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defaultThemeVersion="124226"/>
  <mc:AlternateContent xmlns:mc="http://schemas.openxmlformats.org/markup-compatibility/2006">
    <mc:Choice Requires="x15">
      <x15ac:absPath xmlns:x15ac="http://schemas.microsoft.com/office/spreadsheetml/2010/11/ac" url="E:\GERC Cell\Reports\SoP\2025-26\Annual\"/>
    </mc:Choice>
  </mc:AlternateContent>
  <xr:revisionPtr revIDLastSave="0" documentId="13_ncr:1_{5DB39DCB-2860-4F94-97F7-4DF56AB1D314}" xr6:coauthVersionLast="36" xr6:coauthVersionMax="36" xr10:uidLastSave="{00000000-0000-0000-0000-000000000000}"/>
  <bookViews>
    <workbookView xWindow="120" yWindow="120" windowWidth="12120" windowHeight="9120" tabRatio="943" xr2:uid="{00000000-000D-0000-FFFF-FFFF00000000}"/>
  </bookViews>
  <sheets>
    <sheet name="INDEX" sheetId="39" r:id="rId1"/>
    <sheet name="SoP001" sheetId="43" r:id="rId2"/>
    <sheet name="SoP002" sheetId="76" r:id="rId3"/>
    <sheet name="SoP003B" sheetId="58" r:id="rId4"/>
    <sheet name="SoP004" sheetId="7" r:id="rId5"/>
    <sheet name="SoP005" sheetId="10" r:id="rId6"/>
    <sheet name="SoP007" sheetId="67" r:id="rId7"/>
    <sheet name="SoP008" sheetId="68" r:id="rId8"/>
    <sheet name="SoP009" sheetId="69" r:id="rId9"/>
    <sheet name="SoP010 to 13 AG" sheetId="42" r:id="rId10"/>
    <sheet name="SoP010 to 13 JGY" sheetId="60" r:id="rId11"/>
    <sheet name="SoP010 to13 other than AG &amp; JGY" sheetId="61" r:id="rId12"/>
    <sheet name="SoP010 to 13 Overall" sheetId="62" r:id="rId13"/>
    <sheet name="SoP 014" sheetId="75" r:id="rId14"/>
    <sheet name="SoP015" sheetId="28" r:id="rId15"/>
    <sheet name="SoP016" sheetId="53" r:id="rId16"/>
    <sheet name="SoP017" sheetId="63" r:id="rId17"/>
    <sheet name="SoP018" sheetId="64" r:id="rId18"/>
    <sheet name="SoP019" sheetId="65" r:id="rId19"/>
  </sheets>
  <externalReferences>
    <externalReference r:id="rId20"/>
    <externalReference r:id="rId21"/>
    <externalReference r:id="rId22"/>
    <externalReference r:id="rId23"/>
    <externalReference r:id="rId24"/>
    <externalReference r:id="rId25"/>
    <externalReference r:id="rId26"/>
  </externalReferences>
  <definedNames>
    <definedName name="\1" localSheetId="2">#REF!</definedName>
    <definedName name="\1" localSheetId="3">#REF!</definedName>
    <definedName name="\1" localSheetId="6">#REF!</definedName>
    <definedName name="\1" localSheetId="7">#REF!</definedName>
    <definedName name="\1" localSheetId="8">#REF!</definedName>
    <definedName name="\1" localSheetId="15">#REF!</definedName>
    <definedName name="\1">#REF!</definedName>
    <definedName name="\2" localSheetId="2">[1]TLPPOCT!#REF!</definedName>
    <definedName name="\2" localSheetId="3">[1]TLPPOCT!#REF!</definedName>
    <definedName name="\2" localSheetId="6">[1]TLPPOCT!#REF!</definedName>
    <definedName name="\2" localSheetId="7">[1]TLPPOCT!#REF!</definedName>
    <definedName name="\2" localSheetId="8">[1]TLPPOCT!#REF!</definedName>
    <definedName name="\2" localSheetId="15">[1]TLPPOCT!#REF!</definedName>
    <definedName name="\2">[1]TLPPOCT!#REF!</definedName>
    <definedName name="\a" localSheetId="2">#REF!</definedName>
    <definedName name="\a" localSheetId="3">#REF!</definedName>
    <definedName name="\a" localSheetId="6">#REF!</definedName>
    <definedName name="\a" localSheetId="7">#REF!</definedName>
    <definedName name="\a" localSheetId="8">#REF!</definedName>
    <definedName name="\a" localSheetId="15">#REF!</definedName>
    <definedName name="\a">#REF!</definedName>
    <definedName name="\b" localSheetId="2">#REF!</definedName>
    <definedName name="\b" localSheetId="3">#REF!</definedName>
    <definedName name="\b" localSheetId="6">#REF!</definedName>
    <definedName name="\b" localSheetId="7">#REF!</definedName>
    <definedName name="\b" localSheetId="8">#REF!</definedName>
    <definedName name="\b" localSheetId="15">#REF!</definedName>
    <definedName name="\b">#REF!</definedName>
    <definedName name="__123Graph_A" hidden="1">'[2]mpmla wise pp0001'!$A$166:$A$172</definedName>
    <definedName name="__123Graph_B" localSheetId="2" hidden="1">'[2]mpmla wise pp0001'!#REF!</definedName>
    <definedName name="__123Graph_B" localSheetId="3" hidden="1">'[2]mpmla wise pp0001'!#REF!</definedName>
    <definedName name="__123Graph_B" localSheetId="6" hidden="1">'[2]mpmla wise pp0001'!#REF!</definedName>
    <definedName name="__123Graph_B" localSheetId="7" hidden="1">'[2]mpmla wise pp0001'!#REF!</definedName>
    <definedName name="__123Graph_B" localSheetId="8" hidden="1">'[2]mpmla wise pp0001'!#REF!</definedName>
    <definedName name="__123Graph_B" hidden="1">'[2]mpmla wise pp0001'!#REF!</definedName>
    <definedName name="__123Graph_C" hidden="1">'[2]mpmla wise pp0001'!$B$166:$B$172</definedName>
    <definedName name="__123Graph_D" localSheetId="2" hidden="1">'[2]mpmla wise pp0001'!#REF!</definedName>
    <definedName name="__123Graph_D" localSheetId="3" hidden="1">'[2]mpmla wise pp0001'!#REF!</definedName>
    <definedName name="__123Graph_D" localSheetId="6" hidden="1">'[2]mpmla wise pp0001'!#REF!</definedName>
    <definedName name="__123Graph_D" localSheetId="7" hidden="1">'[2]mpmla wise pp0001'!#REF!</definedName>
    <definedName name="__123Graph_D" localSheetId="8" hidden="1">'[2]mpmla wise pp0001'!#REF!</definedName>
    <definedName name="__123Graph_D" hidden="1">'[2]mpmla wise pp0001'!#REF!</definedName>
    <definedName name="__123Graph_E" hidden="1">'[2]mpmla wise pp0001'!$C$166:$C$172</definedName>
    <definedName name="__123Graph_F" localSheetId="2" hidden="1">'[2]mpmla wise pp0001'!#REF!</definedName>
    <definedName name="__123Graph_F" localSheetId="3" hidden="1">'[2]mpmla wise pp0001'!#REF!</definedName>
    <definedName name="__123Graph_F" localSheetId="6" hidden="1">'[2]mpmla wise pp0001'!#REF!</definedName>
    <definedName name="__123Graph_F" localSheetId="7" hidden="1">'[2]mpmla wise pp0001'!#REF!</definedName>
    <definedName name="__123Graph_F" localSheetId="8" hidden="1">'[2]mpmla wise pp0001'!#REF!</definedName>
    <definedName name="__123Graph_F" hidden="1">'[2]mpmla wise pp0001'!#REF!</definedName>
    <definedName name="__123Graph_X" localSheetId="2" hidden="1">'[2]mpmla wise pp0001'!#REF!</definedName>
    <definedName name="__123Graph_X" localSheetId="3" hidden="1">'[2]mpmla wise pp0001'!#REF!</definedName>
    <definedName name="__123Graph_X" localSheetId="6" hidden="1">'[2]mpmla wise pp0001'!#REF!</definedName>
    <definedName name="__123Graph_X" localSheetId="7" hidden="1">'[2]mpmla wise pp0001'!#REF!</definedName>
    <definedName name="__123Graph_X" localSheetId="8" hidden="1">'[2]mpmla wise pp0001'!#REF!</definedName>
    <definedName name="__123Graph_X" hidden="1">'[2]mpmla wise pp0001'!#REF!</definedName>
    <definedName name="_1" localSheetId="0">#REF!</definedName>
    <definedName name="_1" localSheetId="13">#REF!</definedName>
    <definedName name="_1" localSheetId="2">#REF!</definedName>
    <definedName name="_1" localSheetId="3">#REF!</definedName>
    <definedName name="_1" localSheetId="6">#REF!</definedName>
    <definedName name="_1" localSheetId="7">#REF!</definedName>
    <definedName name="_1" localSheetId="8">#REF!</definedName>
    <definedName name="_1" localSheetId="9">#REF!</definedName>
    <definedName name="_1" localSheetId="10">#REF!</definedName>
    <definedName name="_1" localSheetId="12">#REF!</definedName>
    <definedName name="_1" localSheetId="11">#REF!</definedName>
    <definedName name="_1">#REF!</definedName>
    <definedName name="_2" localSheetId="13">[1]TLPPOCT!#REF!</definedName>
    <definedName name="_2" localSheetId="2">[1]TLPPOCT!#REF!</definedName>
    <definedName name="_2" localSheetId="3">[1]TLPPOCT!#REF!</definedName>
    <definedName name="_2" localSheetId="6">[1]TLPPOCT!#REF!</definedName>
    <definedName name="_2" localSheetId="7">[1]TLPPOCT!#REF!</definedName>
    <definedName name="_2" localSheetId="8">[1]TLPPOCT!#REF!</definedName>
    <definedName name="_2" localSheetId="9">[1]TLPPOCT!#REF!</definedName>
    <definedName name="_2" localSheetId="10">[1]TLPPOCT!#REF!</definedName>
    <definedName name="_2" localSheetId="12">[1]TLPPOCT!#REF!</definedName>
    <definedName name="_2" localSheetId="11">[1]TLPPOCT!#REF!</definedName>
    <definedName name="_2">[1]TLPPOCT!#REF!</definedName>
    <definedName name="_a" localSheetId="0">#REF!</definedName>
    <definedName name="_a" localSheetId="13">#REF!</definedName>
    <definedName name="_a" localSheetId="2">#REF!</definedName>
    <definedName name="_a" localSheetId="3">#REF!</definedName>
    <definedName name="_a" localSheetId="6">#REF!</definedName>
    <definedName name="_a" localSheetId="7">#REF!</definedName>
    <definedName name="_a" localSheetId="8">#REF!</definedName>
    <definedName name="_a">#REF!</definedName>
    <definedName name="_b" localSheetId="0">#REF!</definedName>
    <definedName name="_b" localSheetId="13">#REF!</definedName>
    <definedName name="_b" localSheetId="2">#REF!</definedName>
    <definedName name="_b" localSheetId="3">#REF!</definedName>
    <definedName name="_b" localSheetId="6">#REF!</definedName>
    <definedName name="_b" localSheetId="7">#REF!</definedName>
    <definedName name="_b" localSheetId="8">#REF!</definedName>
    <definedName name="_b">#REF!</definedName>
    <definedName name="_xlnm._FilterDatabase" localSheetId="2" hidden="1">'SoP002'!$A$3:$L$3</definedName>
    <definedName name="_Key1" hidden="1">[2]zpF0001!$E$39:$E$78</definedName>
    <definedName name="_Key2" hidden="1">[2]zpF0001!$O$149:$O$158</definedName>
    <definedName name="_Order1" hidden="1">255</definedName>
    <definedName name="_Order2" hidden="1">255</definedName>
    <definedName name="_Sort" hidden="1">[2]zpF0001!$A$39:$CB$78</definedName>
    <definedName name="a">[3]shp_T_D_drive!$A$1:$AE$31</definedName>
    <definedName name="a_51">[4]shp_T_D_drive!$A$1:$AE$31</definedName>
    <definedName name="a_52">[4]shp_T_D_drive!$A$1:$AE$31</definedName>
    <definedName name="aa">[3]shp_T_D_drive!$A$1:$AE$31</definedName>
    <definedName name="aa_51">[4]shp_T_D_drive!$A$1:$AE$31</definedName>
    <definedName name="aa_52">[4]shp_T_D_drive!$A$1:$AE$31</definedName>
    <definedName name="aaa" localSheetId="2" hidden="1">'[5]mpmla wise pp01_02'!#REF!</definedName>
    <definedName name="aaa" localSheetId="3" hidden="1">'[5]mpmla wise pp01_02'!#REF!</definedName>
    <definedName name="aaa" localSheetId="6" hidden="1">'[5]mpmla wise pp01_02'!#REF!</definedName>
    <definedName name="aaa" localSheetId="7" hidden="1">'[5]mpmla wise pp01_02'!#REF!</definedName>
    <definedName name="aaa" localSheetId="8" hidden="1">'[5]mpmla wise pp01_02'!#REF!</definedName>
    <definedName name="aaa" hidden="1">'[5]mpmla wise pp01_02'!#REF!</definedName>
    <definedName name="agmeter" localSheetId="0">#REF!</definedName>
    <definedName name="agmeter" localSheetId="13">#REF!</definedName>
    <definedName name="agmeter" localSheetId="2">#REF!</definedName>
    <definedName name="agmeter" localSheetId="3">#REF!</definedName>
    <definedName name="agmeter" localSheetId="6">#REF!</definedName>
    <definedName name="agmeter" localSheetId="7">#REF!</definedName>
    <definedName name="agmeter" localSheetId="8">#REF!</definedName>
    <definedName name="agmeter">#REF!</definedName>
    <definedName name="agmeter_51" localSheetId="0">#REF!</definedName>
    <definedName name="agmeter_51" localSheetId="13">#REF!</definedName>
    <definedName name="agmeter_51" localSheetId="2">#REF!</definedName>
    <definedName name="agmeter_51" localSheetId="3">#REF!</definedName>
    <definedName name="agmeter_51" localSheetId="6">#REF!</definedName>
    <definedName name="agmeter_51" localSheetId="7">#REF!</definedName>
    <definedName name="agmeter_51" localSheetId="8">#REF!</definedName>
    <definedName name="agmeter_51">#REF!</definedName>
    <definedName name="agmeter_52" localSheetId="0">#REF!</definedName>
    <definedName name="agmeter_52" localSheetId="13">#REF!</definedName>
    <definedName name="agmeter_52" localSheetId="2">#REF!</definedName>
    <definedName name="agmeter_52" localSheetId="3">#REF!</definedName>
    <definedName name="agmeter_52" localSheetId="6">#REF!</definedName>
    <definedName name="agmeter_52" localSheetId="7">#REF!</definedName>
    <definedName name="agmeter_52" localSheetId="8">#REF!</definedName>
    <definedName name="agmeter_52">#REF!</definedName>
    <definedName name="as">[3]shp_T_D_drive!$A$1:$AE$31</definedName>
    <definedName name="as_51">[4]shp_T_D_drive!$A$1:$AE$31</definedName>
    <definedName name="as_52">[4]shp_T_D_drive!$A$1:$AE$31</definedName>
    <definedName name="_xlnm.Database" localSheetId="2">#REF!</definedName>
    <definedName name="_xlnm.Database" localSheetId="3">#REF!</definedName>
    <definedName name="_xlnm.Database" localSheetId="6">#REF!</definedName>
    <definedName name="_xlnm.Database" localSheetId="7">#REF!</definedName>
    <definedName name="_xlnm.Database" localSheetId="8">#REF!</definedName>
    <definedName name="_xlnm.Database" localSheetId="15">#REF!</definedName>
    <definedName name="_xlnm.Database">#REF!</definedName>
    <definedName name="ert" localSheetId="2">#REF!</definedName>
    <definedName name="ert" localSheetId="3">#REF!</definedName>
    <definedName name="ert" localSheetId="6">#REF!</definedName>
    <definedName name="ert" localSheetId="7">#REF!</definedName>
    <definedName name="ert" localSheetId="8">#REF!</definedName>
    <definedName name="ert">#REF!</definedName>
    <definedName name="Excel_BuiltIn_Database" localSheetId="0">#REF!</definedName>
    <definedName name="Excel_BuiltIn_Database" localSheetId="13">#REF!</definedName>
    <definedName name="Excel_BuiltIn_Database" localSheetId="2">#REF!</definedName>
    <definedName name="Excel_BuiltIn_Database" localSheetId="3">#REF!</definedName>
    <definedName name="Excel_BuiltIn_Database" localSheetId="6">#REF!</definedName>
    <definedName name="Excel_BuiltIn_Database" localSheetId="7">#REF!</definedName>
    <definedName name="Excel_BuiltIn_Database" localSheetId="8">#REF!</definedName>
    <definedName name="Excel_BuiltIn_Database">#REF!</definedName>
    <definedName name="Excel_BuiltIn_Database_51" localSheetId="0">#REF!</definedName>
    <definedName name="Excel_BuiltIn_Database_51" localSheetId="13">#REF!</definedName>
    <definedName name="Excel_BuiltIn_Database_51" localSheetId="2">#REF!</definedName>
    <definedName name="Excel_BuiltIn_Database_51" localSheetId="3">#REF!</definedName>
    <definedName name="Excel_BuiltIn_Database_51" localSheetId="6">#REF!</definedName>
    <definedName name="Excel_BuiltIn_Database_51" localSheetId="7">#REF!</definedName>
    <definedName name="Excel_BuiltIn_Database_51" localSheetId="8">#REF!</definedName>
    <definedName name="Excel_BuiltIn_Database_51">#REF!</definedName>
    <definedName name="Excel_BuiltIn_Database_52" localSheetId="0">#REF!</definedName>
    <definedName name="Excel_BuiltIn_Database_52" localSheetId="13">#REF!</definedName>
    <definedName name="Excel_BuiltIn_Database_52" localSheetId="2">#REF!</definedName>
    <definedName name="Excel_BuiltIn_Database_52" localSheetId="3">#REF!</definedName>
    <definedName name="Excel_BuiltIn_Database_52" localSheetId="6">#REF!</definedName>
    <definedName name="Excel_BuiltIn_Database_52" localSheetId="7">#REF!</definedName>
    <definedName name="Excel_BuiltIn_Database_52" localSheetId="8">#REF!</definedName>
    <definedName name="Excel_BuiltIn_Database_52">#REF!</definedName>
    <definedName name="Excel1223" localSheetId="2">#REF!</definedName>
    <definedName name="Excel1223" localSheetId="3">#REF!</definedName>
    <definedName name="Excel1223" localSheetId="6">#REF!</definedName>
    <definedName name="Excel1223" localSheetId="7">#REF!</definedName>
    <definedName name="Excel1223" localSheetId="8">#REF!</definedName>
    <definedName name="Excel1223">#REF!</definedName>
    <definedName name="HTML_CodePage" hidden="1">1252</definedName>
    <definedName name="HTML_Control" localSheetId="2" hidden="1">{"'Sheet1'!$A$4386:$N$4591"}</definedName>
    <definedName name="HTML_Control" localSheetId="6" hidden="1">{"'Sheet1'!$A$4386:$N$4591"}</definedName>
    <definedName name="HTML_Control" localSheetId="7" hidden="1">{"'Sheet1'!$A$4386:$N$4591"}</definedName>
    <definedName name="HTML_Control" localSheetId="8" hidden="1">{"'Sheet1'!$A$4386:$N$4591"}</definedName>
    <definedName name="HTML_Control" localSheetId="10" hidden="1">{"'Sheet1'!$A$4386:$N$4591"}</definedName>
    <definedName name="HTML_Control" localSheetId="12" hidden="1">{"'Sheet1'!$A$4386:$N$4591"}</definedName>
    <definedName name="HTML_Control" localSheetId="11" hidden="1">{"'Sheet1'!$A$4386:$N$4591"}</definedName>
    <definedName name="HTML_Control" localSheetId="15" hidden="1">{"'Sheet1'!$A$4386:$N$4591"}</definedName>
    <definedName name="HTML_Control" hidden="1">{"'Sheet1'!$A$4386:$N$4591"}</definedName>
    <definedName name="HTML_Description" hidden="1">""</definedName>
    <definedName name="HTML_Email" hidden="1">""</definedName>
    <definedName name="HTML_Header" hidden="1">"Sheet1"</definedName>
    <definedName name="HTML_LastUpdate" hidden="1">"7/1/03"</definedName>
    <definedName name="HTML_LineAfter" hidden="1">FALSE</definedName>
    <definedName name="HTML_LineBefore" hidden="1">FALSE</definedName>
    <definedName name="HTML_Name" hidden="1">"m.p.raval"</definedName>
    <definedName name="HTML_OBDlg2" hidden="1">TRUE</definedName>
    <definedName name="HTML_OBDlg4" hidden="1">TRUE</definedName>
    <definedName name="HTML_OS" hidden="1">0</definedName>
    <definedName name="HTML_PathFile" hidden="1">"A:\MyHTML.htm"</definedName>
    <definedName name="HTML_Title" hidden="1">"SGSDaily Progress Report Piyaj toDharoi Pipeline"</definedName>
    <definedName name="_xlnm.Print_Area" localSheetId="0">INDEX!$A$1:$C$21</definedName>
    <definedName name="_xlnm.Print_Area" localSheetId="13">'SoP 014'!$A$1:$J$25</definedName>
    <definedName name="_xlnm.Print_Area" localSheetId="1">'SoP001'!$A$1:$L$12</definedName>
    <definedName name="_xlnm.Print_Area" localSheetId="2">'SoP002'!$A$1:$L$343</definedName>
    <definedName name="_xlnm.Print_Area" localSheetId="3">SoP003B!$A$1:$I$44</definedName>
    <definedName name="_xlnm.Print_Area" localSheetId="4">'SoP004'!$A$1:$D$13</definedName>
    <definedName name="_xlnm.Print_Area" localSheetId="5">'SoP005'!$A$1:$F$8</definedName>
    <definedName name="_xlnm.Print_Area" localSheetId="6" xml:space="preserve">                                                                              'SoP007'!$A$1:$F$14</definedName>
    <definedName name="_xlnm.Print_Area" localSheetId="7">'SoP008'!$A$1:$E$10</definedName>
    <definedName name="_xlnm.Print_Area" localSheetId="8">'SoP009'!$A$1:$F$9</definedName>
    <definedName name="_xlnm.Print_Area" localSheetId="9">'SoP010 to 13 AG'!$A$1:$J$70</definedName>
    <definedName name="_xlnm.Print_Area" localSheetId="10">'SoP010 to 13 JGY'!$A$1:$J$70</definedName>
    <definedName name="_xlnm.Print_Area" localSheetId="12">'SoP010 to 13 Overall'!$A$1:$J$70</definedName>
    <definedName name="_xlnm.Print_Area" localSheetId="11">'SoP010 to13 other than AG &amp; JGY'!$A$1:$J$70</definedName>
    <definedName name="_xlnm.Print_Area" localSheetId="14">'SoP015'!$A$1:$F$9</definedName>
    <definedName name="_xlnm.Print_Area" localSheetId="15">'SoP016'!$A$1:$H$33</definedName>
    <definedName name="_xlnm.Print_Titles" localSheetId="2">'SoP002'!$2:$3</definedName>
    <definedName name="q">[6]shp_T_D_drive!$A$1:$AE$31</definedName>
    <definedName name="q_51">[7]shp_T_D_drive!$A$1:$AE$31</definedName>
    <definedName name="q_52">[7]shp_T_D_drive!$A$1:$AE$31</definedName>
    <definedName name="ss">[3]shp_T_D_drive!$A$1:$AE$31</definedName>
    <definedName name="ss_51">[4]shp_T_D_drive!$A$1:$AE$31</definedName>
    <definedName name="ss_52">[4]shp_T_D_drive!$A$1:$AE$31</definedName>
    <definedName name="t">[3]shp_T_D_drive!$A$1:$AE$31</definedName>
    <definedName name="t_51">[4]shp_T_D_drive!$A$1:$AE$31</definedName>
    <definedName name="t_52">[4]shp_T_D_drive!$A$1:$AE$31</definedName>
    <definedName name="tr" localSheetId="2">#REF!</definedName>
    <definedName name="tr" localSheetId="3">#REF!</definedName>
    <definedName name="tr" localSheetId="6">#REF!</definedName>
    <definedName name="tr" localSheetId="7">#REF!</definedName>
    <definedName name="tr" localSheetId="8">#REF!</definedName>
    <definedName name="tr">#REF!</definedName>
    <definedName name="ttrertr" localSheetId="2">#REF!</definedName>
    <definedName name="ttrertr" localSheetId="3">#REF!</definedName>
    <definedName name="ttrertr" localSheetId="6">#REF!</definedName>
    <definedName name="ttrertr" localSheetId="7">#REF!</definedName>
    <definedName name="ttrertr" localSheetId="8">#REF!</definedName>
    <definedName name="ttrertr">#REF!</definedName>
    <definedName name="work_pp_0601" localSheetId="13">[1]TLPPOCT!#REF!</definedName>
    <definedName name="work_pp_0601" localSheetId="2">[1]TLPPOCT!#REF!</definedName>
    <definedName name="work_pp_0601" localSheetId="3">[1]TLPPOCT!#REF!</definedName>
    <definedName name="work_pp_0601" localSheetId="6">[1]TLPPOCT!#REF!</definedName>
    <definedName name="work_pp_0601" localSheetId="7">[1]TLPPOCT!#REF!</definedName>
    <definedName name="work_pp_0601" localSheetId="8">[1]TLPPOCT!#REF!</definedName>
    <definedName name="work_pp_0601" localSheetId="9">[1]TLPPOCT!#REF!</definedName>
    <definedName name="work_pp_0601" localSheetId="10">[1]TLPPOCT!#REF!</definedName>
    <definedName name="work_pp_0601" localSheetId="12">[1]TLPPOCT!#REF!</definedName>
    <definedName name="work_pp_0601" localSheetId="11">[1]TLPPOCT!#REF!</definedName>
    <definedName name="work_pp_0601" localSheetId="15">[1]TLPPOCT!#REF!</definedName>
    <definedName name="work_pp_0601">[1]TLPPOCT!#REF!</definedName>
    <definedName name="xyz" localSheetId="2" hidden="1">'[5]mpmla wise pp01_02'!#REF!</definedName>
    <definedName name="xyz" localSheetId="3" hidden="1">'[5]mpmla wise pp01_02'!#REF!</definedName>
    <definedName name="xyz" localSheetId="6" hidden="1">'[5]mpmla wise pp01_02'!#REF!</definedName>
    <definedName name="xyz" localSheetId="7" hidden="1">'[5]mpmla wise pp01_02'!#REF!</definedName>
    <definedName name="xyz" localSheetId="8" hidden="1">'[5]mpmla wise pp01_02'!#REF!</definedName>
    <definedName name="xyz" hidden="1">'[5]mpmla wise pp01_02'!#REF!</definedName>
    <definedName name="y" localSheetId="2">#REF!</definedName>
    <definedName name="y" localSheetId="3">#REF!</definedName>
    <definedName name="y" localSheetId="6">#REF!</definedName>
    <definedName name="y" localSheetId="7">#REF!</definedName>
    <definedName name="y" localSheetId="8">#REF!</definedName>
    <definedName name="y">#REF!</definedName>
  </definedNames>
  <calcPr calcId="191029"/>
  <fileRecoveryPr autoRecover="0"/>
</workbook>
</file>

<file path=xl/calcChain.xml><?xml version="1.0" encoding="utf-8"?>
<calcChain xmlns="http://schemas.openxmlformats.org/spreadsheetml/2006/main">
  <c r="A244" i="76" l="1"/>
  <c r="A245" i="76" s="1"/>
  <c r="A246" i="76" s="1"/>
  <c r="A247" i="76" s="1"/>
  <c r="A248" i="76" s="1"/>
  <c r="A249" i="76" s="1"/>
  <c r="A250" i="76" s="1"/>
  <c r="A251" i="76" s="1"/>
  <c r="A252" i="76" s="1"/>
  <c r="A253" i="76" s="1"/>
  <c r="A254" i="76" s="1"/>
  <c r="A255" i="76" s="1"/>
  <c r="A256" i="76" s="1"/>
  <c r="A257" i="76" s="1"/>
  <c r="A258" i="76" s="1"/>
  <c r="A259" i="76" s="1"/>
  <c r="A260" i="76" s="1"/>
  <c r="A261" i="76" s="1"/>
  <c r="A262" i="76" s="1"/>
  <c r="A263" i="76" s="1"/>
  <c r="A264" i="76" s="1"/>
  <c r="A265" i="76" s="1"/>
  <c r="A266" i="76" s="1"/>
  <c r="A267" i="76" s="1"/>
  <c r="A268" i="76" s="1"/>
  <c r="A269" i="76" s="1"/>
  <c r="A270" i="76" s="1"/>
  <c r="A271" i="76" s="1"/>
  <c r="A272" i="76" s="1"/>
  <c r="A273" i="76" s="1"/>
  <c r="A274" i="76" s="1"/>
  <c r="A275" i="76" s="1"/>
  <c r="A276" i="76" s="1"/>
  <c r="A277" i="76" s="1"/>
  <c r="A278" i="76" s="1"/>
  <c r="A279" i="76" s="1"/>
  <c r="A280" i="76" s="1"/>
  <c r="A281" i="76" s="1"/>
  <c r="A282" i="76" s="1"/>
  <c r="A283" i="76" s="1"/>
  <c r="A284" i="76" s="1"/>
  <c r="A285" i="76" s="1"/>
  <c r="A286" i="76" s="1"/>
  <c r="A287" i="76" s="1"/>
  <c r="A288" i="76" s="1"/>
  <c r="A289" i="76" s="1"/>
  <c r="A290" i="76" s="1"/>
  <c r="A291" i="76" s="1"/>
  <c r="A292" i="76" s="1"/>
  <c r="A293" i="76" s="1"/>
  <c r="A294" i="76" s="1"/>
  <c r="A295" i="76" s="1"/>
  <c r="A296" i="76" s="1"/>
  <c r="A297" i="76" s="1"/>
  <c r="A298" i="76" s="1"/>
  <c r="A299" i="76" s="1"/>
  <c r="A300" i="76" s="1"/>
  <c r="A301" i="76" s="1"/>
  <c r="A302" i="76" s="1"/>
  <c r="A303" i="76" s="1"/>
  <c r="A304" i="76" s="1"/>
  <c r="A305" i="76" s="1"/>
  <c r="A306" i="76" s="1"/>
  <c r="A307" i="76" s="1"/>
  <c r="A308" i="76" s="1"/>
  <c r="A309" i="76" s="1"/>
  <c r="A310" i="76" s="1"/>
  <c r="A311" i="76" s="1"/>
  <c r="A312" i="76" s="1"/>
  <c r="A313" i="76" s="1"/>
  <c r="A314" i="76" s="1"/>
  <c r="A315" i="76" s="1"/>
  <c r="A316" i="76" s="1"/>
  <c r="A317" i="76" s="1"/>
  <c r="A318" i="76" s="1"/>
  <c r="A319" i="76" s="1"/>
  <c r="A320" i="76" s="1"/>
  <c r="A321" i="76" s="1"/>
  <c r="A322" i="76" s="1"/>
  <c r="A323" i="76" s="1"/>
  <c r="A324" i="76" s="1"/>
  <c r="A325" i="76" s="1"/>
  <c r="A326" i="76" s="1"/>
  <c r="A327" i="76" s="1"/>
  <c r="A328" i="76" s="1"/>
  <c r="A329" i="76" s="1"/>
  <c r="A330" i="76" s="1"/>
  <c r="A331" i="76" s="1"/>
  <c r="A332" i="76" s="1"/>
  <c r="A333" i="76" s="1"/>
  <c r="A334" i="76" s="1"/>
  <c r="A335" i="76" s="1"/>
  <c r="A336" i="76" s="1"/>
  <c r="A337" i="76" s="1"/>
  <c r="A338" i="76" s="1"/>
  <c r="A339" i="76" s="1"/>
  <c r="A340" i="76" s="1"/>
  <c r="A341" i="76" s="1"/>
  <c r="A342" i="76" s="1"/>
  <c r="A343" i="76" s="1"/>
  <c r="A5" i="76"/>
  <c r="A6" i="76" s="1"/>
  <c r="A7" i="76" s="1"/>
  <c r="A8" i="76" s="1"/>
  <c r="A9" i="76" s="1"/>
  <c r="A10" i="76" s="1"/>
  <c r="A11" i="76" s="1"/>
  <c r="A12" i="76" s="1"/>
  <c r="A13" i="76" s="1"/>
  <c r="A14" i="76" s="1"/>
  <c r="A15" i="76" s="1"/>
  <c r="A16" i="76" s="1"/>
  <c r="A17" i="76" s="1"/>
  <c r="A18" i="76" s="1"/>
  <c r="A19" i="76" s="1"/>
  <c r="A20" i="76" s="1"/>
  <c r="A21" i="76" s="1"/>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A62" i="76" s="1"/>
  <c r="A63" i="76" s="1"/>
  <c r="A64" i="76" s="1"/>
  <c r="A65" i="76" s="1"/>
  <c r="A66" i="76" s="1"/>
  <c r="A67" i="76" s="1"/>
  <c r="A68" i="76" s="1"/>
  <c r="A69" i="76" s="1"/>
  <c r="A70" i="76" s="1"/>
  <c r="A71" i="76" s="1"/>
  <c r="A72" i="76" s="1"/>
  <c r="A73" i="76" s="1"/>
  <c r="A74" i="76" s="1"/>
  <c r="A75" i="76" s="1"/>
  <c r="A76" i="76" s="1"/>
  <c r="A77" i="76" s="1"/>
  <c r="A78" i="76" s="1"/>
  <c r="A79" i="76" s="1"/>
  <c r="A80" i="76" s="1"/>
  <c r="A81" i="76" s="1"/>
  <c r="A82" i="76" s="1"/>
  <c r="A83" i="76" s="1"/>
  <c r="A84" i="76" s="1"/>
  <c r="A85" i="76" s="1"/>
  <c r="A86" i="76" s="1"/>
  <c r="A87" i="76" s="1"/>
  <c r="A88" i="76" s="1"/>
  <c r="A89" i="76" s="1"/>
  <c r="A90" i="76" s="1"/>
  <c r="A91" i="76" s="1"/>
  <c r="A92" i="76" s="1"/>
  <c r="A93" i="76" s="1"/>
  <c r="A94" i="76" s="1"/>
  <c r="A95" i="76" s="1"/>
  <c r="A96" i="76" s="1"/>
  <c r="A97" i="76" s="1"/>
  <c r="A98" i="76" s="1"/>
  <c r="A99" i="76" s="1"/>
  <c r="A100" i="76" s="1"/>
  <c r="A101" i="76" s="1"/>
  <c r="A102" i="76" s="1"/>
  <c r="A103" i="76" s="1"/>
  <c r="A104" i="76" s="1"/>
  <c r="A105" i="76" s="1"/>
  <c r="A106" i="76" s="1"/>
  <c r="A107" i="76" s="1"/>
  <c r="A108" i="76" s="1"/>
  <c r="A109" i="76" s="1"/>
  <c r="A110" i="76" s="1"/>
  <c r="A111" i="76" s="1"/>
  <c r="A112" i="76" s="1"/>
  <c r="A113" i="76" s="1"/>
  <c r="A114" i="76" s="1"/>
  <c r="A115" i="76" s="1"/>
  <c r="A116" i="76" s="1"/>
  <c r="A117" i="76" s="1"/>
  <c r="A118" i="76" s="1"/>
  <c r="A119" i="76" s="1"/>
  <c r="A120" i="76" s="1"/>
  <c r="A121" i="76" s="1"/>
  <c r="A122" i="76" s="1"/>
  <c r="A123" i="76" s="1"/>
  <c r="A124" i="76" s="1"/>
  <c r="A125" i="76" s="1"/>
  <c r="A126" i="76" s="1"/>
  <c r="A127" i="76" s="1"/>
  <c r="A128" i="76" s="1"/>
  <c r="A129" i="76" s="1"/>
  <c r="A130" i="76" s="1"/>
  <c r="A131" i="76" s="1"/>
  <c r="A132" i="76" s="1"/>
  <c r="A133" i="76" s="1"/>
  <c r="A134" i="76" s="1"/>
  <c r="A135" i="76" s="1"/>
  <c r="A136" i="76" s="1"/>
  <c r="A137" i="76" s="1"/>
  <c r="A138" i="76" s="1"/>
  <c r="A139" i="76" s="1"/>
  <c r="A140" i="76" s="1"/>
  <c r="A141" i="76" s="1"/>
  <c r="A142" i="76" s="1"/>
  <c r="A143" i="76" s="1"/>
  <c r="A144" i="76" s="1"/>
  <c r="A145" i="76" s="1"/>
  <c r="A146" i="76" s="1"/>
  <c r="A147" i="76" s="1"/>
  <c r="A148" i="76" s="1"/>
  <c r="A149" i="76" s="1"/>
  <c r="A150" i="76" s="1"/>
  <c r="A151" i="76" s="1"/>
  <c r="A152" i="76" s="1"/>
  <c r="A153" i="76" s="1"/>
  <c r="A154" i="76" s="1"/>
  <c r="A155" i="76" s="1"/>
  <c r="A156" i="76" s="1"/>
  <c r="A157" i="76" s="1"/>
  <c r="A158" i="76" s="1"/>
  <c r="A159" i="76" s="1"/>
  <c r="A160" i="76" s="1"/>
  <c r="A161" i="76" s="1"/>
  <c r="A162" i="76" s="1"/>
  <c r="A163" i="76" s="1"/>
  <c r="A164" i="76" s="1"/>
  <c r="A165" i="76" s="1"/>
  <c r="A166" i="76" s="1"/>
  <c r="A167" i="76" s="1"/>
  <c r="A168" i="76" s="1"/>
  <c r="A169" i="76" s="1"/>
  <c r="A170" i="76" s="1"/>
  <c r="A171" i="76" s="1"/>
  <c r="A172" i="76" s="1"/>
  <c r="A173" i="76" s="1"/>
  <c r="A174" i="76" s="1"/>
  <c r="A175" i="76" s="1"/>
  <c r="A176" i="76" s="1"/>
  <c r="A177" i="76" s="1"/>
  <c r="A178" i="76" s="1"/>
  <c r="A179" i="76" s="1"/>
  <c r="A180" i="76" s="1"/>
  <c r="A181" i="76" s="1"/>
  <c r="A182" i="76" s="1"/>
  <c r="A183" i="76" s="1"/>
  <c r="A184" i="76" s="1"/>
  <c r="A185" i="76" s="1"/>
  <c r="A186" i="76" s="1"/>
  <c r="A187" i="76" s="1"/>
  <c r="A188" i="76" s="1"/>
  <c r="A189" i="76" s="1"/>
  <c r="A190" i="76" s="1"/>
  <c r="A191" i="76" s="1"/>
  <c r="A192" i="76" s="1"/>
  <c r="A193" i="76" s="1"/>
  <c r="A194" i="76" s="1"/>
  <c r="A195" i="76" s="1"/>
  <c r="A196" i="76" s="1"/>
  <c r="A197" i="76" s="1"/>
  <c r="A198" i="76" s="1"/>
  <c r="A199" i="76" s="1"/>
  <c r="A200" i="76" s="1"/>
  <c r="A201" i="76" s="1"/>
  <c r="A202" i="76" s="1"/>
  <c r="A203" i="76" s="1"/>
  <c r="A204" i="76" s="1"/>
  <c r="A205" i="76" s="1"/>
  <c r="A206" i="76" s="1"/>
  <c r="A207" i="76" s="1"/>
  <c r="A208" i="76" s="1"/>
  <c r="A209" i="76" s="1"/>
  <c r="A210" i="76" s="1"/>
  <c r="A211" i="76" s="1"/>
  <c r="A212" i="76" s="1"/>
  <c r="A213" i="76" s="1"/>
  <c r="A214" i="76" s="1"/>
  <c r="A215" i="76" s="1"/>
  <c r="A216" i="76" s="1"/>
  <c r="A217" i="76" s="1"/>
  <c r="A218" i="76" s="1"/>
  <c r="A219" i="76" s="1"/>
  <c r="A220" i="76" s="1"/>
  <c r="A221" i="76" s="1"/>
  <c r="A222" i="76" s="1"/>
  <c r="A223" i="76" s="1"/>
  <c r="A224" i="76" s="1"/>
  <c r="A225" i="76" s="1"/>
  <c r="A226" i="76" s="1"/>
  <c r="A227" i="76" s="1"/>
  <c r="A228" i="76" s="1"/>
  <c r="A229" i="76" s="1"/>
  <c r="A230" i="76" s="1"/>
  <c r="A231" i="76" s="1"/>
  <c r="A232" i="76" s="1"/>
  <c r="A233" i="76" s="1"/>
  <c r="A234" i="76" s="1"/>
  <c r="A235" i="76" s="1"/>
  <c r="A236" i="76" s="1"/>
  <c r="A237" i="76" s="1"/>
  <c r="A238" i="76" s="1"/>
  <c r="A239" i="76" s="1"/>
  <c r="A240" i="76" s="1"/>
  <c r="A241" i="76" s="1"/>
  <c r="A242" i="76" s="1"/>
  <c r="A243" i="76" s="1"/>
  <c r="G22" i="75" l="1"/>
  <c r="H22" i="75" s="1"/>
  <c r="F22" i="75"/>
  <c r="D22" i="75"/>
  <c r="C22" i="75"/>
  <c r="H21" i="75"/>
  <c r="E21" i="75"/>
  <c r="H20" i="75"/>
  <c r="E20" i="75"/>
  <c r="H19" i="75"/>
  <c r="E19" i="75"/>
  <c r="G18" i="75"/>
  <c r="F18" i="75"/>
  <c r="H18" i="75" s="1"/>
  <c r="D18" i="75"/>
  <c r="C18" i="75"/>
  <c r="H17" i="75"/>
  <c r="E17" i="75"/>
  <c r="H16" i="75"/>
  <c r="E16" i="75"/>
  <c r="H15" i="75"/>
  <c r="E15" i="75"/>
  <c r="G14" i="75"/>
  <c r="F14" i="75"/>
  <c r="D14" i="75"/>
  <c r="C14" i="75"/>
  <c r="H13" i="75"/>
  <c r="E13" i="75"/>
  <c r="H12" i="75"/>
  <c r="E12" i="75"/>
  <c r="H11" i="75"/>
  <c r="E11" i="75"/>
  <c r="G10" i="75"/>
  <c r="F10" i="75"/>
  <c r="D10" i="75"/>
  <c r="C10" i="75"/>
  <c r="H9" i="75"/>
  <c r="I9" i="75" s="1"/>
  <c r="J9" i="75" s="1"/>
  <c r="E9" i="75"/>
  <c r="H8" i="75"/>
  <c r="E8" i="75"/>
  <c r="H7" i="75"/>
  <c r="E7" i="75"/>
  <c r="I7" i="75" l="1"/>
  <c r="J7" i="75" s="1"/>
  <c r="I12" i="75"/>
  <c r="J12" i="75" s="1"/>
  <c r="I21" i="75"/>
  <c r="J21" i="75" s="1"/>
  <c r="E14" i="75"/>
  <c r="H14" i="75"/>
  <c r="C23" i="75"/>
  <c r="I16" i="75"/>
  <c r="J16" i="75" s="1"/>
  <c r="I19" i="75"/>
  <c r="J19" i="75" s="1"/>
  <c r="H10" i="75"/>
  <c r="F23" i="75"/>
  <c r="I14" i="75"/>
  <c r="J14" i="75" s="1"/>
  <c r="D23" i="75"/>
  <c r="I11" i="75"/>
  <c r="J11" i="75" s="1"/>
  <c r="I13" i="75"/>
  <c r="J13" i="75" s="1"/>
  <c r="I8" i="75"/>
  <c r="J8" i="75" s="1"/>
  <c r="E10" i="75"/>
  <c r="I20" i="75"/>
  <c r="J20" i="75" s="1"/>
  <c r="E22" i="75"/>
  <c r="G23" i="75"/>
  <c r="E18" i="75"/>
  <c r="I15" i="75"/>
  <c r="J15" i="75" s="1"/>
  <c r="I17" i="75"/>
  <c r="J17" i="75" s="1"/>
  <c r="E70" i="62"/>
  <c r="D70" i="62"/>
  <c r="F70" i="62" s="1"/>
  <c r="C70" i="62"/>
  <c r="G53" i="62"/>
  <c r="H53" i="62" s="1"/>
  <c r="F53" i="62"/>
  <c r="D53" i="62"/>
  <c r="C53" i="62"/>
  <c r="I36" i="61"/>
  <c r="H36" i="62"/>
  <c r="G36" i="62"/>
  <c r="F36" i="62"/>
  <c r="D36" i="62"/>
  <c r="C36" i="62"/>
  <c r="F18" i="62"/>
  <c r="E18" i="62"/>
  <c r="D18" i="62"/>
  <c r="C18" i="62"/>
  <c r="B9" i="62"/>
  <c r="B10" i="62"/>
  <c r="B11" i="62"/>
  <c r="B12" i="62"/>
  <c r="B13" i="62"/>
  <c r="B14" i="62"/>
  <c r="B15" i="62"/>
  <c r="B16" i="62"/>
  <c r="B17" i="62"/>
  <c r="E70" i="61"/>
  <c r="D70" i="61"/>
  <c r="F70" i="61" s="1"/>
  <c r="C70" i="61"/>
  <c r="G53" i="61"/>
  <c r="H53" i="61" s="1"/>
  <c r="F53" i="61"/>
  <c r="D53" i="61"/>
  <c r="C53" i="61"/>
  <c r="H36" i="61"/>
  <c r="G36" i="61"/>
  <c r="F36" i="61"/>
  <c r="C36" i="61"/>
  <c r="F18" i="61"/>
  <c r="G18" i="61" s="1"/>
  <c r="E18" i="61"/>
  <c r="D18" i="61"/>
  <c r="C18" i="61"/>
  <c r="G18" i="62" l="1"/>
  <c r="H23" i="75"/>
  <c r="E23" i="75"/>
  <c r="I10" i="75"/>
  <c r="J10" i="75" s="1"/>
  <c r="I22" i="75"/>
  <c r="J22" i="75" s="1"/>
  <c r="I18" i="75"/>
  <c r="J18" i="75" s="1"/>
  <c r="B9" i="61"/>
  <c r="B10" i="61"/>
  <c r="B11" i="61"/>
  <c r="B12" i="61"/>
  <c r="B13" i="61"/>
  <c r="B14" i="61"/>
  <c r="B15" i="61"/>
  <c r="B16" i="61"/>
  <c r="B17" i="61"/>
  <c r="I23" i="75" l="1"/>
  <c r="J23" i="75" s="1"/>
  <c r="E70" i="60"/>
  <c r="D70" i="60"/>
  <c r="F70" i="60" s="1"/>
  <c r="C70" i="60"/>
  <c r="G53" i="60"/>
  <c r="H53" i="60" s="1"/>
  <c r="F53" i="60"/>
  <c r="D53" i="60"/>
  <c r="C53" i="60"/>
  <c r="I36" i="60"/>
  <c r="H36" i="60"/>
  <c r="G36" i="60"/>
  <c r="F36" i="60"/>
  <c r="D36" i="60"/>
  <c r="E36" i="60" s="1"/>
  <c r="C36" i="60"/>
  <c r="F18" i="60"/>
  <c r="G18" i="60" s="1"/>
  <c r="E18" i="60"/>
  <c r="D18" i="60"/>
  <c r="C18" i="60"/>
  <c r="E70" i="42"/>
  <c r="F70" i="42" s="1"/>
  <c r="D70" i="42"/>
  <c r="C70" i="42"/>
  <c r="G53" i="42"/>
  <c r="F53" i="42"/>
  <c r="D53" i="42"/>
  <c r="C53" i="42"/>
  <c r="I36" i="42"/>
  <c r="J36" i="42" s="1"/>
  <c r="H36" i="42"/>
  <c r="G36" i="42"/>
  <c r="F36" i="42"/>
  <c r="D36" i="42"/>
  <c r="E36" i="42" s="1"/>
  <c r="C36" i="42"/>
  <c r="D18" i="42"/>
  <c r="E18" i="42"/>
  <c r="F18" i="42"/>
  <c r="C18" i="42"/>
  <c r="B61" i="60"/>
  <c r="B62" i="60"/>
  <c r="B63" i="60"/>
  <c r="B64" i="60"/>
  <c r="B65" i="60"/>
  <c r="B66" i="60"/>
  <c r="B67" i="60"/>
  <c r="B68" i="60"/>
  <c r="B69" i="60"/>
  <c r="B44" i="60"/>
  <c r="B45" i="60"/>
  <c r="B46" i="60"/>
  <c r="B47" i="60"/>
  <c r="B48" i="60"/>
  <c r="B49" i="60"/>
  <c r="B50" i="60"/>
  <c r="B51" i="60"/>
  <c r="B52" i="60"/>
  <c r="B27" i="60"/>
  <c r="B28" i="60"/>
  <c r="B29" i="60"/>
  <c r="B30" i="60"/>
  <c r="B31" i="60"/>
  <c r="B32" i="60"/>
  <c r="B33" i="60"/>
  <c r="B34" i="60"/>
  <c r="B35" i="60"/>
  <c r="B9" i="60"/>
  <c r="B10" i="60"/>
  <c r="B11" i="60"/>
  <c r="B12" i="60"/>
  <c r="B13" i="60"/>
  <c r="B14" i="60"/>
  <c r="B15" i="60"/>
  <c r="B16" i="60"/>
  <c r="B17" i="60"/>
  <c r="B27" i="42"/>
  <c r="B28" i="42"/>
  <c r="B45" i="42" s="1"/>
  <c r="B62" i="42" s="1"/>
  <c r="B29" i="42"/>
  <c r="B46" i="42" s="1"/>
  <c r="B30" i="42"/>
  <c r="B47" i="42" s="1"/>
  <c r="B31" i="42"/>
  <c r="B48" i="42" s="1"/>
  <c r="B65" i="42" s="1"/>
  <c r="B32" i="42"/>
  <c r="B49" i="42" s="1"/>
  <c r="B66" i="42" s="1"/>
  <c r="B33" i="42"/>
  <c r="B50" i="42" s="1"/>
  <c r="B67" i="42" s="1"/>
  <c r="B34" i="42"/>
  <c r="B51" i="42" s="1"/>
  <c r="B35" i="42"/>
  <c r="B52" i="42" s="1"/>
  <c r="G18" i="42" l="1"/>
  <c r="B46" i="62"/>
  <c r="B46" i="61"/>
  <c r="B63" i="42"/>
  <c r="B47" i="62"/>
  <c r="B47" i="61"/>
  <c r="B64" i="42"/>
  <c r="B67" i="62"/>
  <c r="B67" i="61"/>
  <c r="B52" i="62"/>
  <c r="B52" i="61"/>
  <c r="B51" i="62"/>
  <c r="B51" i="61"/>
  <c r="B34" i="62"/>
  <c r="B34" i="61"/>
  <c r="B33" i="62"/>
  <c r="B33" i="61"/>
  <c r="B27" i="62"/>
  <c r="B27" i="61"/>
  <c r="B49" i="62"/>
  <c r="B49" i="61"/>
  <c r="B32" i="62"/>
  <c r="B32" i="61"/>
  <c r="B65" i="62"/>
  <c r="B65" i="61"/>
  <c r="B50" i="62"/>
  <c r="B50" i="61"/>
  <c r="B62" i="62"/>
  <c r="B62" i="61"/>
  <c r="B45" i="62"/>
  <c r="B45" i="61"/>
  <c r="B30" i="62"/>
  <c r="B30" i="61"/>
  <c r="B44" i="42"/>
  <c r="H53" i="42"/>
  <c r="B66" i="62"/>
  <c r="B66" i="61"/>
  <c r="B48" i="62"/>
  <c r="B48" i="61"/>
  <c r="B69" i="42"/>
  <c r="B35" i="62"/>
  <c r="B35" i="61"/>
  <c r="B31" i="62"/>
  <c r="B31" i="61"/>
  <c r="B29" i="62"/>
  <c r="B29" i="61"/>
  <c r="B28" i="62"/>
  <c r="B28" i="61"/>
  <c r="B68" i="42"/>
  <c r="H12" i="58"/>
  <c r="H24" i="58"/>
  <c r="H36" i="58"/>
  <c r="H10" i="58"/>
  <c r="H11" i="58"/>
  <c r="H13" i="58"/>
  <c r="H14" i="58"/>
  <c r="H15" i="58"/>
  <c r="H16" i="58"/>
  <c r="H17" i="58"/>
  <c r="H18" i="58"/>
  <c r="H19" i="58"/>
  <c r="H20" i="58"/>
  <c r="H21" i="58"/>
  <c r="H22" i="58"/>
  <c r="H23" i="58"/>
  <c r="H25" i="58"/>
  <c r="H26" i="58"/>
  <c r="H27" i="58"/>
  <c r="H28" i="58"/>
  <c r="H29" i="58"/>
  <c r="H30" i="58"/>
  <c r="H31" i="58"/>
  <c r="H32" i="58"/>
  <c r="H33" i="58"/>
  <c r="H34" i="58"/>
  <c r="H35" i="58"/>
  <c r="H37" i="58"/>
  <c r="H38" i="58"/>
  <c r="H39" i="58"/>
  <c r="H40" i="58"/>
  <c r="H41" i="58"/>
  <c r="H42" i="58"/>
  <c r="H43" i="58"/>
  <c r="H9" i="58"/>
  <c r="B68" i="62" l="1"/>
  <c r="B68" i="61"/>
  <c r="B44" i="62"/>
  <c r="B44" i="61"/>
  <c r="B61" i="42"/>
  <c r="B64" i="62"/>
  <c r="B64" i="61"/>
  <c r="B69" i="62"/>
  <c r="B69" i="61"/>
  <c r="B63" i="62"/>
  <c r="B63" i="61"/>
  <c r="F9" i="69"/>
  <c r="F8" i="69"/>
  <c r="F7" i="69"/>
  <c r="E10" i="68"/>
  <c r="E9" i="68"/>
  <c r="E8" i="68"/>
  <c r="F14" i="67"/>
  <c r="F12" i="67"/>
  <c r="F11" i="67"/>
  <c r="F10" i="67"/>
  <c r="F9" i="67"/>
  <c r="F8" i="67"/>
  <c r="B61" i="62" l="1"/>
  <c r="B61" i="61"/>
  <c r="B7" i="62"/>
  <c r="B8" i="62"/>
  <c r="B6" i="62"/>
  <c r="D36" i="61"/>
  <c r="B7" i="61"/>
  <c r="B8" i="61"/>
  <c r="B6" i="61"/>
  <c r="E53" i="60"/>
  <c r="E53" i="62" l="1"/>
  <c r="E53" i="61"/>
  <c r="E36" i="62"/>
  <c r="E36" i="61"/>
  <c r="J36" i="61"/>
  <c r="B59" i="60"/>
  <c r="B60" i="60"/>
  <c r="B42" i="60"/>
  <c r="B43" i="60"/>
  <c r="B25" i="60"/>
  <c r="B26" i="60"/>
  <c r="B58" i="60"/>
  <c r="B41" i="60"/>
  <c r="B24" i="60"/>
  <c r="B7" i="60"/>
  <c r="B8" i="60"/>
  <c r="B6" i="60"/>
  <c r="B26" i="42"/>
  <c r="B43" i="42" s="1"/>
  <c r="B25" i="42"/>
  <c r="B24" i="42"/>
  <c r="B43" i="62" l="1"/>
  <c r="B43" i="61"/>
  <c r="B60" i="42"/>
  <c r="B26" i="62"/>
  <c r="B26" i="61"/>
  <c r="B25" i="62"/>
  <c r="B25" i="61"/>
  <c r="B42" i="42"/>
  <c r="B24" i="61"/>
  <c r="B24" i="62"/>
  <c r="B41" i="42"/>
  <c r="E53" i="42"/>
  <c r="J36" i="60"/>
  <c r="D8" i="28"/>
  <c r="F8" i="28" s="1"/>
  <c r="B60" i="62" l="1"/>
  <c r="B60" i="61"/>
  <c r="B42" i="62"/>
  <c r="B42" i="61"/>
  <c r="B59" i="42"/>
  <c r="B41" i="62"/>
  <c r="B41" i="61"/>
  <c r="B58" i="42"/>
  <c r="F44" i="58"/>
  <c r="E44" i="58"/>
  <c r="G44" i="58" s="1"/>
  <c r="C44" i="58"/>
  <c r="B44" i="58"/>
  <c r="H12" i="43"/>
  <c r="I12" i="43"/>
  <c r="J12" i="43"/>
  <c r="K12" i="43"/>
  <c r="L12" i="43"/>
  <c r="D12" i="43"/>
  <c r="E12" i="43"/>
  <c r="F12" i="43"/>
  <c r="G12" i="43"/>
  <c r="C12" i="43"/>
  <c r="B59" i="62" l="1"/>
  <c r="B59" i="61"/>
  <c r="B58" i="62"/>
  <c r="B58" i="61"/>
  <c r="D44" i="58"/>
  <c r="H44" i="58" s="1"/>
  <c r="D6" i="10" l="1"/>
  <c r="D7" i="10" s="1"/>
  <c r="C7" i="10"/>
  <c r="E7" i="10"/>
  <c r="B7" i="10"/>
  <c r="F6" i="10" l="1"/>
  <c r="F7" i="10" s="1"/>
  <c r="D7" i="28" l="1"/>
  <c r="F7" i="28" s="1"/>
  <c r="D6" i="28"/>
  <c r="F6" i="28" s="1"/>
  <c r="B9" i="28"/>
  <c r="E9" i="28" l="1"/>
  <c r="C9" i="28"/>
  <c r="D9" i="28" s="1"/>
  <c r="F9" i="28" l="1"/>
</calcChain>
</file>

<file path=xl/sharedStrings.xml><?xml version="1.0" encoding="utf-8"?>
<sst xmlns="http://schemas.openxmlformats.org/spreadsheetml/2006/main" count="3649" uniqueCount="1873">
  <si>
    <t>Likely number of consumers influenced</t>
  </si>
  <si>
    <t>Internet</t>
  </si>
  <si>
    <t>Sr. No.</t>
  </si>
  <si>
    <t>FH</t>
  </si>
  <si>
    <t>NFH</t>
  </si>
  <si>
    <t>FA</t>
  </si>
  <si>
    <t>Departmental</t>
  </si>
  <si>
    <t>TOTAL</t>
  </si>
  <si>
    <t>G</t>
  </si>
  <si>
    <t>H</t>
  </si>
  <si>
    <t>Classification</t>
  </si>
  <si>
    <t>Total complaints</t>
  </si>
  <si>
    <t>No.of complaints redressed during the month</t>
  </si>
  <si>
    <t>Beyond stipulated time</t>
  </si>
  <si>
    <t>Within stipulated time</t>
  </si>
  <si>
    <t>Balance complaints to be redressed (4) - (9)</t>
  </si>
  <si>
    <t>Performa SoP 003 B:</t>
  </si>
  <si>
    <t>Performa SoP 004</t>
  </si>
  <si>
    <t>Month</t>
  </si>
  <si>
    <t>% failure rate of Distribution transformer</t>
  </si>
  <si>
    <t>A</t>
  </si>
  <si>
    <t>B</t>
  </si>
  <si>
    <t>C=A+B</t>
  </si>
  <si>
    <t>D</t>
  </si>
  <si>
    <t>Consumer Category</t>
  </si>
  <si>
    <t>Total No. of defective / faulty meter</t>
  </si>
  <si>
    <t>No. of faulty Meters repaired and replaced</t>
  </si>
  <si>
    <t>3=2+1</t>
  </si>
  <si>
    <t>5=3-4</t>
  </si>
  <si>
    <t>Single Phase</t>
  </si>
  <si>
    <t>Three Phase</t>
  </si>
  <si>
    <t>Performa SoP 016 : Compensation details</t>
  </si>
  <si>
    <t>Uttar Gujarat Vij Company Ltd ,Mehsana</t>
  </si>
  <si>
    <t xml:space="preserve">COMPENSATION DETAILS   </t>
  </si>
  <si>
    <t>Sabarmati</t>
  </si>
  <si>
    <t>Mehsana</t>
  </si>
  <si>
    <t>Palanpur</t>
  </si>
  <si>
    <t>Himatnagar</t>
  </si>
  <si>
    <t>Display board of SOP at circle, Division &amp; S/Dn</t>
  </si>
  <si>
    <t xml:space="preserve">Display board of Name of information officers under RTI Act 2005 at Circle,Division,Sub- division offices.   </t>
  </si>
  <si>
    <t xml:space="preserve">Advertisement through Daily News papers </t>
  </si>
  <si>
    <t xml:space="preserve">Pamphlets distributed among public </t>
  </si>
  <si>
    <t xml:space="preserve">Advertisement through slide in TV / Banners </t>
  </si>
  <si>
    <t>Notice Board</t>
  </si>
  <si>
    <t>Verbal &amp; Notice Board at  CCC</t>
  </si>
  <si>
    <t>Daily News papers</t>
  </si>
  <si>
    <t>T V Channels</t>
  </si>
  <si>
    <t>Energy Bill</t>
  </si>
  <si>
    <t>Total</t>
  </si>
  <si>
    <t>Sr.
No</t>
  </si>
  <si>
    <t>5 = 3 * 4</t>
  </si>
  <si>
    <t>Performa No.</t>
  </si>
  <si>
    <t>Particulars</t>
  </si>
  <si>
    <t>Remarks/Report</t>
  </si>
  <si>
    <t>SoP 001</t>
  </si>
  <si>
    <t>Fatal &amp; Non Fatal Accident Report</t>
  </si>
  <si>
    <t>SoP 003</t>
  </si>
  <si>
    <t>SoP 004</t>
  </si>
  <si>
    <t>SoP 005</t>
  </si>
  <si>
    <t>Failure of Distribution Transformer.</t>
  </si>
  <si>
    <t>System Average Interruption Frequency Index (SAIFI)</t>
  </si>
  <si>
    <t>Momentary Average Interruption Frequency Index (MAIFI)</t>
  </si>
  <si>
    <t>SoP 012</t>
  </si>
  <si>
    <t>SoP 013</t>
  </si>
  <si>
    <t xml:space="preserve">Meter Faults  </t>
  </si>
  <si>
    <t>SoP 015</t>
  </si>
  <si>
    <t>SoP 016</t>
  </si>
  <si>
    <t>Complaints received during the Year</t>
  </si>
  <si>
    <t xml:space="preserve">Consumer care centers at various  places </t>
  </si>
  <si>
    <t>Pamphlets</t>
  </si>
  <si>
    <t>Through Regular Energy Bills</t>
  </si>
  <si>
    <t>Others</t>
  </si>
  <si>
    <t xml:space="preserve">CD </t>
  </si>
  <si>
    <t>8=7/6</t>
  </si>
  <si>
    <r>
      <t>APPENDIX - B</t>
    </r>
    <r>
      <rPr>
        <b/>
        <sz val="13"/>
        <rFont val="Arial"/>
        <family val="2"/>
      </rPr>
      <t xml:space="preserve"> </t>
    </r>
  </si>
  <si>
    <t>Ordinary case, which requires no augmentation</t>
  </si>
  <si>
    <t>Billing on average basis for more than two bills</t>
  </si>
  <si>
    <t>Loose Wires</t>
  </si>
  <si>
    <t>Inadequate ground clearance</t>
  </si>
  <si>
    <t>For current bills where no additional information is required</t>
  </si>
  <si>
    <t>Where additional information relating to correctness of reading etc. is required</t>
  </si>
  <si>
    <t>Modification in connected load</t>
  </si>
  <si>
    <t>Refund of amount due in regard to temporary connection</t>
  </si>
  <si>
    <t>Performa - SoP 001 : Fatal and Non-fatal Accident report</t>
  </si>
  <si>
    <t>I</t>
  </si>
  <si>
    <t>REGISTER FOR COMPILING THE COMPLAINTS CLASSIFICATION WISE</t>
  </si>
  <si>
    <t>Actions or steps carried out by UGVCL towards public awareness in the quarter</t>
  </si>
  <si>
    <t>Uttar Gujarat Vij Company Limited</t>
  </si>
  <si>
    <t>Register for compiling the complaints classification wise</t>
  </si>
  <si>
    <t xml:space="preserve"> On Web site of Uttar Gujarat Vij Company Limited    </t>
  </si>
  <si>
    <t xml:space="preserve">Total number of Distribution transformers </t>
  </si>
  <si>
    <t>Name of Circle</t>
  </si>
  <si>
    <t>Outside</t>
  </si>
  <si>
    <t>Cumulative since the first quarter of the current FY</t>
  </si>
  <si>
    <t>Request for reconnection/ consumer wanting disconnection</t>
  </si>
  <si>
    <t>J</t>
  </si>
  <si>
    <t>Street Light complaint</t>
  </si>
  <si>
    <t>Loose connections at meter, MCB or service line or from pole</t>
  </si>
  <si>
    <t>Interruption due to line breakdown</t>
  </si>
  <si>
    <t>No power complaint on account of blowing of HT/ DropOut (DO)/ LT fuse</t>
  </si>
  <si>
    <t>Interruption due to failure of transformer or distribution transformer MCB</t>
  </si>
  <si>
    <t>Load shedding/ schedule outages</t>
  </si>
  <si>
    <t>A(I)</t>
  </si>
  <si>
    <t>A(II)</t>
  </si>
  <si>
    <t>A(III)</t>
  </si>
  <si>
    <t>A(IV)</t>
  </si>
  <si>
    <t>A(V)</t>
  </si>
  <si>
    <t>B(I)</t>
  </si>
  <si>
    <t>Where augmentation is required</t>
  </si>
  <si>
    <t>B(II)</t>
  </si>
  <si>
    <t>B(III)</t>
  </si>
  <si>
    <t>Harmonics related issue</t>
  </si>
  <si>
    <t>B(IV)</t>
  </si>
  <si>
    <t>Neutral voltage related issue</t>
  </si>
  <si>
    <t>B(V)</t>
  </si>
  <si>
    <t>Voltage variations related issue</t>
  </si>
  <si>
    <t>C(I)</t>
  </si>
  <si>
    <t>Stopped/Defective Meters.</t>
  </si>
  <si>
    <t>Meter accuracy test (Fast/ Slow)</t>
  </si>
  <si>
    <t>Burnt Meter</t>
  </si>
  <si>
    <t>Stolen Meter</t>
  </si>
  <si>
    <t>Meter boxes/ metering system</t>
  </si>
  <si>
    <t>C(II)</t>
  </si>
  <si>
    <t>C(III)</t>
  </si>
  <si>
    <t>C(IV)</t>
  </si>
  <si>
    <t>C(V)</t>
  </si>
  <si>
    <t>C(VI)</t>
  </si>
  <si>
    <t>D(I)</t>
  </si>
  <si>
    <t>D(II)</t>
  </si>
  <si>
    <t>E(I)</t>
  </si>
  <si>
    <t>Final bill for vacation of premises/ change of occupancy</t>
  </si>
  <si>
    <t>Change of Tariff</t>
  </si>
  <si>
    <t>E(II)</t>
  </si>
  <si>
    <t>E(III)</t>
  </si>
  <si>
    <t>E(IV)</t>
  </si>
  <si>
    <t>F(I)</t>
  </si>
  <si>
    <t>F(II)</t>
  </si>
  <si>
    <t>F(III)</t>
  </si>
  <si>
    <t>F(IV)</t>
  </si>
  <si>
    <t>F(V)</t>
  </si>
  <si>
    <t>F(VI)</t>
  </si>
  <si>
    <t>F(VII)</t>
  </si>
  <si>
    <t>F(VIII)</t>
  </si>
  <si>
    <t>F(IX)</t>
  </si>
  <si>
    <t>Where extension of LT line up to 150 Metre is required</t>
  </si>
  <si>
    <t>Where extension of LT line of more than 150 Metre and/or augmentation of distribution transformer is required</t>
  </si>
  <si>
    <t>Where erection of new distribution transformer is required</t>
  </si>
  <si>
    <t>Where erection of new HT line and distribution transformer is required and/ or existing HT line network is required to be augmented</t>
  </si>
  <si>
    <t>Where EHT level line and/ or Sub-station is required to be erected and/ or augmented</t>
  </si>
  <si>
    <t>Name change/reconnection/ change of category</t>
  </si>
  <si>
    <t>In case connection is denied after payment against demand note</t>
  </si>
  <si>
    <t>Transfer of connection</t>
  </si>
  <si>
    <t>Classification of complaints</t>
  </si>
  <si>
    <t>Details about the media</t>
  </si>
  <si>
    <t>Performa SoP 005 : Failure of Distribution Transformer.</t>
  </si>
  <si>
    <t>E = (D) * 100/C</t>
  </si>
  <si>
    <t>SoP 010 - A : System Average Interruption Frequency Index (SAIFI) for AG. Dominant Category</t>
  </si>
  <si>
    <t>SoP 011 : System Average Interruption Duration Index (SAIDI) for AG. Dominant category</t>
  </si>
  <si>
    <t>SoP 012 : Momentary Average Interruption Frequency Index (MAIFI) for AG. Dominant category</t>
  </si>
  <si>
    <t>Number of
Sustained
Interruptions
during the
Reporting Period
= Ai</t>
  </si>
  <si>
    <t>Total number
of Customers
Served for the
Areas = Nt</t>
  </si>
  <si>
    <t>SAIFI
= Σ (Ai
x Ni) /
Nt</t>
  </si>
  <si>
    <t>Number of
Interrupted
Customers for
Sustained
Interruption events
during the Reporting
Period = Ni</t>
  </si>
  <si>
    <t>6 = Σ (3 x 4)</t>
  </si>
  <si>
    <t>7 = 6 / 5</t>
  </si>
  <si>
    <t>Number of
Sustained
Interruptions
during the
Reporting
Period = Ai</t>
  </si>
  <si>
    <t>Total
Outage
Duration</t>
  </si>
  <si>
    <t>Restoration
time for each
Interruption
Event = Ri</t>
  </si>
  <si>
    <t>Number of
Interrupted
Customers
for Sustained
Interruption
events during
the Reporting
Period = Ni</t>
  </si>
  <si>
    <t>Total
Customer
Interruption
Duration =
Ri x Ni</t>
  </si>
  <si>
    <t>Total
Number of
Customers
Served for
the Areas =
Nt</t>
  </si>
  <si>
    <t>Cumulative
Customer
Interruptions
Duration = Σ
(Ri x Ni)</t>
  </si>
  <si>
    <t>SAIDI
=
Σ (Ri
x Ni)
/ Nt</t>
  </si>
  <si>
    <t>Nos</t>
  </si>
  <si>
    <t>Hr : Min</t>
  </si>
  <si>
    <t>5 = 4 / 3</t>
  </si>
  <si>
    <t>7 = 5 * 6</t>
  </si>
  <si>
    <t>9 =
Σ (5 x 6)</t>
  </si>
  <si>
    <t>10 =
9 / 8</t>
  </si>
  <si>
    <t>Total Number
of
Momentary
interruptions
= Imi</t>
  </si>
  <si>
    <t>Total Number
of Consumers
affected due
to
Momentary
Interruption
Events during
the Reporting
Period = Nmi</t>
  </si>
  <si>
    <t>Number of
Customer
Momentary
Interruptions
= IMi * Nmi</t>
  </si>
  <si>
    <t>Cumulative Momentary
Customer Interruptions =
Σ (Imi x Nmi)</t>
  </si>
  <si>
    <t>MAIFI =
Σ (IMi x Nmi)/
Nt</t>
  </si>
  <si>
    <t>7 = Σ (3 x 4)</t>
  </si>
  <si>
    <t>SoP 010 - A : System Average Interruption Frequency Index (SAIFI) for JGY Dominant Category</t>
  </si>
  <si>
    <t>SoP 011 : System Average Interruption Duration Index (SAIDI) for JGY Dominant category</t>
  </si>
  <si>
    <t>SoP 012 : Momentary Average Interruption Frequency Index (MAIFI) for JGY Dominant category</t>
  </si>
  <si>
    <t>SoP 010 - A : System Average Interruption Frequency Index (SAIFI) for other than Ag &amp; JGY Dominant Category</t>
  </si>
  <si>
    <t>SoP 011 : System Average Interruption Duration Index (SAIDI) for other than Ag &amp; JGY Dominant category</t>
  </si>
  <si>
    <t>SoP 012 : Momentary Average Interruption Frequency Index (MAIFI) for other than Ag &amp; JGY Dominant category</t>
  </si>
  <si>
    <t>SoP 010 - A : System Average Interruption Frequency Index (SAIFI) for Overall Dominant Category</t>
  </si>
  <si>
    <t>SoP 011 : System Average Interruption Duration Index (SAIDI) for Overall Dominant category</t>
  </si>
  <si>
    <t>SoP 012 : Momentary Average Interruption Frequency Index (MAIFI) for Overall Dominant category</t>
  </si>
  <si>
    <t>Total
Number of
Sustained
Interruptions
during the
Reporting
Period =
Σ Ai</t>
  </si>
  <si>
    <t>Total
Restoration time
for Interruption
Events =
Σ Ri</t>
  </si>
  <si>
    <t>Total Number of
Interrupted
Customers for
Sustained
Interruption
events during
the Reporting
Period = Σni</t>
  </si>
  <si>
    <t>CAIDI=Σ (Ri x Ni) / Σ (Ai x Ni)
= SAIDI/ SAIFI</t>
  </si>
  <si>
    <t>SoP 013 – : Customer Average Interruption Duration Index (CAIDI) for AG. Dominant category</t>
  </si>
  <si>
    <t>6 = (4 x 5) / (3 x 5)</t>
  </si>
  <si>
    <t>SoP 013 – : Customer Average Interruption Duration Index (CAIDI) for JGY Dominant category</t>
  </si>
  <si>
    <t>SoP 013 – : Customer Average Interruption Duration Index (CAIDI) for other than AG &amp; JGY Dominant category</t>
  </si>
  <si>
    <t>SoP 013 – : Customer Average Interruption Duration Index (CAIDI) for Overall category</t>
  </si>
  <si>
    <t xml:space="preserve">Performa SoP 015 : Meter faults  </t>
  </si>
  <si>
    <t>HT</t>
  </si>
  <si>
    <t>Service Area</t>
  </si>
  <si>
    <t>Compensation payable to consumer for the period of default in case of violation of standard</t>
  </si>
  <si>
    <t>Claimed</t>
  </si>
  <si>
    <t>Payable</t>
  </si>
  <si>
    <t>No. of cases</t>
  </si>
  <si>
    <t>Amount (Rs.)</t>
  </si>
  <si>
    <t>No. of cases in which compensation is payable</t>
  </si>
  <si>
    <t>Amount payable (Rs.)</t>
  </si>
  <si>
    <t>Amount paid (Rs.)</t>
  </si>
  <si>
    <t>Registration of complaint and intimation of Unique complaint Number to the Complainant</t>
  </si>
  <si>
    <t>Rs. 50/- for each default</t>
  </si>
  <si>
    <t>Issuance of Demand Note for New Connection, Load Enhancement, Shifting of connection at other premises, Conversion of Service, Temporary Supply, Shifting of Service Connection in exiting premises, Deviation of line and Shifting of equipments</t>
  </si>
  <si>
    <t>Rs. 50 for each day of default.</t>
  </si>
  <si>
    <t>New Connection, Load Enhancement, Shifting of connection at other premises and Conversion of Service where no Network erection and/or augmentation is required.</t>
  </si>
  <si>
    <t>New Connection, Load Enhancement, Shifting of connection at other premises and Conversion of Service where Network erection and/or augmentation is required.</t>
  </si>
  <si>
    <t>Release of temporary supply</t>
  </si>
  <si>
    <t>Shifting of meter/services in the existing premises</t>
  </si>
  <si>
    <t>Shifting of LT/HT lines</t>
  </si>
  <si>
    <t>Shifting of Transformer structures</t>
  </si>
  <si>
    <t>Settlement of amount for refunding of excess amount after completion of work.</t>
  </si>
  <si>
    <t>Transfer of Service Connection with respect to change of name or change of ownership</t>
  </si>
  <si>
    <t>Application from consumer requesting Change in Tariff Class/Category.</t>
  </si>
  <si>
    <t>Complaint Related to Billing</t>
  </si>
  <si>
    <t>Replacement of Meter</t>
  </si>
  <si>
    <t>Rs. 25/- for each day of default subject to maximum of Rs. 1500/- for LT connections and Rs. 250/- for each day of default subject to maximum of Rs. 2500/- for HT connections.</t>
  </si>
  <si>
    <t>Reconnection of Supply</t>
  </si>
  <si>
    <t>Rs. 25/- for each six hours (or part thereof) of delay in restoration of supply subject to maximum Rs. 500/- for LT connection and Rs. 50/- for each six hours (or part thereof) of delay in restoration of supply subject to maximum Rs. 1000/- for HT connection.</t>
  </si>
  <si>
    <t>More than 2 interruptions in a day to the consumer for the reasons not attributable to the nature of fault as mentioned in Clause 8.4 of these Regulations.</t>
  </si>
  <si>
    <t>Failure to restore power supply in case of blowing of fuse of LT side distribution transformer, at consumer premises, trouble of MCB of distribution transformer, loose connection at pole, MCB or meter, etc.</t>
  </si>
  <si>
    <t>Rs. 50/- per hour per Consumer for the first two hours of default. Thereafter Rs. 100/- per hour per Consumer subject to maximum of Rs. 500/- per day for LT consumer and maximum of Rs. 2000/- per day for HT consumer.</t>
  </si>
  <si>
    <t>Failure to restore power supply in case of blowing of HT side fuse of distribution transformer</t>
  </si>
  <si>
    <t>Failure to restore power supply in case of HT and LT line fault</t>
  </si>
  <si>
    <t>Failure to restore power supply in case of Distribution transformer failure</t>
  </si>
  <si>
    <t>Failure to restore power supply in case of failure of underground service or underground HT/LT cable</t>
  </si>
  <si>
    <t>Scheduled Power Outage</t>
  </si>
  <si>
    <t>Rs. 50/- per hour per Consumer for the first two hours of default. Thereafter Rs. 100/- per hour per Consumer</t>
  </si>
  <si>
    <t>Site Visit and Intimation to the Consumer about likely time to resolve the complaint related to voltage fluctuation.</t>
  </si>
  <si>
    <t>Rs. 200/- for each instance for each complaint.</t>
  </si>
  <si>
    <t>Complaint of Neutral Voltage</t>
  </si>
  <si>
    <t>Rs. 250/- for each complaint</t>
  </si>
  <si>
    <t>Complaint regarding Voltage variations at the point of commencement of supply.</t>
  </si>
  <si>
    <t>Rs. 25/- for each day of default subject to maximum of Rs. 500/-</t>
  </si>
  <si>
    <t>Performa SoP 017: Individual Complaint where Compensation has been paid</t>
  </si>
  <si>
    <t>Complaint No.</t>
  </si>
  <si>
    <t>Consumer No. and Name and Address of the Consumer</t>
  </si>
  <si>
    <t>Nature of Complaint</t>
  </si>
  <si>
    <t>Reference Standard of Performance</t>
  </si>
  <si>
    <t>Amount of compensation (Rs.)</t>
  </si>
  <si>
    <t>Whether Compensation paid automatically or Consumer has to approach CGRF to get compensation</t>
  </si>
  <si>
    <t>Whether CGRF has upheld demand of Consumer of Compensation and if Yes, date of order of CGRF and date of compensation paid</t>
  </si>
  <si>
    <t xml:space="preserve">Sr.
No.
</t>
  </si>
  <si>
    <t>Performa SoP 018: Unauthorised Use of electricity</t>
  </si>
  <si>
    <t>No. of cases booked</t>
  </si>
  <si>
    <t>No. of cases where UUE is established by the Licensee</t>
  </si>
  <si>
    <t>No. of cases where appeal filed by the consumer before the Appellate Authority</t>
  </si>
  <si>
    <t>No. of cases decided by the Appellate Authority in favour of the Licensee</t>
  </si>
  <si>
    <t>No. of cases decided by the Appellate Authority in favour of the consumer</t>
  </si>
  <si>
    <t xml:space="preserve">SoP 019: Theft of electricity </t>
  </si>
  <si>
    <t>No. of complaints filed by the Licensee in Police Station</t>
  </si>
  <si>
    <t>No. of cases in which judgment delivered by the Special Court</t>
  </si>
  <si>
    <t>No. of cases decided by the Special Court in favour of Licensee</t>
  </si>
  <si>
    <t>No. of cases decided by the Special Court in favour of Consumer</t>
  </si>
  <si>
    <t>Pending complaints of previous Year</t>
  </si>
  <si>
    <t xml:space="preserve">Total </t>
  </si>
  <si>
    <t>8 = 7 - 4</t>
  </si>
  <si>
    <t>7 = 5 + 6</t>
  </si>
  <si>
    <t>4 = 2 + 3</t>
  </si>
  <si>
    <t>Rs. 25/- for each interruption subject to maximum Rs. 500/- for LT connection and Rs. 50/- for each interruption subject to maximum Rs.1000/- for HT connection.</t>
  </si>
  <si>
    <t xml:space="preserve">Date of filing Complaint/ Automatic Compensation
</t>
  </si>
  <si>
    <t>SoP 010 - A</t>
  </si>
  <si>
    <t>SoP 011</t>
  </si>
  <si>
    <t xml:space="preserve">Customer Average Interruption Duration Index (CAIDI) </t>
  </si>
  <si>
    <t xml:space="preserve">Compensation Details </t>
  </si>
  <si>
    <t>SoP 017</t>
  </si>
  <si>
    <t>Individual Complaint where Compensation has been paid</t>
  </si>
  <si>
    <t>SoP 018</t>
  </si>
  <si>
    <t>Unauthorised Use of electricity</t>
  </si>
  <si>
    <t>SoP 019</t>
  </si>
  <si>
    <t>Theft of electricity</t>
  </si>
  <si>
    <t>Actions or steps carried out by UGVCL towards public awareness in the year</t>
  </si>
  <si>
    <t>Total Number of
Interrupted Customers
for Sustained
Interruption events
during the Reporting
Period = Σ (Ai x Ni)</t>
  </si>
  <si>
    <t>No.of accidents during the quarter</t>
  </si>
  <si>
    <t>System Average Interruption Duration  Index (SAIDI)</t>
  </si>
  <si>
    <t>Nil</t>
  </si>
  <si>
    <t>SoP 002</t>
  </si>
  <si>
    <t>Action taken report for safety measures complied for the accidents occurred</t>
  </si>
  <si>
    <t>SoP 007</t>
  </si>
  <si>
    <t>Sample Test result for Neutral Voltage</t>
  </si>
  <si>
    <t>SoP 008</t>
  </si>
  <si>
    <t>Sample result for  Voltage Variations</t>
  </si>
  <si>
    <t>SoP 009</t>
  </si>
  <si>
    <t>Sample Test result for Harmonics</t>
  </si>
  <si>
    <t>SoP 014</t>
  </si>
  <si>
    <t xml:space="preserve">System Losses at EHT / 11 KV and below     </t>
  </si>
  <si>
    <t>Performa SoP 007: Compliance of Sample Test result for Neutral Voltage</t>
  </si>
  <si>
    <t>Sr. No</t>
  </si>
  <si>
    <t>Category of consumers</t>
  </si>
  <si>
    <t>Sample Size (Numbers)</t>
  </si>
  <si>
    <t>Standard specified in regulations</t>
  </si>
  <si>
    <t>Non-Deviation of results from the sample test (Numbers)</t>
  </si>
  <si>
    <t xml:space="preserve">% age compliance </t>
  </si>
  <si>
    <t xml:space="preserve">(6) = (5)*100/(3)  </t>
  </si>
  <si>
    <t>LT consumers</t>
  </si>
  <si>
    <t>Domestic</t>
  </si>
  <si>
    <t>Commercial</t>
  </si>
  <si>
    <t>Industrial</t>
  </si>
  <si>
    <t>Agricultural</t>
  </si>
  <si>
    <t>Public water works</t>
  </si>
  <si>
    <t>HT consumers</t>
  </si>
  <si>
    <t>HT Industrial</t>
  </si>
  <si>
    <t>Performa SoP 008: Compliance of Sample Test Report for voltage variations</t>
  </si>
  <si>
    <t>Voltage Level</t>
  </si>
  <si>
    <t>Sample Size (numbers)</t>
  </si>
  <si>
    <t>Limit or prescribed standard</t>
  </si>
  <si>
    <t xml:space="preserve">(5) = (4)*100/(2)  </t>
  </si>
  <si>
    <t>Low Voltage</t>
  </si>
  <si>
    <t xml:space="preserve"> +6% to -6%</t>
  </si>
  <si>
    <t>High Voltage</t>
  </si>
  <si>
    <t xml:space="preserve"> +6% to -9%</t>
  </si>
  <si>
    <t>Extra High Voltage</t>
  </si>
  <si>
    <t xml:space="preserve"> +10% to -12.5%</t>
  </si>
  <si>
    <t>Performa SoP 009: Compliance of Sample Test result for Harmonics</t>
  </si>
  <si>
    <t>Sample size (Numbers)</t>
  </si>
  <si>
    <t xml:space="preserve">Limit or prescribed standard </t>
  </si>
  <si>
    <t>Non- Deviation of results from the sample test (Numbers)</t>
  </si>
  <si>
    <t>%age compliance</t>
  </si>
  <si>
    <t>EHT consumers</t>
  </si>
  <si>
    <t>Sr.
No.</t>
  </si>
  <si>
    <t>Circle, Division, Subdivision</t>
  </si>
  <si>
    <t xml:space="preserve">Location of Accident and Rural or Urban </t>
  </si>
  <si>
    <t>Name of Victim/Owner &amp; Designation</t>
  </si>
  <si>
    <t>Date of Occurance</t>
  </si>
  <si>
    <t>Type of Accident FHD/NFHD/FHO/NFHO/FAO</t>
  </si>
  <si>
    <t>Cause of Accident</t>
  </si>
  <si>
    <t>Findings of CEI/EI/ AEI</t>
  </si>
  <si>
    <t>Remedies suggested by CEI / EI/ AEI in various cases</t>
  </si>
  <si>
    <t>Whether the remedy suggested is complied</t>
  </si>
  <si>
    <t>Action taken to avoid recurrence of such Accident.</t>
  </si>
  <si>
    <t>Amount of Compensation and Date of compensation  paid (in Rs.)</t>
  </si>
  <si>
    <t xml:space="preserve"> Yet not received</t>
  </si>
  <si>
    <t>N/A</t>
  </si>
  <si>
    <t>Line staff were educated to inspect the pole before commensement of work</t>
  </si>
  <si>
    <t>MSH/Visnagar/Vadnagar-1</t>
  </si>
  <si>
    <t>FHO</t>
  </si>
  <si>
    <t>MSH/Kadi/Kadi-1</t>
  </si>
  <si>
    <t>MSH/Visnagar/Kheralu-2</t>
  </si>
  <si>
    <t>MSH/Vijapur/Ladol</t>
  </si>
  <si>
    <t>People were educated to keep safe distance and not to tied varangni with Pole</t>
  </si>
  <si>
    <t>FAO</t>
  </si>
  <si>
    <t>MSH/Vijapur/Kukarvada</t>
  </si>
  <si>
    <t>People were educated to install ELCB at their premises</t>
  </si>
  <si>
    <t>Accident occurred in private primises due to faulty consumer side wiring and company supervisior is educated to rectify internal wiring and provide proper ELCB.</t>
  </si>
  <si>
    <t>MSH/Mehsana/Dhinoj</t>
  </si>
  <si>
    <t>MSH/Patan/Sami</t>
  </si>
  <si>
    <t>Maintenance work of LT line carried out</t>
  </si>
  <si>
    <t>MSH/Vijapur/Gozariya</t>
  </si>
  <si>
    <t>MSH/Patan/Jangral</t>
  </si>
  <si>
    <t>MSH/Kadi/Detroj</t>
  </si>
  <si>
    <t>Earthing reactivation and maintenance is done</t>
  </si>
  <si>
    <t>MSH/Patan/Harij</t>
  </si>
  <si>
    <t>FHO &amp; NFHO</t>
  </si>
  <si>
    <t>Public was awared to installed ELCB &amp; house wiring must be installed by Approved electrical contractor to prevent leakage current.</t>
  </si>
  <si>
    <t>MSH/Vijapur/Lodra</t>
  </si>
  <si>
    <t>Tree cutting maintenance has been carried out</t>
  </si>
  <si>
    <t>Routine maintence of HT network is done.</t>
  </si>
  <si>
    <t>MSH/Mehsana/Mehsana Rural</t>
  </si>
  <si>
    <t>Consumer is advised to do not work below HT/LT line</t>
  </si>
  <si>
    <t>Consumer is advised to use Earth Leakage circuit breaker to avoid such occurance. Also proper consumer wiring to be doen by consumer</t>
  </si>
  <si>
    <t>Suffiecient distance between AB swtich jumper and stay wire is kept</t>
  </si>
  <si>
    <t>Prpoer safety norms must be followed by while working near to live conductor.</t>
  </si>
  <si>
    <t xml:space="preserve">Public is advised to do not climb to UGVCL HT/LT/TC unathorisely. </t>
  </si>
  <si>
    <t>Accident occurred due to victim side fault.  Also primises ownerd is educated to take proper care while doing any work below the line and maintain safe clearance from existing HT Line..</t>
  </si>
  <si>
    <t>NFHD</t>
  </si>
  <si>
    <t>Yet not received</t>
  </si>
  <si>
    <t xml:space="preserve">LINE RE-STRINGING OF LINE &amp; RE STRAIGHTTNING OF GUY  DONE &amp; TREE CUTTING </t>
  </si>
  <si>
    <t>No any Action Taken</t>
  </si>
  <si>
    <t>LEKAGE CURRENT PROBLEM RESOLVED</t>
  </si>
  <si>
    <t>NFHO</t>
  </si>
  <si>
    <t>Unknown</t>
  </si>
  <si>
    <t>Stay Set was removed.LT maintainance Completed</t>
  </si>
  <si>
    <t>NA</t>
  </si>
  <si>
    <t>BROKEN L.T.LINE WIRE RECTIFIED</t>
  </si>
  <si>
    <t xml:space="preserve">inform consumer's not use unathorise power </t>
  </si>
  <si>
    <t>Remove the leackage current</t>
  </si>
  <si>
    <t>ACCIDENT DUE TO NEGLIGENCE OF EMPLOYEE &amp; SHOW CAUSE ISSUED</t>
  </si>
  <si>
    <t>stringing of conductor and tree cutting caried out</t>
  </si>
  <si>
    <t>SERVICE WIRE REPLACED WITH PROVIDING NEW GI WITH EGG &amp; REEL</t>
  </si>
  <si>
    <t>CONDUCTOR RE JOINT &amp; RESTRINGING DONE</t>
  </si>
  <si>
    <t>LINE MAINTENANCE DONE</t>
  </si>
  <si>
    <t>TILTED POLE RECTIFIED &amp; MAINTENANCE WORK CARRIED OUT.</t>
  </si>
  <si>
    <t>PRIVATE PREMISIS</t>
  </si>
  <si>
    <t>Yearly Report</t>
  </si>
  <si>
    <t>Yes</t>
  </si>
  <si>
    <t xml:space="preserve">People were awared about no any work to be carried out unauthorized working on Discom Network </t>
  </si>
  <si>
    <t>FHD</t>
  </si>
  <si>
    <t>MSH/Vijapur/Vijapur</t>
  </si>
  <si>
    <t>MSH/Visnagar/Visnagar-2</t>
  </si>
  <si>
    <t>MSH/Kadi/Kadi-2</t>
  </si>
  <si>
    <t>MSH/Patan/Ranuj</t>
  </si>
  <si>
    <t>115204533:42</t>
  </si>
  <si>
    <t>YEAR: 2024-25</t>
  </si>
  <si>
    <t>Performa SoP 014: Statement Showing the ATC losses, collection efficiency and Billing Efficiency</t>
  </si>
  <si>
    <t>Qtr.</t>
  </si>
  <si>
    <t>Months</t>
  </si>
  <si>
    <t>Units input (Mus)</t>
  </si>
  <si>
    <t>Units Billed (Mus)</t>
  </si>
  <si>
    <t>Billing Efficiency</t>
  </si>
  <si>
    <t>Revenue Billed          (Rs. Crore)</t>
  </si>
  <si>
    <t>Revenue Collected (Rs. Crore)</t>
  </si>
  <si>
    <t xml:space="preserve">Collection Efficiency*  %  </t>
  </si>
  <si>
    <t>Business Efficiency</t>
  </si>
  <si>
    <t>AT &amp; C Losses %</t>
  </si>
  <si>
    <t>C=(B/A)*100</t>
  </si>
  <si>
    <t>E</t>
  </si>
  <si>
    <t>F=(E/D)*100</t>
  </si>
  <si>
    <t>G=(C*F)/100</t>
  </si>
  <si>
    <t>H=100-G</t>
  </si>
  <si>
    <t>Sub Total</t>
  </si>
  <si>
    <t>II</t>
  </si>
  <si>
    <t>III</t>
  </si>
  <si>
    <t>IV</t>
  </si>
  <si>
    <t>Grand Total</t>
  </si>
  <si>
    <t>*</t>
  </si>
  <si>
    <t>Collection Efficiency above 100% is taken as 100%</t>
  </si>
  <si>
    <t>FY 2024-25 (April-24 to March-25)</t>
  </si>
  <si>
    <t>Performas for FY 2025-26</t>
  </si>
  <si>
    <t>YEAR 2025-26 (April-25 to March-26)</t>
  </si>
  <si>
    <t>HIMATNAGAR,BHILODA,Bhiloda-1</t>
  </si>
  <si>
    <t>RURAL</t>
  </si>
  <si>
    <t>Rabari Babubhai Joitabhai</t>
  </si>
  <si>
    <t>FATAL ANIMAL ACCIDENT OF BUFFALOW OCCURRED , WHEN RABARI BABUBHAI JOITABHAI WAS GRAZING TO HIS ANIMAL(BUFFALOW),THEN DUE TO HEAVY WIND AND RAIN ONE CONDUCTOR OF MUNAI AG LT LINE WAS SLEEPED FORM LT SCHELACKLE INSULATOR AND TOUCHED WITH D-CLAMP SO, LEAKAGE CURRENT PASSESS THROUGH GI EARTHING WIRE AND AT THAT TIME ANIMAL(BUFFALOW) TOUCHED TO EARTHING WIRE AND BUFFALOW GOT ELECTRIC SHOCK AND DIED ON THE SPOT.</t>
  </si>
  <si>
    <t>New Earthing Provided, Maintanance Done</t>
  </si>
  <si>
    <t>Rs. 15000/ 21.08.2025</t>
  </si>
  <si>
    <t>HIMATNAGAR,BHILODA,CHORIWAD</t>
  </si>
  <si>
    <t>RABARI RUGHANATHBHAI GOKIYAJI</t>
  </si>
  <si>
    <t xml:space="preserve">FATAL ANIMAL ACCIDENT OF BUFFALO OCCURRED , WHEN RABARI RUGHANATHBHAI GOKIYAJI WAS GRAZING TO HIS ANIMAL(BUFFALO),THEN DUE TO HEAVY WIND AND RAIN ONE CONDUCTOR OF KATHAVAVDI AG LT LINE WAS BROKEN AND THE ANIMAL TOUCHED TO BROKEN CONDUCTOR AND BUFFALO WAS DIED. </t>
  </si>
  <si>
    <t>Broken Conductor Re-Join, Maintenance Done</t>
  </si>
  <si>
    <t>Rs. 15000/7.08.2025</t>
  </si>
  <si>
    <t>SONALBEN MANOJBHAI KHANT</t>
  </si>
  <si>
    <t>A FATAL HUMAN ACCIDENT OCCUR OF OUTSIDER SHREEMATI SONALBEN MANOJBHAI KHANT AT:KADIYADRA,TA:IDAR,DIST:S.K. WAS OCCURRED ON DATED 01.08.2025 TIME:APPROX. 09.00 PM.WHILE VICTIM WAS COOKING THE FOOD AT THE BACK SIDE OF HOUSE,DUE TO SUDDENLY COMING OF RAIN,VICTIM WAS CARRYING FOOD INTO THE HOUSE SUDDENLY SLIPPED AND GOT COUGHT JOINTED WIRE CONNECTED TO BULB IN THE HAND AND GOT ELECTROCUTED AND DIED ON THE SPOT IN CONSUMER PREMISES.PM REPORT AWAITED</t>
  </si>
  <si>
    <t>PRAJAPATI PRABHUBHAI MADHABHAI</t>
  </si>
  <si>
    <t>A FATAL HUMAN ACCIDENT OCCUR OF OUTSIDER SHREE PRAJAPATI PRABHUBHAI MADHABHAI AT:VADIYAVIR,TA:IDAR,DIST:S.K. WAS OCCURRED ON DATED 17.08.2025 TIME:APPROX. 10.15 AM.WHILE VICTIM WAS WORKING FOR ELECTRIC FITTING AND PLUMBING AT HOUSE OF PATEL LALABHAI NARABHAI AT THAT TIME SUDDENLY HE TOUCHED TO PRIVATE JOINTED SERVICE CABLE CONNECTED TO BULB AND  GOT ELECTROCUTED AND DIED.PM REPORT AWAITED.</t>
  </si>
  <si>
    <t>PARGI NARYANBHAI VIRJIBHAI</t>
  </si>
  <si>
    <t>ON DATED:26.08.2025,TIME:11.00 AM .COW WAS TIED WITH NEEM TREE WITH LONG ROPE.DUE TO BURNT LT ABC CABLE PHASE TOUCHES THE D CLAMP.POWER PASSES TO CRACK INSULATOR.DURING GRAZING A GRASS,COW TOUCH TO THE STAY OF LT LINE PSC POLE AND GOT ELECTROCUTED AND ANIMAL WASDIED.DETAIL INVESTIGATION REPORT IS AWAITED.</t>
  </si>
  <si>
    <t>New Stay Provided, Maintenance Done</t>
  </si>
  <si>
    <t>HIMATNAGAR,BHILODA,SHAMLAJI</t>
  </si>
  <si>
    <t>GAMETI VARUNKUMAR DOLJIBHAI</t>
  </si>
  <si>
    <t>An  outsider Fatal Human  accident  was occurred to victim at : Vankatimba ,Ta: Bhiloda, Dist: Aravalli. on dated: 05.06.2025 at approximately 10:30 am when the  victim went into the room(ordi) in his farm  to start 1-ph motor,  where he was came in contact with live wire of starter board  and  got electric shock . Then other people taken him  to the hospital in a private vehicle, where the doctor on duty declered him dead.</t>
  </si>
  <si>
    <t>HIMATNAGAR,BHILODA,VIJAYNAGAR</t>
  </si>
  <si>
    <t>Kushiben Kiranbhai Modiya</t>
  </si>
  <si>
    <t>Fatal human accident occured to Kushiben Kiranbhai Modiya at vill: kodiyavada tal: Vijaynagar on dated 26.06.2025. As per eye witness statement, around 10:00 am, victim was hanging clothes on Iron wire in own house. This iron wire is physically connected with live private cable which are passing through bathroom hook. Insulation of private cable is demaged on bathroom hook and touched with directly to the iron wire. Victim came in contact with iron wire and got electrocuted.</t>
  </si>
  <si>
    <t>Damor Maheshkumar Anvaji</t>
  </si>
  <si>
    <t xml:space="preserve">Fatal Animal Cow Accident occured, Around 11:10 am at Androkha village, Farm of Damor Maheshkumar Anavaji, his cow was tied with PSC Pole of 11 KV Tol dungri JGY LT Line. At sme near location, LT line of 11 KV Zer AG feeder was passing. The 11 KV of Zer AG feeder three phase four wire LT Line, on eof conductor was broken down to the ground &amp; cow was came in contact &amp; got electric shock &amp; died on the spot. </t>
  </si>
  <si>
    <t>Conductor replace , maintance Done</t>
  </si>
  <si>
    <t>Rs. 15000/ 14.08.2025</t>
  </si>
  <si>
    <t>HIMATNAGAR,HIMATNAGAR,GAMBHOI</t>
  </si>
  <si>
    <t>MAKWANA ISHAVARSINH MOTISINH</t>
  </si>
  <si>
    <t>On date 05.04.2025 at approximately 14:08 hrs a Cow was tied under the HT line in cow's owner farm. During that time the HT conductor broken and fell on the cow. And came live HT Conductor contact to cow. So a cow died due to electrocution on the spot. feeder tripping time-14:05 hrs. Site visit &amp; panchnama procedure completed. DE Gambhoi sdn UGVCL</t>
  </si>
  <si>
    <t>CONDUCTOR REPLACEMENT</t>
  </si>
  <si>
    <t>HIMATNAGAR,HIMATNAGAR,HMT T</t>
  </si>
  <si>
    <t>RABARI VIKRAMBHAI KHENGARBHAI</t>
  </si>
  <si>
    <t>on  date 06.05.2024 at approximately 5.00 pm hrs a cow was tied under the shade of owners house .he open his house gate and cow went out from the shade and went for drinking water near electric pole. Due to cyclone and rain jumper of LT line came in contact of C clamp and from C clamp to earthing wire and leakage current flow through wet pole and the cow electrode due to comming in contact with water locked surrounding the wet pole and a cow died due to electrocution on the spot. Details investigation will be submitted after proper site verification.</t>
  </si>
  <si>
    <t>NEW EARTHING PROVIDED</t>
  </si>
  <si>
    <t>URBAN</t>
  </si>
  <si>
    <t>Bharatkumar Laljibhai Asari</t>
  </si>
  <si>
    <t>On dt. 26.05.2025 telephonic message received regarding the accident  and site visited immediately. It has came to know that EA Bharat Kumar Laljibhai Asari  working under Himatnagar Town Sdn office is been alloted program for power off complaint. While resolving power TC incoming jumper found burnt. To resolve victim cut AB Switch and climb on DP Structure. While working he got electric shock ( may due to return power from any source) and he fell down from DP Structure then he has been shifted to Hope Hospital , Himatnagar for further treatment. Site panchanama carried out and further investigation is under progress.Victim's condition is stable.</t>
  </si>
  <si>
    <t>Private premises</t>
  </si>
  <si>
    <t>HIMATNAGAR,HIMATNAGAR,mehtapura</t>
  </si>
  <si>
    <t>Bharvad hiteshbhai shaileshbhai</t>
  </si>
  <si>
    <t>After receiving information about a fatal accident of an animal in Mahadevpura (Lolasan) village under the Mehta Pura Sub-Division Office , the line staff of the Sub-Division Office , immediately reached the spot . At that time, a buffalo was found dead under the transformer center of the Himmatpur AG Feeder . First , a leakage current was found while checking the neutral earthing of the said AG transformer center. Upon further investigation , an aluminum conductor was slipped &amp; got stuck on an iron part , on a PSC pole of LT Line coming from the said AG transformer , due to that the AG transformer neutral earthing was also getting leakage current. After that, repairing the said power fault, no current was found while checking the neutral earthing of the AG transformer again. This entire incident is caused by leakage current at the neutral earthing in the AG transformer.</t>
  </si>
  <si>
    <t>HIMATNAGAR,HIMATNAGAR,MEHTAPURA</t>
  </si>
  <si>
    <t>Rabari bharatbhai somabhai</t>
  </si>
  <si>
    <t>After receiving information about a fatal accident of an animal in Prempur village under Mehtapura sub division office , the line staff immediately reached at the spot , At that time , a cow was found dead below 4 Wire LT Line PSC Pole . First a leakage current was found at existing stay wire of PSC Pole . Upon further investigation an aluminium conductor live wire came in the contact with stay clamp of stay wire of existing PSC Pole , Due to that stay wire also getting leakage current . After that repairing the said power fault no current was found at supporting stay wire of that PSC Pole .</t>
  </si>
  <si>
    <t>NEW SATAY , EARTHING PROVIDE</t>
  </si>
  <si>
    <t>HIMATNAGAR,HIMATNAGAR,PRANTIJ</t>
  </si>
  <si>
    <t>RATHOD JYOTSHNABEN NARENDRASINH</t>
  </si>
  <si>
    <t>After receiving information about a fatal accident of an animal in Pallachar village under Prantij sub division office , the line staff immediately reached at the spot , At that time while the owner was taking the buffaloes for grazing, At that time one of the Buffalo grazing near the agricultural transformer centre, the buffaloes came into contact with the earthing wire, were electrocuted, and died on the spot ,. After that repairing the said power fault no current was found at supporting stay wire of that PSC Pole .</t>
  </si>
  <si>
    <t>HIMATNAGAR,HIMATNAGAR,RANASAN</t>
  </si>
  <si>
    <t>RABARI SHAMALBHAI KHENGARBHAI</t>
  </si>
  <si>
    <t>ON  DATE 15.06.2025 AT APPROXIMATELY 07.00 AM   A COW TO EAT GROWING GRASS UNDER THE 3 WIRE  JGY LT LINE IN OPEN PLOTE AREA DUE TO HEAVY WIND AND RAIN CONDUCTOR OF LT LINE BETWEEN  TO EACH OTHER WIRE AND CONDUCTOR SNAPPED COW CAME IN CONTACT AND ELECTROCUTION .COW WAS DIED ON THE SPOT.</t>
  </si>
  <si>
    <t>LT CONDUTCOR REPLACEMENT SPACER PROVIDE &amp; 1 POLE NEW</t>
  </si>
  <si>
    <t>HIMATNAGAR,HIMATNAGAR,SALAL</t>
  </si>
  <si>
    <t>Parghi Gokalbhai</t>
  </si>
  <si>
    <t>Preliminary Report for Non Fatal Human Electrical Accident / Network/ Outsider *SDN*: Salal *Div*: Himmatnagar *Date*:3.4.2025 *Time*: 03:30 PM Approx *Location*: Farm of Patel Govindbhai Karasanbhai, Moyad Rupaji *Victim name: Parghi Gokalbhai *District:* Sabarkantha *Village*- Moyad Rupaji Ta. Prantij *Feeder:* 11 KV Madha Ag *66 KV Dalpur SS* *Reason*: As per preliminary report The victim work at the farm of Patel Govindbhai Karasanbhai and emmediately heavy wind blown. Due to that the tree branch fallen the 11 kv Madha AG feeder. Due to that live conductor and tree branch came downwards and parghi Gokalbhai came in contact with live conductor and fallen down. Victim emmedietely trasfer to Avishkar hospital, himmatanagar in private vehicle. 11 Madha ag feeder tripping at 3:25 P.M. observed at the time of incident.</t>
  </si>
  <si>
    <t>RABARI PARESHBHAI MALJIBHAI</t>
  </si>
  <si>
    <t>On date 29.05.2025 at approximately 10:30 AM a Cows was graze under the 4 wire AG LT Line in Farm.In Farm approx 25 cows graze.Due to cyclone and rain Conductor of LT line 2 wire broken and 2 cows came in contact and 2 cow was died.the cow electrocutted due to coming in contact with broken LT Conductor surrounded the wet pole and a cow died due to electrocution on the spot.</t>
  </si>
  <si>
    <t>LT CONDUTCOR REPLACEMENT</t>
  </si>
  <si>
    <t>PATEL PALAKKUMAR MANUBHAI</t>
  </si>
  <si>
    <t>As per the statement of Electrical assistant Shri P.M.Patel(Salal S/Dn.)to the KD Hospital Ahemedabad,he was attending complaint of no power at RGPR  connection at vinayak farm at sonasan,during attending the complaint,he suddenly lost the control on grip of pole &amp; fallen down the land &amp; got mechanical acciedent.that time was approximate 7:50 PM.</t>
  </si>
  <si>
    <t>HIMATNAGAR,HMT,HMT-R</t>
  </si>
  <si>
    <t>Desai Apleshbhai Mahadevbhai</t>
  </si>
  <si>
    <t xml:space="preserve"> A fatal animal accident occured to a Cow Due to While Cow Was Grazing Grass,meanwhile She Goes near to the Transformer Laid on the Plinth Named as Advance CeramicVali tc Loc no. (Vinayak/70/3/5) and  due to monsoon Season When Cow Comes near to the Transformer Leakage Current Passes and Cows Got Electrocuted  and died at place</t>
  </si>
  <si>
    <t>HIMATNAGAR,HMT,MEHTAPURA</t>
  </si>
  <si>
    <t>a) Shri. Chauhan Rajusinh Sartansinh(72 YEAR -FH)  (B)Chauhan ranvirsinh mahendrasinh (11 YEAR-NFH)</t>
  </si>
  <si>
    <t>As soon as information received about electrical  accident that occurred today in Laxmipura area of ​​Khedawada village , the Deputy Engineer and Junior Engineer of Mehtapura Sub-Division Office as well as the line staff immediately reached the said place. At that time , power was off  as Dhareswar jgy has already been shut down by substation operator  . Upon further inspection, the transformer center providing power supply to the said  2 wire LT line was off due removal of  D.O. Fuse  . At present, a cement power pole of a two-wire LT line is standing at the place of the incident from which the 1 ph connection is given to consumer . On which a street light fixture is installed.   For further investigation , the power supply has been resumed through power transformer center. No leakage current was found on the neutral   earthing of the power transformer center. And also while checking the earthing wire connected to the ground of 2 wire  LT line pole existing at the place of the incident, no leakage of power was found in it. . A street light fixture installed on the said power pole, it was found that the insulation of the phase and neutral wires in the yellow incoming wire was burnt and it was stuck to the iron fabrication of the street light fixture . An  iron wire earlier used for support of channel wire  is tied to the street light fixture installed on the said power pole, the other end of wire is lying on the ground. while victim in touch with live iron wire, victim Chauhan Rajusinh Sartan Singh got electrocuted  and  trying to save him, his grandson Chauhan Ranveer Singh Mahendra Singh also got electrocuted. According to the information received, Chauhan Rajusinh Sartansinh was died at private hospital at himatnagar &amp; the condition of Chauhan Ranvirsinh mahendrasinh is out of danger .The service wire  up to meter was found to be intact and error free.</t>
  </si>
  <si>
    <t>NEW FUSE PROVIDED</t>
  </si>
  <si>
    <t>HIMATNAGAR,IDAR,DESHOTAR</t>
  </si>
  <si>
    <t>Rabari Bhaveshbhai Vershibhai</t>
  </si>
  <si>
    <t>FAN</t>
  </si>
  <si>
    <t>Veda Ag Lt line conductor  broken and fell down on 02 nos buffalo passing near this conductor and came in contact with live broken conductor and got electrocuted and died.</t>
  </si>
  <si>
    <t>lt line maintenance and spacer provided</t>
  </si>
  <si>
    <t>30000/ 12.09.2025</t>
  </si>
  <si>
    <t>HIMATNAGAR,IDAR,IDAR-R</t>
  </si>
  <si>
    <t>BHARAVAD VINODBHAI AMRABHAI</t>
  </si>
  <si>
    <t>Due Rainy atmosphere there was wet field around Fencing of transformer structure buffalo OF BHARAVAD VINODBHAI AMRABHAI passing and came with contact of fancing so Buffelow might be electrocuted and died on the spot.</t>
  </si>
  <si>
    <t>15000/24.06.25</t>
  </si>
  <si>
    <t>CHAUHAN JAGDISHBHAI BAKABHAI</t>
  </si>
  <si>
    <t xml:space="preserve">A VICTIM  CHAUHAN JAGDISHBHAI BAKABHAI (CONT PERSON)  WAS GOING ON UMIYA AG FEEDER CONDUCTOR JOINT WORK AND SUDDENLY HE WAS ELECTOCUTED WITH LIVE WIRE DETAIL REASON UNDER INVESTINGATION </t>
  </si>
  <si>
    <t>na cont person so cont insurrence claim</t>
  </si>
  <si>
    <t>MADHABHAI PASHABHAI RAVAL</t>
  </si>
  <si>
    <t>As per preliminary investigation and eyewitness accounts, the victim was engaged in tree cutting activity  ON DATE 25/07/2025@ 08.00 AM without prior intimation or necessary permission from the department. During the cutting process, a large tree branch accidentally fell onto the live 11 kV conductor of the Badoli P&amp;T feeder.The impact of the branch caused the conductor to come into contact with the tree, resulting in the energization of the tree body. The victim, who was in contact with the tree at the time, received a fatal electric shock and succumbed on the spot.</t>
  </si>
  <si>
    <t>100000/ 04.09.2025</t>
  </si>
  <si>
    <t>HIMATNAGAR,IDAR,IDAR-T</t>
  </si>
  <si>
    <t>(1)MOHMAD SAHAN (2)MOHAMAD ARIZ(3)ROSHANBANU</t>
  </si>
  <si>
    <t>As per letter received from idar police station Dt.16.09.2025,This office was informed about the said incident,and accordingly the panchnama proceedings  have been carried out.Prior to this,the Said incident had notbeen reported to this office.As per preliminary investigation and eyewitness accounts,The victim was engaged in flagging with iron piped flag  activity without taking safety and awareness.During the flying iron piped(Eid no mubark nishan- zando),accidentally touched  onto the live 11 kV (coated insulated)wire of the Gadh jgy feeder.</t>
  </si>
  <si>
    <t xml:space="preserve">document not received by applicant </t>
  </si>
  <si>
    <t>HIMATNAGAR,IDAR,JADAR</t>
  </si>
  <si>
    <t>BHARVAD KETANBHAI SARDULBHAI</t>
  </si>
  <si>
    <t>On Date:- 07/09/2025  a  3 ph 3 wire Lt Line of 11 kv singha ag passing near farm of patel vishnubhai amichandbhai and Cow was Grazing below Lt Line.At that time 03:00 PM Due to heavy wind and rain 2 phase conductor Snapped and fall down on Cow &amp; Cow came contact with live conductor and cow got electrocuted and died on the spot.Detailed Investigation Report and Post Mortem Report under progress.</t>
  </si>
  <si>
    <t>12500/26.09.25</t>
  </si>
  <si>
    <t>HIMATNAGAR,IDAR,KHEDBRAHMA</t>
  </si>
  <si>
    <t>Gamar Nanabhai Nathabhai </t>
  </si>
  <si>
    <t>On 27th June 2026 at approximately 16:50 hrs, a fatal animal electrocution incident occurred in Khedva village under Khedbrahma Subdivision. As per the preliminary site observation, a damaged service wire was found in contact with the D shackel, which resulted in leakage of current.</t>
  </si>
  <si>
    <t>HIMATNAGAR,IDAR,KHEROJ</t>
  </si>
  <si>
    <t>Ashokbhai Punabhai Rathod</t>
  </si>
  <si>
    <t>Due Rainy atmosphere there was wet field around Fencing of transformer structure buffalo OF Ramanbhai Punjabhai bharavad passing and came with contact of fancing so Buffelow might be electrocuted and died on the spot.</t>
  </si>
  <si>
    <t>reactivation of TC earthing and Maintenance done of  fencing</t>
  </si>
  <si>
    <t>15000/26.06.25</t>
  </si>
  <si>
    <t>Taral Maheshbhai Ishvarbhai</t>
  </si>
  <si>
    <t>Dt 23-06-2025 &amp; approx. 09:00 PM ,Taral Maheshbhai Ishvarbhai Age @17 Years was replacing fused bulb in his house he touched to live part of holder and electrocuted and died on the spot.</t>
  </si>
  <si>
    <t>na</t>
  </si>
  <si>
    <t>DHRANGI SHRAVANBHAI BABUBHAI</t>
  </si>
  <si>
    <t>Cause of Accident:During ploughing in cotton farm at that time yoke tied with Bullock got stuck with stay wire was uprooted and touched to 11KV line  and got electrocuted and died.Detail investigation is under progress.</t>
  </si>
  <si>
    <t>stay wire rectified</t>
  </si>
  <si>
    <t>12500/ 04.09.2025</t>
  </si>
  <si>
    <t>HIMATNAGAR,Modasa,MALPUR</t>
  </si>
  <si>
    <t>Raval Bharatbhai Masurbhai</t>
  </si>
  <si>
    <t>As per information received from Owner of Buffalo Bharatbhai raval, While in night approx at around 08:00 pm he found that one of Buffalo was lying dead Near transformer structure due to leakage current on TC earthing The post mortem report of the victim Buffalo is awaited.</t>
  </si>
  <si>
    <t>earthing reactivated of tc</t>
  </si>
  <si>
    <t>50% paid rs. 15000/- dt 10.06.25</t>
  </si>
  <si>
    <t xml:space="preserve">Vanjara Dhirubhai Gulabbhai </t>
  </si>
  <si>
    <t>Fatal Animal Accident occured to she goat of Vanjara Dhirubhai Gulabbhai  at village : Lalodiya Ta:Malpur, Dist. Arvalli around 15:30 pm on date :19.06.2025. As per eyewitness statement, shegoat  grassing near Village jgy TC of Lalodiya village which is in farm of owner of she goat,at that time she goat suddenly came in contact with TC earth wire in whose leakage current flows,and got electric shock and died on the spot.</t>
  </si>
  <si>
    <t>Bharavad Mukeshbhai Nathabhai</t>
  </si>
  <si>
    <t>A fatal animal electric accident occurred in Network on dated 29.06.25,on the basis of the information received by phone, bharvad mukeshbhai nathabhai, a resident of kidiyad Village ,on dated 29.6.25 around 9 a.m.rain was started and his Buffalow was grassing near 2 wire LT ABC line pole and at that time due to deteriorated insulation on LT ABC conductor on LT pole leakage current flows in earthing wire .Suddenly Buffalo came in contact with live earthing wire buffalow got shock and died.after site visit earthing wire removed from pole.</t>
  </si>
  <si>
    <t>50% paid rs. 15000/- dt 04.09.25</t>
  </si>
  <si>
    <t>HIMATNAGAR,Modasa,Malpur</t>
  </si>
  <si>
    <t>Gosai Kokilaben Ishvargiri</t>
  </si>
  <si>
    <t>During site inspection as per the  statement of Eyewitness, Gosai Kokilaben Ishwargiri had taken power for a fan and Bulb in the cattle shed from her house connection using rewinding wire meant for a motor. The supply was given to a fan by motor rewinding wire for fan and bulb use in cattle shed which wound around the round pipe of iron of the cattle  shed ,due to deteriorated wire insulation  while catching shed pipe through hand by victim Gosai Kokilaben Ishwargiri came into contact with the leakage power and  got electric shock. She was taken to the hospital for further treatment, where she was declared dead .So UGVCL not responsible for this incident.</t>
  </si>
  <si>
    <t xml:space="preserve">Pandor Rameshbhai pratapbhai </t>
  </si>
  <si>
    <t>As per the information received from the owner of the animals, on 27-08-2025 at around 10:30 AM, one of the wires from the 3-wire govindpur ag LT line had snapped and fallen on the ground. While the buffaloes were passing for grassing  through the area, they came into contact with the live conductor lying on the ground. As a result, all three buffaloes got electrocuted and died on the spot.
The post-mortem report of the deceased animals is awaited.</t>
  </si>
  <si>
    <t>lt restinging carried out</t>
  </si>
  <si>
    <t>HIMATNAGAR,Modasa,MEGHRAJ-1</t>
  </si>
  <si>
    <t>Damor Mohanbhai Shanabhai</t>
  </si>
  <si>
    <t>A fatal animal electrical accident occurred in network Today, a fatal accident has occurred to the bull of Damor Mohanbhai Shanabhai, a resident of Bhuval village. while investigating the site, A L.T. line of 11 KV Relyo AG feeder passes over the farm of damor Babubhai dhanabhai. The wire of the L.T. line is broken due to spark, due to which the bull came in contact with it and got electrocuted.</t>
  </si>
  <si>
    <t>restringing done</t>
  </si>
  <si>
    <t>Tabhiyar Pratapsinh Kalusinh</t>
  </si>
  <si>
    <t>While inspecting the incident site on date 30 june 2025 time 3:00 pm, Tabhiyar Pratapsinh Kalusinh, who is a native of Dachka village. He has built another house (which is still under construction) about 17 meters away in front of his old house. As per eye witnesses statement, on dated 27/06/2025 at around 7 pm, while connecting a 2-core wire with damaged insulation from the house switch board to supply electricity to the newly built house, Tabhiyar Pratapsinh Kalusinh died on the spot due to electrocution from private damaged insulation 2 core wire. No any type of protecting device was installed in the load side wiring of victim's old house.</t>
  </si>
  <si>
    <t>Private Premises</t>
  </si>
  <si>
    <t>HIMATNAGAR,Modasa,Modasa R</t>
  </si>
  <si>
    <t>Dipak Surendra Rajbhar</t>
  </si>
  <si>
    <t xml:space="preserve">During site inspection as per the  statement of Eyewitness, the victim was gone to working with the dril  machine in the subjel Industrial shed, meanwhile he came in contact with the motor(motor bodyshort)of dril machine and due to shock he fell down on the spot he might have experienced electric shock due to come in contact with short motor body. There is no fault on UGVCL side. Detail investigation under progress (15) Dt &amp; time of information : Dt  20/07/2025 @ around 11:00am hrs by  police </t>
  </si>
  <si>
    <t>HIMATNAGAR,Modasa,Modasa R2</t>
  </si>
  <si>
    <t>Bharvad Munnabhai Nagabhai</t>
  </si>
  <si>
    <t>As per the information received from the owner of the animals, on date 26-08-2025 at around 6:00 PM , 2 nos of LT conductor from the 4-wire Ag LT line of 11 KV Kadamb ag fdr were snapped due to heavy wind and rain. At the same time the Cow were passing for Grazing  through the area, it came in contact with the live conductor lying on the ground. As a result, Cow got electrocuted and died on the spot.
The post-mortem report of the deceased animal is awaited.</t>
  </si>
  <si>
    <t>Raval Bhogibhai Ramanbhai (Elect. Assistant)</t>
  </si>
  <si>
    <t>On dated 26-09-2025 , Time Approx 9:15 Am, during work of charging of RDSS underground cable for crossing removal of 11 KV Khalikpur jgy and Kadamb Ag feeder, victim was working on pole to make shackle pole jumper and at the same time pole was broken from ground  and he falls with pole to ground. Due to this the victim was injured and immediately shifted him to Aims hospital, Modasa by 108 team. Now he is stable and as per medical report right fimur fracture occurred and victim is in medical observation. Detail investigation  report is awaited.</t>
  </si>
  <si>
    <t xml:space="preserve">HIMATNAGAR,Modasa,Modasa T </t>
  </si>
  <si>
    <t xml:space="preserve"> Bhoi Vinodchandra Dahyabhai </t>
  </si>
  <si>
    <t>As per the information received from the unknown person on date 27-08-2025 at around 11:30 PM , The stay wire on the transformer structure has separated from below and the transformer's base angle has come into contact with the transformer's fencing. The transformer's neutral wire comes into contact with the stay wire, causing leakage power to flow into the stay wire. At the same time the Cow were passing for near transformer fencing through it came in contact with the transformer fencing. As a result, Cow got electrocuted and died on the spot.
The post-mortem report of the deceased animal is awaited.</t>
  </si>
  <si>
    <t>rectification carrried out</t>
  </si>
  <si>
    <t>HIMATNAGAR,Modasa,MODASA-R2</t>
  </si>
  <si>
    <t>Chamar Kantaben Valabhai</t>
  </si>
  <si>
    <t>Victim Kantaben Valabhai Chamar goes above her hosuse shed for removing  tree branches at that time She came in contact with live 11kv Dolpur jgy feeder one wire and got electric shock on her face and she put down to shed.After that eye witness take her to first sarvajanik hospital,Modasa than after refer to civil hospital Ahmadabad. At present Victim health is stable as per Eye witness statement.So this accident occured due to fault of victim.UGVCL is not responsible.</t>
  </si>
  <si>
    <t>Barvad kanubhai  vihabhai </t>
  </si>
  <si>
    <t xml:space="preserve">Fatal Animal Accident occured to Buffalo of Bharvad kanubhai Vihabhai at village :Rampur (Shinavad) Ta:Modasa Dist. Arvalli around 09:00 pm on date :25.05.2025. As per eyewitness statement, around 09:00pm , Buffalos near house of owner, Due to havy wind at that  time nilgiri  tree follon  on LT line and psc pole broken, at a time buffalo was there very siriaslily injarjard on back side of her  due to Broken pole Fall on her. Due to injarjard this buffalo dide on date 28.05.25 </t>
  </si>
  <si>
    <t>new pole errected</t>
  </si>
  <si>
    <t>50% paid rs. 15000/- dt 24.07.25</t>
  </si>
  <si>
    <t>Pandor Lakhbhai Amrabhai</t>
  </si>
  <si>
    <t>Fatal Animal Accident occured to Buffalo of Pandor Lakhabhai Amrabhai
 at village :zaloder Ta:Modasa Dist. Arvalli around 11:15 am on date :15.06.2025. As per eyewitness statement, around 11:15am  at Zaloder,Farm of Dhulaji Valamji Pandor the one conductor of 4 wire LT line of 11KV Mathasuliya Ag feeder was snapped due to heavy wind and rain at that time Buffalo of shri Lakhabhai Amrabhai Pandor was grassing near the conductor was come in contact with Live Conductor wire and got electric shock and died on the spot.</t>
  </si>
  <si>
    <t>spacer provided</t>
  </si>
  <si>
    <t>50% paid rs. 15000/- dt 28.08.25</t>
  </si>
  <si>
    <t>Rabari Vahajibhai Monkabhai</t>
  </si>
  <si>
    <t>Fatal Animal Accident occured to Cow of  Rabari Vahajibhai Monkabhai at village :Vaniyad Ta:Modasa Dist. Arvalli around 15:15 pm on date 20.06.2025. As per eyewitness statement, around 15:15pm at Vaniyad, Farm of punjabhai sankarbhai patel's transformar shri Vahajibhai Monkabhai Rabari  was passing  with  his cow and when they reached near the Ag transformar of 11 KV Kokapur Ag feeder,,the cow grassing under the transformar center was came in contact with G.I. wire. Due to havy rain send goes from transformar center and G.I. wire was open so due to  momentary leakage current of transformar, the Cow got electric shock and died on the spot.</t>
  </si>
  <si>
    <t>proper earthing done</t>
  </si>
  <si>
    <t>HIMATNAGAR,Modasa,MODASA-T</t>
  </si>
  <si>
    <t>Rabari Jayeshbhai Manekbhai</t>
  </si>
  <si>
    <t>AS PER COMPLAIN RECIEVED AT UGVCL MODASA OFFICE ON DATE, 06.05.2025 AT 09:40 AM FROM RABARI JAYESHBHAI MANEKBHAI, AS PER SITE VISITED ON DATE 06.05.2025 AT 10:25 A.M. NEAR KACHHI PATE SAMAJ VADI LT WIRE(1 PH 2 WIRE) LOCATION NO MNN 1/17 WHICH POWER CAME FROM 11 KV MODASA URBAN FEEDER( 66 KV MODASA SS) AND ALANKAR SOCIETY 100 KVA TRANSFORMER, AT FIRST SIGHT COW WAS IN DEAD AND ALSO LT POLE EARTHING IS IN PROPOER CONDITION AND CHECK EARTHING WIRE ITS NOT ELECTROCUTED ALSO LT WIRE ON SAFE DISTANCE. WHILE SWITCHING ON THE STREET LIGHT ON THE POLE, IT WAS FOUND THAT THE JOINT OF THE STREET LIGHT WIRE CAME INTO CONTACT OF GI WIRE &amp; COW MAY GOT SHOCK &amp; DIED. BUT DETAILS CAUSE OF DEATH. BUT DEATILS OF DEATH MAY BE JUSTIFIED AFTER PM REPORT.</t>
  </si>
  <si>
    <t xml:space="preserve">street light wire replaced </t>
  </si>
  <si>
    <t>50% paid rs. 15000/- dt 21.06.25</t>
  </si>
  <si>
    <t>Bamaniya Rameshbhai Raghabhai</t>
  </si>
  <si>
    <t>Victim Bamaniya Rameshbhai Raghabhai along with other 3 persons were dismentalling marriage tent which was erected for marriage function at Multani Yunusbhai Mohammadbhai at rana sayed area of modasa town. This tent was erected near the transformer center, when the victim was dismentalling tent top pipe accidently touched the DO unit of transformer center. So victim got shocked and fell from the ladder. Than he was immediately shifted to AIMS hospital.
Victim health is stable as per Hospital Doctor. So this accident occured due to fault of victim.UGVCL is not responsible.</t>
  </si>
  <si>
    <t>no any rectification needed</t>
  </si>
  <si>
    <t>HIMATNAGAR,TALOD,BAYAD</t>
  </si>
  <si>
    <t>Parmar Shanabhai Sardarbhai</t>
  </si>
  <si>
    <t>On Dated 30Jun2025 Time 11 30 Am Victim Was Trying Repair Burnt Do By Wet Wooden Rod Of 10 Kva Agriculture Transformer Of 11 Kv Vahanvati Agriculture Feeder In Rainy Weather The Rod Was Wet So It Was Electrocuted So Victim Got Electric Shock And Died On Spot There Is No Any Complaint Of No Power In Said Agriculture Transformer Was Lodged To This Office In Written As Well As Telephonic The Said Accident Occured On Ugvcl Network But In This Case Ugvcl Is Not Responsible For This Fatal Human Outsider Electrical Accident</t>
  </si>
  <si>
    <t xml:space="preserve"> Distribution network</t>
  </si>
  <si>
    <t>HIMATNAGAR,TALOD,DHANSURA</t>
  </si>
  <si>
    <t>SHAILESHBHAI JIVABHAI KHARADI (FH)</t>
  </si>
  <si>
    <t>On dt. 29.06.2025 telephonic message received from LM  P.A. Prajapati Dhansura sdn regarding the accident to EA name Shaileshbhai jivabhai kharadi &amp; tender vehicle driver Rohitbhai nanjibhai khant Working under Dhansura sdn, as per feeder fault of sika ag complanit  received at Dhansura, for rectification purpose following staff went to site with to site  (1)P.A.PRAJAPATI(L.M.)  (2)S. J.KHARADI(EA) &amp; R N KHANT ( Tender vehicle driver) ,Victim s j kharadi Climb on girder pole to do broken conductor rectification work and victim R N khant  helped fpr stringing  Some how broken conductor touch with near by (both same pole loc no:5) bhensavda jgy live conductor and  got electrocuted and fell down to ground then he had shifted to Aims hospital modasa for further treatment.Site panchanama and further investigation is under progress. As per Dr. Opinion victim Shaileshbhai jivabhai kharadi is died &amp; victim Rohitbhai Nanjibhai khant(Tender vehicle driver) condition is stable.</t>
  </si>
  <si>
    <t>Distribution network</t>
  </si>
  <si>
    <t>ROHITBHAI NANIJIBHAI KHANT (NFH)</t>
  </si>
  <si>
    <t>On dt. 29.06.2025 telephonic message received from LM  P.A. Prajapati Dhansura sdn regarding the accident to EA name Shaileshbhai jivabhai kharadi &amp; tender vehicle driver Rohitbhai nanjibhai khant Working under Dhansura sdn, as per feeder fault of sika ag complanit  received at Dhansura, for rectification purpose following staff went to site with to site  (1)P.A.PRAJAPATI(L.M.)  (2)S. J.KHARADI(EA) &amp; R N KHANT ( Tender vehicle driver) ,Victim s j kharadi Climb on girder pole to do broken conductor rectification work and victim R N khant  helped fpr stringing  Some how broken conductor touch with near by (both same pole loc no:5) bhensavda jgy live conductor and  got electrocuted and fell down to ground then he had shifted to Aims hospital modasa for further treatment.Site panchanama and further investigation is under progress. As per Dr. Openion victim Shaileshbhai jivabhai kharadi is died &amp; victim Rohitbhai Nanjibhai khant(Tender vehicle driver) condition is stable.</t>
  </si>
  <si>
    <t>THAKOR VIJAYKUMAR KARAMSINH</t>
  </si>
  <si>
    <t>DATE 27.7.25 1 PH 3 WIRE LT LINE OF 11 KV KHEDA JGY PASSING NEAR THAKOR VIJAYSINH KARAMSINH HOUSE AND SHE BAFFALO WAS TIED BELOW LT LINE.AT THIS TIME 2.00 AM APPROX. DUE TO HEAVY WIND AND RAIN TREE WAS FALLEN ON LINE AND 2 WIRE OUT OF 3 WIRE SNAPPED AND FALL DOWN ON BAFFALO.SO BAFFALO CAME CONTACT WITH LIVE CONDUCTOR SHE GOT ELECTROCUTED AND DIED ON THE SPOT.DETAIL INVESTIGATION REPORT AND POST MORTEM REPORT UNDER PROGRESS.</t>
  </si>
  <si>
    <t>DESAI SAHARBHAI JAYMALBHAI</t>
  </si>
  <si>
    <t>THERE IS 3 PH 4 WIRE LT LINE,ON POLE CROW MAKE A NEST ON TOP OF POLE,WHICH WAS BUILT BY WOOD,GRASS &amp; IRON WIRES,OUT OF THEM ONE IRON WIRE TOUCH BETWEEN ONE LT PHASE WIRE TO EARTHING  OF PSC POLE,SO BY THIS REASON EARTH LEAKAGE CURRENT PASSING THROUGH POLE TO GROUND,AS AN WHEN COW CAME NEAR PSC POLE &amp; CONTACT WITH POLE EARTHING SHE GOT ELECTROCUTED AND DIED ON SPOT.</t>
  </si>
  <si>
    <t>Lamka satabhai mashrubhai</t>
  </si>
  <si>
    <t>Date:- 05/09/2025 3 ph 3 wire Lt Line of 11 kv Alva ag passing near River (vagha) area and she Cow was Grazing below Lt Line.At that time 03:30 PM Due to heavy wind and rain tree branch was fallen on line and 1 wire out of 3 wire Snapped fall down on Cow &amp; Cow came contact with live conductor she got electrocuted and died on the spot. Detailed Investigation Report and Post Mortem Report under progress.</t>
  </si>
  <si>
    <t>DISTRIBUTION NETWORK</t>
  </si>
  <si>
    <t>HIMATNAGAR,TALOD,SATHAMBA</t>
  </si>
  <si>
    <t>Bharatsinh Mohbatsinh Chauhan</t>
  </si>
  <si>
    <t>On dt. 27.05.2025 telephonic message received from LM N.B. Prajapati sathamba sdn regarding the accident to App. LM name Bharatsinh Mohbatsinh Chauhan Working under Sathamba sdn, as par  pole broken complaint received at sathmba, for rectification purpose following staff went to site with to site  (1)N.B.Prajapati(L.M.)  (2)MV Makvana(ALM), (3) J.D. Solanki(elec Ass.)and (4)Victim. Bharatsinh (App)Climb on TC structure  and Some how touch with live conductor and  got electrocuted and fell down from DP structure then he had shifted to vatrak hospital and refer to HMT civil hospital for further treatment. Site panchanama and further investigation is under progress. As per Dr. Openion victim's condition is stable.</t>
  </si>
  <si>
    <t>HIMATNAGAR,TALOD,TALOD-1</t>
  </si>
  <si>
    <t>MAKVANA AMITSINH SOMSINH</t>
  </si>
  <si>
    <t>AS PER DETAIL INVESTIGATION THERE IS 3PH 5WIRES LT LINE GIRDER POLE AND PEGION DOVE MAKE NEST ON TOP SUCH GIRDER BY USING DRY GRASS WOOD AND IRON WIRES OUT OF THEM ONE IRON WIRE TOUCHED BITWEEN LT PHASE WIRE TO GIRDER POLE SO BY THIS REASON LEAKAGE CURRENT PASSING THOUGH GIRDER TO EARTH AS AN WHEN BUFFALLO PASSING NEAR SUCH GIRDER SHE GOT ELECTROCUTED AND DIED ON THE SPOT</t>
  </si>
  <si>
    <t>MSH/Visnagar/Vadnagar-2</t>
  </si>
  <si>
    <t>Vadnagar(Rural)</t>
  </si>
  <si>
    <t>Hardikkumar Rameshchandra Thakkar (EA)</t>
  </si>
  <si>
    <t>The staff was given program to dismantle existing 11KV HT Vadnagar city Feeder due to dismantling girder pole in new drainage trench area. The gang leader took LC of above Feeder and all safety norms were found observed including earthling .While working on girder pole, a unknown power came at location where victim was working. Victim got electric shock but victim remained on pole in a tilted position. He was got down from pole by fire team. As no any other staff working on at same location got such electric shock, the power came is just a momentary. Victim got burnt at right arm and backside of belly. However, he was well conscious since the accident took place. He was shifted to civil hospital Vadnagar and after taking first aids and other treatment, he is now shifted to Shanku hospital Mehsana for further treatment and observations.The detail report will be submitted after detail investigation.</t>
  </si>
  <si>
    <t>Yet Not Received</t>
  </si>
  <si>
    <t>Show cause notice served to (1) Shri B S PATEL LI- LETTER NO 720/08.04.2025  (2) Shri M N PATEL LM- LETTER NO 721/08.04.2025 ; JBP infra Projects Pvt Ltd vide letter no 731/11.04.2025</t>
  </si>
  <si>
    <t>Vaghel(Rural)</t>
  </si>
  <si>
    <t>Panchal Govindbhai Dayarambhai</t>
  </si>
  <si>
    <t>Victim shree Panchal Govindbhai Dayarambhai was testing 1/18 size two core green wire from their house switch board .The one end of green wire connected with two pin male plug &amp; other end connected with female two pin shocket.The both contact of this female shocket fitted with  one cm outside of the female shocket.The power of all shockets in switch board remain ON even though switch in off position .Victim was trying to test cable by inserting two pin plug  of cable in switch board by keep switch in off position  , at that time victim body came in contact of female shocket of other end of wire and got electrocuted and died .</t>
  </si>
  <si>
    <t>Balisana(Rural)</t>
  </si>
  <si>
    <t>Manaharji Bachuji Thakor (EA)</t>
  </si>
  <si>
    <t>Explanention asked to A V Mansuri ALM vide letter no UGVCL/Na.E/HR/Ranuj/Khangi/02 dtd 24.04.2025 and to V M Thakor LM vide letter no UGVCL/Na.e./HR/Ranuj/Khangi/01 dtd 24.0.2025 ; Chargsheet Served to Mansuri ALM vide UGVCL/PDO/HR/Tahomanamu/35 Dated 08.07.2025 &amp; Vinubhai Thakor LM vide  UGVCL/PDO/HR/Tahomanamu/36 Dated 08.07.2025</t>
  </si>
  <si>
    <t>Rajpura(Rural)</t>
  </si>
  <si>
    <t>Owner Of Buffalo Chudasma Manharba Jashubha</t>
  </si>
  <si>
    <t>As per site visit and eye witness statement a buffalows passing through rcc road for drinking water at that time 1 buffalo pass through near LT pole and try to rub with LT pole and same time somehow may be buffalo came in contact with pole earthing g i  wire and got shock and died, detail investigatiin under process.</t>
  </si>
  <si>
    <t>Detroj(Rural)</t>
  </si>
  <si>
    <t>Cow of Rabari Lalabhai Mafabhai</t>
  </si>
  <si>
    <t xml:space="preserve">  As per site visit at  Rabari  Vas, village Detroj,4 wire Lt line passing over Dhaliya which is illegal build up by  shri  Rabari Lalabhai Mafabhai, owner of cow. On dtd. 15.04.2025 at night apx.22.45 hrs one  conducor  of above LT line was broken &amp; felt down on the iron roof sheet &amp; iron gate of Dhaliya. Galvanized wire fencing was built with the iron gate of this Dhaliya and cow was tied to the this fencing with an iron chain. So at that time current was passing through fencing and cow got shock and  elecrocuted, detail investigation under process.</t>
  </si>
  <si>
    <t>Ladol(Rural)</t>
  </si>
  <si>
    <t>Rabari Jivanbhai Mandanbhai(Owner)(Animal-Cow)</t>
  </si>
  <si>
    <t>The victim(COW) got electrocuted when it came in contact with wet soil where leakagge current happening under Transformer center.</t>
  </si>
  <si>
    <t>Ambod(Rural)</t>
  </si>
  <si>
    <t>Bharatbhai Veljibhai Baranda</t>
  </si>
  <si>
    <t>Due to a scheduled shutdown of the 66 kV Manekpur Substation on 05/05/2025, a maintenance program was arranged for the Natraj JGY feeder under Lodra Subdivision.As part of the maintenance activity, victim Bharatbhai Veljibhai Baranda was engaged in clearing tree branches that were obstructing the Natraj JGY feeder line. He was wearing a safety helmet and had climbed a tree to remove the branches.After successfully completing the task, while descending from the tree, the victim's foot slipped, causing him to fall to the ground. Immediate assistance was provided.</t>
  </si>
  <si>
    <t>Lhor(Rural)</t>
  </si>
  <si>
    <t>Raval Savitaben Popatbhai</t>
  </si>
  <si>
    <t>As per eye witness statement at accident place, At Victim's house, there is single phase residential connection of UGVCL. Due to heavy wind and rain, insulation of service wire damaged and get in contact with GI wire. One end of this GI wire was tied with pole's metal fabrication material. So leakage current passes through this fabrication material to Earthing wire. Victim was some how touched the pole and came in contact with the Earthing wire in which leakage current was passing. So Victim got electric shock and she was taken to hospital where doctor declared her dead. Detail investigation is under process.</t>
  </si>
  <si>
    <t>Sundhiya(Rural)</t>
  </si>
  <si>
    <t>Cow Of Shri Tinabhai Sampatbhai Vaghari</t>
  </si>
  <si>
    <t>R V Kharadi, Lm, Received Telephonic Lighting Complain At Around 11:00Pm On 07.05.25 From Thakor Vikram. To Resolve This Complain Avalable Night Staff Reached Said Loacation Where Lt Line Coming From Transformer Of Patel Dahyabhai Mafabhai Was Broken And Lying On Open Plot Where Deceased Cow Was Also Lying With Lt Wire Between Its Legs.</t>
  </si>
  <si>
    <t>Jakha(Rural)</t>
  </si>
  <si>
    <t>Bufflo of Thakor gopalji Amarsangji</t>
  </si>
  <si>
    <t>Heavy wind cyclone with rain occurred on  date 06.5.25 approx 08:00 pm, at that time 3Wire LT line pole broken and bent, due to that LT wire broken and fall on the tractor trolley, on which 02 nos she buffalo (8 months) were tied and came in contact with tractor trolley, so current passed from tractor trolley to she buffalo's and were electrocuted and died</t>
  </si>
  <si>
    <t>Borisana(Rural)</t>
  </si>
  <si>
    <t>Deepak Vishnu Sharma</t>
  </si>
  <si>
    <t xml:space="preserve">An accident occurred at victim house whose front yard having metal shed( metal roof)having single phase permanent connection.UGVCL service wire passing near the metal sheet of shed &amp; going to the meter which was placed below the shed. May be Due to heavy wind and rain, insulation of service wire damaged as it was drifted  with metal sheet of shed &amp; resulted in  Damaged insulation to particularly that part of service wire  which came in contact with metal sheet of shed so that current was passing through the shed. A green color fabric curtain was tied with galvanized wire to both end of shed's metal angle and that  time Victim may be touched to  galvanized wire while sliding the curtain, and got electric shock &amp; fell down. He was taken to hospital where doctor declared him dead. </t>
  </si>
  <si>
    <t>Nani Chandur(Rural)</t>
  </si>
  <si>
    <t>Rabari Ranhhodbhai Dhulabhai</t>
  </si>
  <si>
    <t>During Site Visit,It is found that due to Heavy wind cyclone with rain occurred on  date 09.5.25 approx 06:00 am, at that time cow walking around 11kv sarsvati JGY pole near chokaddi , on this pole also LT ab cable line passing and any unknown person joint a 9watts LED buld by extra service to the LT ab cable.and switch hanging near the advertising metal board and this switch wire's insulation is broken many places and touching a metal board. so current passing to the board and Cow touch the metal board. So electrocuted and die.</t>
  </si>
  <si>
    <t>Bhalak(Rural)</t>
  </si>
  <si>
    <t>Cow of Kadiya Pareshkumar Kantilal</t>
  </si>
  <si>
    <t>Mr H A Patel (EA) received a telephonic complaint from cow owner Shri Kadiya Pareshkumar kantilal regarding above fatal animal accident. Upon visiting the site, it was found that LT line originating from transformer installed at the Ag premises of owner had snapped from PSC pole, likely due to recent cyclon at last night. It appears that a cow inadvertenly came into contact with LT live conductor and may got electrocuted. detail investigation is under progress</t>
  </si>
  <si>
    <t>Charadu(Rural)</t>
  </si>
  <si>
    <t xml:space="preserve"> Thakor Vishnuji Prahladji  (Outsider)</t>
  </si>
  <si>
    <t>The green &amp; black private electric wire was lenghten up by victim from his house to cattle shed for illumination which length is appro. 75 meter. This wire was tied up with iron rod of cattle shed. The insulation of wire was damaged at iron rod and due to that iron rod was in direct contact with live part of wire.There was aluminium milk bucket hanging on iron rod of cattle shed which was taking down by Victim. At that time Victim got electric shock and Victim fallen on land.</t>
  </si>
  <si>
    <t>Mathasur(Rural)</t>
  </si>
  <si>
    <t>Kharva Deepak Ghabhabhai</t>
  </si>
  <si>
    <t>At Consumer's primises the temporary wiring of red &amp; black flexible electric wire was taken from switch board and tied with metal grill (jhali) for lighten up Bulb for marriage Function at his house . The insulation of wire appears to be defective at iron gril side and that iron grill was in direct contact with that defective wire.At night while open the door of iron grill victim touched the grill  and may be got electric shock and Victim fallen on land. Further investigation under process.</t>
  </si>
  <si>
    <t>Agol(Rural)</t>
  </si>
  <si>
    <t xml:space="preserve">Cow of Rabari Saratanbhai Baldevbhai </t>
  </si>
  <si>
    <t>At Agol Village, Rabari Sartanbhai Baldevbhai was taking the cows to farm for grazing. When cows passed through the agol village, suddenly one conductor of  village LT line was broken( may be due to checking drive  arranged Today on said village and so that conductor mighr have been broken while snatching lungers from line  by villagers )from the pole and one cow came in contact with the Live Conductor and got Electrocuted. Detail investigation under process.</t>
  </si>
  <si>
    <t>MSH/Patan/Patan city-1</t>
  </si>
  <si>
    <t>Anawada(Urban)</t>
  </si>
  <si>
    <t>Bufflo of Thakor Prahladji Shankarji</t>
  </si>
  <si>
    <t>As per statement of animal owner buffalo sent for water drinking at Patel Haribhai borewell After drinking water buffalo itched horn at stay wire and stay wire broken and touched with AB switchlive jumper, stay wire fixed with right horn of Buffalo and died on spot.</t>
  </si>
  <si>
    <t>MSH/Vijapur/Mansa</t>
  </si>
  <si>
    <t>Mansa(Rural)</t>
  </si>
  <si>
    <t>Vaghari Meenaben Maheshbhai</t>
  </si>
  <si>
    <t xml:space="preserve">The Victim was connected the unauthorized black service wire in near her shed ( Zupadi ) from the existing her connection in R/O VAGHARI MAHESHBHAI ISHWARBHAI unauthorized wire’s insulation was opened at two different location this open part of wire touched to iron angle and iron roof and at that time leakage current found on iron angle , iron roof to which victim got touched with either iron angle or iron roof and got electrocuted the Details are under investigation. </t>
  </si>
  <si>
    <t>Delvad(Rural)</t>
  </si>
  <si>
    <t>Bharvad Nagjibhai Ranabhai</t>
  </si>
  <si>
    <t xml:space="preserve">The Victim Was Taking 22 Feet Old Iron Pipe From The Scrap Yard And Raise The Iron Pipe Under The 11 KV NATRAJ JGY Feeder And Somehow The Corner Of The Iron Pipe Touched With 11 KV NATRAJ JGY Line And Got Electrocuted . </t>
  </si>
  <si>
    <t xml:space="preserve">People were awared about no any work to be carried out unauthorized working near Discom Network </t>
  </si>
  <si>
    <t>Jagapura(Rural)</t>
  </si>
  <si>
    <t xml:space="preserve">Buffalo Of Shri Thakor Ramtuji Shivaji </t>
  </si>
  <si>
    <t>On dated 02.06.2025 at approximately 10:00 PM, due to heavy wind and thunderstorm, iron shed of Shri Ramtuji Shivaji Thakor blown down and fell on nearby four wire LT line of village, causing the cement poles and wires to break. The she buffalo tied nearby came in contact with this broken wire got electrocuted and died immediately. The iron shed blown due to not tightened properly and electricity LT line broken due to heavy shed fallen on it.</t>
  </si>
  <si>
    <t>Sanodara(Rural)</t>
  </si>
  <si>
    <t>1) Kodarvi Babubhai Chandubhai (Fatal)
2)Kodaravi Jigarbhai Babubhai (Non Fatal)</t>
  </si>
  <si>
    <t>FHO&amp;NFHO</t>
  </si>
  <si>
    <t>At the time of accident,Victim Shri Kodarvi Babubhai Chandubhai and Kodarvi Jigarbhai Kalubhai ,both were standing at the flory mixture machine and were doing the process of mixing the RCC material for RCC wall construct on the side of new Road (Sanodarda-Vamaiya Road),at that time flory machine was under the 11 kv Vihat AG Feeder between loc-101 &amp; 101/1A and the machine front side upper loading part touched the 11 kv conductor thereafter both fall down and electrocuted and admitted to Dharpur Hospital for treatment.During treatment Shri Kodarvi Babubhai Chandubhai was declared dead due to the current flow through the body and Shri Jigarbhai Kalubhai  treatment is done and now he is conscious and is alive.</t>
  </si>
  <si>
    <t>Pundra(Rural)</t>
  </si>
  <si>
    <t>Tusharkumar Kantibhai Bhagora</t>
  </si>
  <si>
    <t>While carrying out LT line maintenance work in Pundhara village of the 11Kv Lodra JGY feeder , The victim, apprentice lineman was engaged in trimming a Neem tree located near the LT power lines. During the trimming process , a branch unexpectedly broke, causing the apprentice to lose balance and fall to the ground ,resulting in injuries of purely mechanical accident.</t>
  </si>
  <si>
    <t>MSH/Mehsana/Jagudan</t>
  </si>
  <si>
    <t>Chaluva(Rural)</t>
  </si>
  <si>
    <t>Desai Jayeshbhai Saijibhai</t>
  </si>
  <si>
    <t>During site visit, it was found that accident site is located near Indus Tower Transformer center nr Chaluva - Jetalpur Road village Chaluva, From the Transformer center LT side 3ph 4 wire cable is connected out going side and supplying power to Indus tower connection meter is rusted due to heating &amp; ageing effect and Cable insulation were damaged where Nutral and phase of the said cable is in open condition and touching with eachother and Transformer structure as Transformer center earthing is active leakage heppened and Cow passing near structure and came in contact with leakage current and got electrocuted met with fetal accident. further investigation is under progress.</t>
  </si>
  <si>
    <t>Champa(Rural)</t>
  </si>
  <si>
    <t xml:space="preserve">1. Thakor Shilpaben Nareshji (NFH)           2. Thakor Himanshiben Nareshaji (FH) </t>
  </si>
  <si>
    <t>On dated 16.06.2025 information was given to the Deputy Engineer of this office via telephonic at approximately 4.58 pm by Electrical Assistant R J Thakor that a woman and a child had been electrocuted in Champa village and take both at civil hospital GMERS vadnagar. At that time D.E.  visited hospital vadnagar daughter Himanshiben was declared dead by the hospital, while Shilpaben was undergoing treatment and her health is stable. When questioned about the incident, she (Smt Shilpaben ) stated that she came into the house after bathing her daughter and turned on the switch with wet hands, which caused an electric shock to me and my daughter. 
After all this, while inspecting the place, traces of black sparks were found in the 3-pin socket in the switch board inside the house and in the iron angle above it, and the exposed wires below that angle were found in a scattered state with the wires cut. And outside the house, an iron iron wire (valagani) tied to an iron angle was broken. And spark marks were seen on the iron wire(valagani).</t>
  </si>
  <si>
    <t>MSH/Kadi/Bechraji</t>
  </si>
  <si>
    <t>Sankhalpur(Rural)</t>
  </si>
  <si>
    <t>Thakor Vishnuji Ajmalji</t>
  </si>
  <si>
    <t>The victim was doing the cleaning work on terrace of Shri Bharatji Parabataji Thakor. While cleaning the terrace, the victim was moving iron rod (intended for madap work) when it apparently may contacted an adjacent 11 KV Line of Sankhalpur JGY. This likely caused the electrocution. The victim was first taken to Shankhalpur Civil Hospital and later transffered to Vibrant Hospital, Mehsana for further treatment. Victim's condition is stable now.</t>
  </si>
  <si>
    <t>Sakri(Rural)</t>
  </si>
  <si>
    <t>Thakor Vandanji Pratapji</t>
  </si>
  <si>
    <t xml:space="preserve">On dated 22.06.2025 information was given to the Deputy Engineer of this office via telephonic at approximately 12:30 PM by Unknow Number  that man  had been electrocuted in Sakri village and take at civil hospital  Kheralu and declared dead by the hospital, When questioned about the incident, victim came to motor room,at that path one foldeble holder, socket,with switch  lay on path (land)and victim accidentally put leg on holder which lay on land and got an electric shock. 
so victim was got electrocuted will be under detail investigation. </t>
  </si>
  <si>
    <t>Nagrasan(Rural)</t>
  </si>
  <si>
    <t>Vijaykumar Babulal Darji (EA)</t>
  </si>
  <si>
    <t>Victim was Climbing on the pole for attending the LT complaint at Nagrasan Village,He was slipped down from the Third step of the pole from ground while he was Climbing on the pole  due to Rainy Atmoshere &amp; got injured  in left leg  and its a purely mechnical accident,after that he was immediately admit to private hospital for further treatment, the details  investigation under progress</t>
  </si>
  <si>
    <t>Kherva(Rural)</t>
  </si>
  <si>
    <t>Buffalo of Thakor Rekhaben Ashokji</t>
  </si>
  <si>
    <t>During site visit, it was found that accident site is located near Sadhimata Tample in farm of Rajnibhai Khamar 11KV Bhakadiya AG Feeder is passing where due to resurfacing of farm soil ground level is reduced and due to heavy rain pole fallen and Thakor Rekhaben Ashokji grazes her animals where one buffalo was grazing near Bhakadiya AG Feeder pole no 36 and came in contact with live wire and got electrocuted met with fetal accident.further investigation is under progress.</t>
  </si>
  <si>
    <t>Vasai(Rural)</t>
  </si>
  <si>
    <t>Cow of Rabari Madhubhai Mulajibhai</t>
  </si>
  <si>
    <t xml:space="preserve">Rabari Madhubhai Mulajibhai had taken their cows for grazing on roadside of Vasai to Gozariya road. While grazing one of cows was rubbing on earthing wire of nearby LT Pole. Due to that earthing wire touched live conductor of that pole and cow got electrocuted and died. </t>
  </si>
  <si>
    <t>MSH/Mehsana/Modhera</t>
  </si>
  <si>
    <t>Panchasar(Rural)</t>
  </si>
  <si>
    <t>Vikramji Vishnuji Thakor ,At-Jetpur,Ta-Bechraji,Dist-Mehsana</t>
  </si>
  <si>
    <t>On dated 04-07-25 information received from Chanasma Police Station ,telephonic at 11:42 AM as well as through letter no-2394/25,03-07-25 to this office that Vikramji Vishnuji Thakor, Age -27 year expired due to victim climbed on pole &amp; fall down on RCC road near house of Patel Dahyabhai Talshibhai at Gangapatparu Vill-Panchasar. Accordingly site has been visited today i.e 04-07-25, As per Eye witness statement of Madhuben Govindbhai Patel, She called Sarpanch ( Patel Mukesh Bhai Mafatlal ) regarding power complaint of her house &amp; Sarpanch called to victim for resolve her complaint. Accordingly Site had been visited by victim on dtd.30.06.25 at 3.30 PM at that time power supply is in normal condition in house after that without any reason Victim climbed on pole and fell down on the RCC Road. He was admitted in hospital for treatment, but the doctors declared him dead. The victim may have been working with the Panchayat on a private basis. Also no any power complaint of Patel Madhuben Govindbhai received to complain centre of this office as well as Electrical assistant of Panchasar Village. Also there was no street light connection in Panchasar Village. There is no fault of UGVCL side.
Detail cause of death will come to know after doctor's PM report.
Detail investigation is under progress and PM report awaited.</t>
  </si>
  <si>
    <t>Bhasariya (Rampura)(Rural)</t>
  </si>
  <si>
    <t>Thakor Hasmukhji Kalaji</t>
  </si>
  <si>
    <t>On dt. 04/07/2025 telephonic message received on 11:30 AM through Shree Kantibhai Devabhai Prajapati regarding about the accident on dt 03/07/2025 12:15PM approx. and site visited today. 
         It has came to know that Thakor Hasumkhji Kalaji Age 35 year Is operating 1ph Motor for water storage at home, While 1ph motor winding insulation is damaged and in contact with Motor body, victim touched motor and he got electric shock and fallen on ground, wife of the victim removed motor plug from switch-board and gathered neighbours and he has been shifted to Shankuz Medicity Hospital  for further treatment, where victim was declared dead, further investigation is under progress.</t>
  </si>
  <si>
    <t>Anodia(Rural)</t>
  </si>
  <si>
    <t>Cow Of Shree Rathod Dilusinh Udesinh</t>
  </si>
  <si>
    <t xml:space="preserve">Son of shree Rathod Dilusinh Udesinh had taken their cows for grazing on the roadside of Ramdevpura- Mahudi road. While grazing one of the cows came in contact with chain link fencing of Ramedvpura WW tc structure. Due to the presence of leakage the current cow got elctotrocuted and died on the spot. The source of leakage current was found in the service bar between the 8th and 9th pole of 2 wire service line of this transformer.Insulation of this service bar was deteriorated and the live phase and neutral came in contact and resulted in return power at transformer neutral and chainlink fencing.
Leakage current was removed after replacing the service bar.  </t>
  </si>
  <si>
    <t>Machhava(Rural)</t>
  </si>
  <si>
    <t>Cow Of Shree Thakor Abhuji Bhemaji</t>
  </si>
  <si>
    <t>On Dated 07.07.25 Information Was Given To The J E S J Chauhan Of This Office Via Telephonic At Approx. 01:30Pm By Unknown Mobile Number 6352371778 That Conductor Of 11Kv Sikotar Ag Fdr Broken At Loc No. 93 To 94 Due To Pin Puncture And Fallen On Cow Of Shri Abhuji Bhemaji Thakor And Victim Cow Was Got Electrocuted And Died</t>
  </si>
  <si>
    <t>Gozariya(Rural)</t>
  </si>
  <si>
    <t>Bhagwanbhai Pathubhai Chaudhari(EA)</t>
  </si>
  <si>
    <t>While restringing conductor on shackle pole (Loc No:-53) of 11 kv Laxmipura AG Feeder emanating from 66 kv Gozariya SS. At that time, pole broken from top and bottom. Due to that Shri B.P.Chaudhari Electrical Assistant fallen on land and got injured. It is purely mechanical accident. Detail investigation is under process.</t>
  </si>
  <si>
    <t>Renchavi(Rural)</t>
  </si>
  <si>
    <t>Camel of the owner of Shri Rabari Rameshbhai Jivabhai</t>
  </si>
  <si>
    <t>SADATPURA(Rural)</t>
  </si>
  <si>
    <t>SOLANKI USHABA BHARATSINH</t>
  </si>
  <si>
    <t>One pole of 2 wire LT line at Darbarvas of Sadatpura village was little Damaged from lower end. So new LT pole was erected by contractor  but load not taken on new pole. Hence load transfer programme was done On dtd. 19.7.25 at  by Detroj office , &amp; they instructed to villagers for maintaining safe distance, &amp; suddenly pole had broken from lower end &amp; falled down Even though anchored by hard rassi. &amp;  At that time victim shri Ushaba Bharatsang Solanki came in contact with top side of the pole &amp; got mechanical injury. So she admited at Kadi Bhagyoday Hospital by 108 vehicle.</t>
  </si>
  <si>
    <t>Gadhada(Rural)</t>
  </si>
  <si>
    <t>Prajapati Karshanbhai Ramabhai</t>
  </si>
  <si>
    <t>Victim was repairing streetlight without switching OFF Power supply by sitting on Iron stand at first step of pole. Doing so,the face of victim came in contact with wire &amp; got electrocauted and people gathered there and separated victim by wooden stick &amp; get dowm victim by pole  Detail investigation is under proces</t>
  </si>
  <si>
    <t>MEDA ADRAJ(Rural)</t>
  </si>
  <si>
    <t>BUFFALO OF RABARI BALDEVBHAI KHUMABHAI</t>
  </si>
  <si>
    <t>Rabari Baldevbhai Khumabhai grazing his buffaloes in farm of Patel Rameshbhai Govindbhai. As per statement of eyewitness, one buffalo was grazing near Transformer structure of Ag connection. Somehow the buffalo came in contact with stay set of TC and this stay was broken from anchor road due to pulled by buffalo. Due to this, stay wire part which was below the stay insulator came n contact with live LT part of Transformer. As the buffalo was is contact with this stay wire, it got electric shock and died on the spot.</t>
  </si>
  <si>
    <t>Linch(Rural)</t>
  </si>
  <si>
    <t>Buffalo ofThakor Kapilaben Kantiji</t>
  </si>
  <si>
    <t>During site visit, it was found that the accident site is located near Bahucharmata Temple, Linch where 11KV Boriyavi AG Feeder is passing over the fence (Vado) of Thakor Kapilaben Kantiji. And on Location number Boriyavi AG / 67 / 26 due to a pin puncture, a broken conductor fall on the buffalo in this fence and due to came in contact with live conductor and got electrocuted met with fatal accident. further investigation is under progress.</t>
  </si>
  <si>
    <t>JALISANA(Rural)</t>
  </si>
  <si>
    <t>BHARVAD LALABHAI HIRABHAI
(OWNER OF ANIMALS: 1 Cow &amp; 1 Buffalo)</t>
  </si>
  <si>
    <t>As per site visit in jalisana village,near ramji mandir in the village field (vada) cow and buffalo were present, 1ph2w lt line passing through said location and accidently one of lt line wire was broken from that lt pole and 01 nos of cow and 01 now of buffalow came in contact with that live conductor and got electrocuted, pm report awaited and detail investigation is under process.</t>
  </si>
  <si>
    <t>MSH/VIJAPUR/LODRA</t>
  </si>
  <si>
    <t>PATANPURA(Rural)</t>
  </si>
  <si>
    <t>RAVAL BHAVNABEN MAHESHBHAI</t>
  </si>
  <si>
    <t>When the residential electricity connection of the accident premise was disconnected due to pending dues, the victim, who was also the occupant of the premise, attempted to draw electricity from the neighboring house by connecting wires through an unused extension board. During the process of making the connection, open joints were present in the wires. The victim came into contact with the live portion of the wire and was electrocuted, resulting in the victim’s demise.</t>
  </si>
  <si>
    <t>MSN/VISNAGAR/VISNAGAR-II</t>
  </si>
  <si>
    <t>SADUTHALA(Rural)</t>
  </si>
  <si>
    <t>ASHOKBHAI MAGANBHAI LATTA, LINE INSPECTOR</t>
  </si>
  <si>
    <t xml:space="preserve">on date of 29-08-2025 information was given to the d. j. chaudhary, j.e. of this office by telephonic at approximatally 09.40 am by e.a. jayeshkuamar n. patel about non fatal accident of shri ashokbhai maganbhai latta,l.i. at time of dismentalling of service &amp; g.i. wire of 1 phase connection  by material removal order of shri patel tarunbhai chimanlal con.no. 21216/10332/1 get stuck in nearest tree so at time of removing stuck g.i. wire accidentally touch to nearest 11 kv conductor of shiv ag feeder and got electrocuted. </t>
  </si>
  <si>
    <t>work with safty</t>
  </si>
  <si>
    <t>MSH/Visnagar/Kheralu-1</t>
  </si>
  <si>
    <t>Nalu(Rural)</t>
  </si>
  <si>
    <t>NAT RAMIBEN KALUBHAI</t>
  </si>
  <si>
    <t>On dated : 07.09.25  at 8.00AM The Fatal Human Electric Accident occured in r/o Smt Ramiben Kalubhai Nat  Age:30 aprx at Vill-Nalu Ta: Kheralu due to cyclone heavy Rain &amp; wind  the Tree branch Fallen AG LT Line. The LT line conductor was Broken the victim paased near the broken conductor. She touch the broken Live LT line conductor and She got electric shock and died.Feeder Name: 11kv Gaytri AG Feeder from 66kv Delavada s/s</t>
  </si>
  <si>
    <t>MSN/VISNAGAR/VISNAGAR TOWN</t>
  </si>
  <si>
    <t>Ragukul Complex, Dhario colony Road(Urban)</t>
  </si>
  <si>
    <t>BHATT JITENDRAKUMAR RATILAL</t>
  </si>
  <si>
    <t>Banner of advertisement from the upper side of hotel vee residency is fallen due to heavy wind and rain on HT line span between loc no 56/15 to 56/16 of Sp. Mill feeder. The victim has taken iron road and try to remove the banner from line by iron road.While removing the banner,Iron rod was came in induction of 11kV line,due to that victim was electrocuted and victim fallen on floor.After that surrounding people were rushed to the site and called ambulance and took him to civil hospital for primary treatment. as per telephonic information from 132Kv Sub Station there is no any TT found of Sp Mill feeder.</t>
  </si>
  <si>
    <t>MSN/VISNAGAR/KHERALU-II</t>
  </si>
  <si>
    <t>NANI HIRVANI(Rural)</t>
  </si>
  <si>
    <t>PRAJAPATI SANJAYKUMAR GUNVANTLAL, ELECTRCAL ASSISTANT</t>
  </si>
  <si>
    <t>During LT conductor dismantling  of LT line of bhathapura village tc Victim Shri S G Prajapati was on LT Pole, Accidentally this broken due to vibration during conductor dismantling And Victim Shri S G Prajapati lost his balance and fallen down with pole. And  immediately taken him to kheralu civil hospital for primary treatment. Kheralu civil refer to GMERS Vadnagar  then after doctor of GMERS Vadnagar for treatment and victim discharge  after treatment. No major injury happened</t>
  </si>
  <si>
    <t>MSH/VISNAGAR/VADNAGAR 1</t>
  </si>
  <si>
    <t>UNAD (Rural)</t>
  </si>
  <si>
    <t xml:space="preserve">CHAUDHARI HIRABEN JAYANTIBHAI (FH) </t>
  </si>
  <si>
    <t>KARBATIYA(Rural)</t>
  </si>
  <si>
    <t>1. PATEL JIGARKUMAR RASIKLAL (NFH MECH.)</t>
  </si>
  <si>
    <t>On 22.09.2025, at the complaint center of Vadnagar 1 sub division office received  complaint of Shri Chaudhary Narsangbhai Ramjibhai that the light of the agricultural bore was off to resolve this complaint of consumer, the victim (Shri J R Patel) had gone to the consumer premise at Karabatiya village around 03.30 PM. Looking at the transformer center located at this electrical installation, the conductor had come loose from the HT bushing of the transformer center and to repair it, the victim climbed on the transformer center and asked the consumer standing below for a hammer. The customer was going to take the hammer and give it to the victim. At after the victim extended his hand and bent down to take the hammer. At that time, the angle installed to support the transformer center opened. The victim lost his balance and fall down, resulting in injuries to his back, then the victim was taken to Vasant Prabha Hospital at Vadnagar for further treatment.</t>
  </si>
  <si>
    <t>JESANGPURA(Rural)</t>
  </si>
  <si>
    <t>SHARIFKHAN ALIKHAN PATHAN</t>
  </si>
  <si>
    <t>VICTIM (SHARIFKHAN ALIFKHAN PATHAN) WAS WORKING AS CLEANER AT SHREEYA CHROME FARM SCHEME LOCATED AT VILLAGE- JESANGPURA. AS PER STEMENT OF EYE WINTESS (BHUDARBHAI MANJIBHAI PRAJAPATI), VICTIM WAS FOUND UNCONSIOUS IN BOATING CENAL AT SHREEYA CHROME SCHEME. WIRE OF WATER MOTOR WAS WRAPPED AROUND VICTIMS LEG. SO HE THOUGHT VICTIM MIGHT HAVE GOT ELECTRIC SHOCK AND HE CALLED MANAGER AND OTHER PERSONS FOR HELP. VICTIM WAS SENT TO HOSPITAL WHERE HE DECLARED DEAD. 
   Further investigation under process &amp; PM report awaited..</t>
  </si>
  <si>
    <t>Motipiura(Rural)</t>
  </si>
  <si>
    <t>Owner :- Rabari Kanajibhai Bijolbhai</t>
  </si>
  <si>
    <t>One of the cow came in contact with fencing (Iron wire) its touched with Patel Mafatlal Madavdas AG TC structure ( GI wire Neutral) due to the presence of leakage the current in TC ,cow accidently touched with Fencing and electrocuted and died on the spot.</t>
  </si>
  <si>
    <t>PLN / DEESA -1 / SHIHORI</t>
  </si>
  <si>
    <t>UMBARI (Rural)</t>
  </si>
  <si>
    <t>1)Antarba Meghubha Vaghela                                      2)Rohitsinh meghubha vaghela                                 3)Vidhyaba rajubha vaghela</t>
  </si>
  <si>
    <t>04.04.25</t>
  </si>
  <si>
    <t>AS PER SITE VISIT ON DATE:- 05-04-2025 , NO ANY EYE VITNESS STATEMENT RECEIVED ALSO THRE IS NO ANY KIND ELECTRICIY CONNECTION FOUND IN THIS PRIVATE PREMISE. PROBABALITY FOR CAUSE OF CURRENT IS THAT ,WHILE USING UNAUTHORIZED ELECTRICITY FROM NEREBY AG CONECTION OF THAKOR PHULAJI KUMBHAJI BY USE OF PRIVATE CABLE WITH JOINTS , CABLE OPEN PORSON FROM JOINT CAME IN CONTACT WITH THE FENCING WIRE AND VICTIMS CAME IN DIRECT CONTACT WITH FENCING WIRE AND GOT ELECTROCUTED AND DIED ON SPOT .</t>
  </si>
  <si>
    <t xml:space="preserve">PLN / Palanpur-2 / Ambaji </t>
  </si>
  <si>
    <t>Kesharpura (Rural)</t>
  </si>
  <si>
    <t>Lalajibhai Ranchhodbhai Solanki</t>
  </si>
  <si>
    <t xml:space="preserve"> 10.04.25</t>
  </si>
  <si>
    <t>As per Victim Statement,By Unknown vehicle Trailer Loded with JCB passes from Poshina to Hadad road Near Kesharpura Village on Approx.11:15PM.Trailer Touched the road crossing Guarding of 11kV Ranpur AG and Due to high height of JCB , Broken the Two   Road  crossing pole and conductor snapped on the road. At that time Victim was going to his farm at same time he touched the Live conductor and He got electrocuted a.Victim condition is stable. Feeder was Tripped from 11:13 pm to 11:16 pm and power restored by GETCO.As pole damaged Information received,UGVCL staff informed to Getco to cut of power on 11:22 pm and after Isolate damaged line power restored on 01:29 AM dt 11.04.25.</t>
  </si>
  <si>
    <t xml:space="preserve">THERE IS NO ANY NEGLEGENCE FOUND IN NETWORK </t>
  </si>
  <si>
    <t/>
  </si>
  <si>
    <t>PLN / SIDHPUR / UNJHA TOWN</t>
  </si>
  <si>
    <t>NAGAR PALIKA WW, PATAN RING ROAD, UNJHA (Urban)</t>
  </si>
  <si>
    <t>PATEL PURVKUMAR RAKESHBHAI</t>
  </si>
  <si>
    <t>28.04.25</t>
  </si>
  <si>
    <t>DURING SITE INSPECTION IT WAS FOUND THAT ON DTD:28.04.2025, APPROX TIME:12:45 P.M. VICTIM SHRI PATEL PURVKUMAR RAKESHBHAI OF VILL. KHADALPUR AND ANOTHER TWO PERSON SHRI PATEL RAHULBHAI BABUBHAI VILL. KHADALPUR AND SHRI PATEL CHETANBHAI DASHARATHBHAI VILL. AHMEDABAD WERE CAME AT UNJHA NAGARPALIKA WW CONNECTION AT PATAN RING ROAD, UNJHA FOR INSTALLATION OF THE SOLAR PANEL CLEANING SYSTEM AT THE SOLAR PANEL INSTALLED AT NAGARPALIKA WW CONNECTION. AT THE SITE VICTIM SHRI PATEL PURVKUMAR RAKESHBHAI WAS HOLDING AN IRON LADDER AND ANOTHER PERSON SHRI PATEL RAHULBHAI BABUBHAI WAS TRYING TO CLIMB ON THE LADDER FOR INSTALLATION OF THE SOLAR PANEL CLEANING SYSTEM ON THE SOLAR PANEL. AT THAT TIME SUDDENLY LADDER TILTED FROM THE POSITION AND AT THE SAME TIME SHRI PATEL RAHULBHAI BABUBHAI JUMPED FROM THE LADDER AND LADDER FALLEN ON THE NEARBY 11KV KAMESHWAR JGY FEEDER LINE. SO VICTIM SHRI PATEL PURVKUMAR RAKESHBHAI WHO WAS HOLDING THE LADDER GOT VERY NORMAL BURNT SIGN ON THE RIGHT HAND PALM AND NORMAL BURNT SIGNS ON THE SECOND FINGER OF THE LEFT LEG. HE WAS IMMEDIATELY SHIFTED TO THE SUVIDHA HOSPITAL, UNJHA AND PRESENT DOCTOR GIVE HIM PRIMARY TREATMENT AND DISCHARGE HIM AFTER PRIMARY TREATMENT.</t>
  </si>
  <si>
    <t>PLN / Palanpur-2 / Vadgam</t>
  </si>
  <si>
    <t>Navovas (Rural)</t>
  </si>
  <si>
    <t>2 cows of Tuvar Jahidkhan Mamadkhan</t>
  </si>
  <si>
    <t>04.05.25</t>
  </si>
  <si>
    <t>Due to heavy cyclone and rain in night ,tree falls on 3 phase 4 wire LT line,4 wire are broken and falls on both cow and got shocked and died on the spot.</t>
  </si>
  <si>
    <t>3000/27.05.25</t>
  </si>
  <si>
    <t>PLN / DEESA -1 / Bhildi</t>
  </si>
  <si>
    <t>Soyala (Rural)</t>
  </si>
  <si>
    <t>Buffalow of Joshi Prahladbhai Dhansungbhai</t>
  </si>
  <si>
    <t>05.05.25</t>
  </si>
  <si>
    <t>As per Eye statement that near by AB switch structure pole of soyala AG feeders pin was fired during the cyclone and jumper wire broken and touched to metal part of structure ,then after the current flow throgh GI wire to ground ,Buffalow got electrical shock and died on the spot.</t>
  </si>
  <si>
    <t>15000/18.06.25</t>
  </si>
  <si>
    <t>PLN / Palanpur-2 / Iqbalgadh</t>
  </si>
  <si>
    <t>Chauhangadh (Rural)</t>
  </si>
  <si>
    <t>Chauhan Dhanrajsinh Babarsinh</t>
  </si>
  <si>
    <t xml:space="preserve">On Dt.06.05.25 telephonic information received from Amirgadh police station at 2.00 pm to this office that chauhan dhanrajsinh badarsinh age. 26 expired due to electric current  on date 05.05.25. So I have visited accident location today and victim's father informed us about accident . The victim was went to start the motor of well in his farm meanwhile his hand came in contact with open wire of starter and due to electrical shock he fall down on the spot .Than with help of other family members victim was transferred to iqbalgadh hospital where medical officer declared dead  to Dhanrajsinh Chauhan .There is no fault of UGVCL side. Accident occured in private primises.                                                                                                                                     </t>
  </si>
  <si>
    <t>People were educated to Prpoer safety norms must be followed by while working near to live equipment .</t>
  </si>
  <si>
    <t>PLN / PALANPUR-1 / GADH</t>
  </si>
  <si>
    <t>GADH (Rural)</t>
  </si>
  <si>
    <t>01 nos Buffalo of Owner shri Kesharishi Madarshi Solanki</t>
  </si>
  <si>
    <t xml:space="preserve"> 07.05.25</t>
  </si>
  <si>
    <t>As per Site Verification &amp; Detail Investigation Report, On Dt 07.05.25 Time;06.30 a.m. approx. 01 Nos Buffallo of Owner Shri Kesarsing Madarsing Solanki of Vill: Gadh found Dead atleast near Transformer Centre Feeding Power From 11kv Gadh JGY Feeder by came in contact with leakage current From neutral of TC Centre due to Cyclone &amp; rain during last night there is wet surface from TC to above Buffallo</t>
  </si>
  <si>
    <t>15000/02.07.25</t>
  </si>
  <si>
    <t>PLN / Palanpur-2 / AMBAJI</t>
  </si>
  <si>
    <t>SANALI (Rural)</t>
  </si>
  <si>
    <t xml:space="preserve">Taral Nagjibhai Narshabhai </t>
  </si>
  <si>
    <t xml:space="preserve"> 09.05.25</t>
  </si>
  <si>
    <t>On Dt. 9.5.2025 as per telephonic information received  at 4:45 pm to this office that Taral Jyotshnaben Nareshbhai Age. 45  ectrocuted due to 11 KV line electric current Induction Zone. As per site visit and As per information collected  by near by people that ,Today in  afternoon approx 3:30 pm  heavy Rain with wind started and at  that time a pole is tilted and wire comes approx 4 feet above the ground  ,at that time Taral Jyotshnaben Nareshbhai was passed from  near by tilted line  with Grass on head and she was electrocuted ,At that time near by farmers take her for primary treatment in hospital.
No tripping recorded at SS</t>
  </si>
  <si>
    <t>PLN / RADHANPUR / BHABHAR</t>
  </si>
  <si>
    <t>ASANA (Rural)</t>
  </si>
  <si>
    <t>Thakor Arvindbhai Dehdaji</t>
  </si>
  <si>
    <t xml:space="preserve"> 11.05.25</t>
  </si>
  <si>
    <t>On dated 11-05-2025, Approx 08:30PM Time,at Village-Asana _x001E_In farm of Thakor Dehadaji Dharamsiji Exi ag Con. Which Con.no 72440000930- A2. The Victim's was checked power supply by test lamp at that time victim's left hand touched with the outgoing naked terminal of B-phase fuse and got electrocuted, As per eye witness statement victim declared dead by Doctor of CHC Bhabhar</t>
  </si>
  <si>
    <t>PLN / RADHANPUR / RADHANPUR-2</t>
  </si>
  <si>
    <t>RATANPUR (Rural)</t>
  </si>
  <si>
    <t>Sohilsih Rajendrasih Thakor</t>
  </si>
  <si>
    <t xml:space="preserve"> 12.05.25 </t>
  </si>
  <si>
    <t xml:space="preserve"> On Dt. 12.05.25 apriximated 10.30  AM non fatal accident electrical accident occurred to  shri Sohilsih Rajendrasih Thakor. As per Eye witness Statment Shri Sohilsinh Rajendrasinh Thakor was working on 11 kv kamalpur D ag  fdr Emanating from 66 kv UN Sub Station,Victim works on HT Pin Pole of same Feeder for which conductor displacement from Pin Isulator.while attending this fault victim place conductor on pin insulator and started pin binding work at that time victim felt induction and fall down on ground.On this line was isolated from both side by AB switch and earthing was done at next pole of line.victim work on pole with safety helmet.victim immediately admitted to Samdev Hospital Radhanpur for further medical treatment. As per doctor opinion victim is  health is stable.</t>
  </si>
  <si>
    <t>PLN / PALANPUR-1 / DANTIWADA</t>
  </si>
  <si>
    <t>RAJKOT  (Rural)</t>
  </si>
  <si>
    <t xml:space="preserve">Parmar Nagjibhai Vasabhai </t>
  </si>
  <si>
    <t xml:space="preserve">.23.05.25 </t>
  </si>
  <si>
    <t xml:space="preserve">As per Site Visit &amp; UGVCL Panchnama, On Dt 23.05.25 TimE;03.39 PM Approx. ,Victim Late Shri Parmar Nagjibhai Vasabhai Age: 40 year aprox of Vill: Rajkot,Tal: Dantiwada was found died near borewell pipe's Cock which is 20 meter away from TC of AG Electric Connection Named Kanbi Danabhai Harjibhai ,Consumer Number:70925/10263/6 of Vill: Rajkot, Taluka:Dantiwada  and his wife have seen him died near the water cock the stain found over the waist of electrocution but no any electric wire or electrical arrangement found the body only plastic pipe arrangement near the victim's boday.So,there is no evidence of electric shock around the victim. So, any reason of electric shock is not found during the site verification. Also, In Newspaper published " Victim was died by any Accident OR Murder was done " Also, No any Eye- Witness person is available till this Date. So, Above accident is treated as Suspected Electrical Fatal Human Accident under Private Premises because, no any leake current found from UGVCL Infrastructure </t>
  </si>
  <si>
    <t>Not applicable ..Inside Private Premieses (Suspected case)</t>
  </si>
  <si>
    <t>MARIGORIYA (Rural)</t>
  </si>
  <si>
    <t>Cow of Mali Venaji Somaji</t>
  </si>
  <si>
    <t xml:space="preserve">. 29.05.25 </t>
  </si>
  <si>
    <t>On Dt. 29.05.25 time approx. 04:30 am due to wind  and rain It  service wire Broken from the pole ,the cow of shree Mali Venaji Somaji was come in contact with broken service wire and got electrocuted and died on the spot.</t>
  </si>
  <si>
    <t>PLN / Deesa-2 / Lakhani</t>
  </si>
  <si>
    <t>Lalpur (Rural)</t>
  </si>
  <si>
    <t>Jamnaben Hathaji Naroliya  (Thakor)</t>
  </si>
  <si>
    <t>25.05.25</t>
  </si>
  <si>
    <t>As per eye witness statement,accident occurred due to victim touched iron fencing wire but  as per site visited by DE Lakhani,iron fencing wire is found 15 feet far from transformer centre and no any evidence found of getting shock from UGVCL network.from above victim may have got electrocuted due to private premises wiring.</t>
  </si>
  <si>
    <t>PLN / SIDHPUR / UNJHA RURAL</t>
  </si>
  <si>
    <t>UPERA (Rural)</t>
  </si>
  <si>
    <t>THAKOR SHAILESHJI DAHYAJI</t>
  </si>
  <si>
    <t>8.6.25</t>
  </si>
  <si>
    <t>During site verification on td.08.06.2025 Approx.10.15Am unknown person trying to cut tree near electrical line 11kv Upera Ag feeder &amp; try to dismental line of dead line of 11kv Upera Ag to cut tree near and conductor came in contact with live portion of 11kv Upera Ag feeder so eletrocuted and fallen down Due to that some spinal injury occured &amp; currently he is hospital for further treatment..</t>
  </si>
  <si>
    <t>People were educated to  keep safe distance from Network</t>
  </si>
  <si>
    <t>PLN / Palanpur-1 / Palanpur-Rural</t>
  </si>
  <si>
    <t>Lalawada (Rural)</t>
  </si>
  <si>
    <t>Dhanpal Keshru Ninama,Age-35 years aprox.-Outsider</t>
  </si>
  <si>
    <t>11.06.25</t>
  </si>
  <si>
    <t>NFHO(Elect) to FHO</t>
  </si>
  <si>
    <t>As per Site verification done by Palanpur-Rural Sdn, it is observed that  On Dt 11.06.25, Time:14.00 hours Aprox., the Victim climbed on banner's H-Frame about 12 to 15 feet and remove banner.Suddenly he was came in contact with live 11kv Cattlefeed  Feeder electric line and got electric shock.victim laid down on earth and unknown person call to 108 and admitted to Civil Hospital and then shift to private hospital for further treatment. Information of Above accident is received from pressnote dated 12.06.25.</t>
  </si>
  <si>
    <t>People were educated to Prpoer safety norms must be followed by while working near to live conductor.</t>
  </si>
  <si>
    <t>MEVDA VAD, B/H SHESH NARAYAN TEMPLE, NR. MOLLOT CHORO, UNJHA. (Urban)</t>
  </si>
  <si>
    <t>PATEL KAMINIBEN ANKITBHAI</t>
  </si>
  <si>
    <t>14.06.25</t>
  </si>
  <si>
    <t xml:space="preserve">DURING SITE INSPECTION IT WAS FOUND THAT ON DTD:14.06.2025, APPROX TIME 17:30 HRS, VICTIM SMT. PATEL KAMINIBEN ANKITBHAI RESIDING AT MEVDA VAD, B/H SHESH NARAYAN TEMPLE, NR. MOLLOT CHORO, UNJHA,TA: UNJHA, DI: MEHSANAWAS GOING AT NEARBY DILAPIDATED HOUSE FOR FILLING UP OF WATER FROM WATER TAP. THE SAID HOUSE WAS PARTIALLY GOT COLLAPSED ON PREVIOUS DAY AND ALSO WIRING OF THIS HOUSE WAS NOT IN PROPER CONDITION AND WITHOUT ELCB AND MCB. MOREOVER OVER THE LOCATION OF THIS WATER TAP, THERE ARE OPEN PRIVATE HOUSE WIRE PASSING AT THE HEIGHT OF APPRX. 5 FEET AND ALSO ONE SWITCH BOARD WAS LYING ON THE FLOOR. SO WHILE VICTIM CAME FOR FILLING UP OF WATER  FROM TAP, SUDDENLY SHE MIGHT BE  CAME IN CONTACT WITH THE PRIVATE WIRE OF SWITCH BOARD AND SHE GOT ELECTROCUTED AND DIED. </t>
  </si>
  <si>
    <t>PLN / RADHANPUR / SUIGAM</t>
  </si>
  <si>
    <t>JALOYA (Rural)</t>
  </si>
  <si>
    <t>RABARI GAGDASHBHAI SAVABHAI OWNER</t>
  </si>
  <si>
    <t>15.06.25</t>
  </si>
  <si>
    <t xml:space="preserve">IN NIGHT DUE TO HEAVY WIND AND RAIN ONE LT POLE BROKEN AND LIVE CONDUCTOR FALLEN ON BUFFALOW WHICH JUST STAND UNDER AND CAME IN CONTACT WITH LIVE CONDUCTOR ELECTROCUTED AND DIED ON SPOT </t>
  </si>
  <si>
    <t>15000/15.06.25</t>
  </si>
  <si>
    <t>PLN / Deesa-2 / Zerda</t>
  </si>
  <si>
    <t>Genaji Goliya (Rural)</t>
  </si>
  <si>
    <t>Gangarambhai Dayaramji Mali</t>
  </si>
  <si>
    <t xml:space="preserve">26.06.25 </t>
  </si>
  <si>
    <t>As per eye witness statement Gangarambhai Dayaramji Mali  whose resident at Community hall of Panchayat.There is no any UGVCL Connection at location.Victim was trying for hooking on 1-Phase 2wire LT line through private wire using wooden road.while hooking in 1 Phase 2 Wire LT line due to rain victim got electrocuted and fall down.Victim was transferring for treatment at Civil Hospital Deesa but Doctor has declared as dead.</t>
  </si>
  <si>
    <t>PLN / RADHANPUR / Thara</t>
  </si>
  <si>
    <t>Ranakpur (Rural)</t>
  </si>
  <si>
    <t>Chavda Govindji Ambaramji</t>
  </si>
  <si>
    <t>26.06.25</t>
  </si>
  <si>
    <t>The victim was working on putting up tadpatri on the bamboo's shelter roof of his cabin.The New Ranakpur JGY passes over that roof from a safe electrical height. The victim was tying metal wire bundle to the roof, He holding a metal wire in one hand &amp; throwing a coil of wire in the other side .When this work carried out by victim,The ciol of metal wire came in contact with 11 Kv Ranakpur fdr's right side conductor &amp; victim got electrocuted &amp; fallen down from the shelter. He admitted to a priovate hospital for further treatment.</t>
  </si>
  <si>
    <t xml:space="preserve">bhalgam (Rural) </t>
  </si>
  <si>
    <t>Thakor Vishnuji Viramji</t>
  </si>
  <si>
    <t>27.06.25</t>
  </si>
  <si>
    <t xml:space="preserve">As routine care taker Owners Son was carrying buffalo for water drinking. From there buffalo was  hanging in surrounding and some how she was came in contact with DP structure and due to some how buffalo got electrocuted and buffalo was found deadat site. </t>
  </si>
  <si>
    <t>PLN / Sidhpur / Unjha-R</t>
  </si>
  <si>
    <t>Unava (Rural)</t>
  </si>
  <si>
    <t>FA to Cow of RABARI ISHVARBHAI AJMALBHAI</t>
  </si>
  <si>
    <t xml:space="preserve">27.06.25    </t>
  </si>
  <si>
    <t>TRANSFORMER CENTRE IS SITUATED ON THE OPPOSITE SITE OF DOODH SAGAR DAIRY-1 UNAVA.DUE TO THE INTERNAL WIRING FAULT OF CONSUMER NO 22301037428 LEAKAGE CURRENT START FLOW IN THE Y PHASE OF THIS TRANSFORMER CENTRE.DUE TO RAINY WEATHER AND WATRE LOGGING AROUND TRANSFORMER CENTRE CURRENT START TO FLOW IN THE FENCING AROUND TC.ON DAT 27.06.2025 AROUND 7:50AM RABARI ISHVARBHAI AJMALBHAI WAS PASSING WITH HIS BUNCH OF COWS NEAR THIS TC AND ONE COW CAME IN CONTACT WITH THE ELECTRIFIED FENCING AND GOT ELECTROCUTED AND GOT DEAD ON THE SPOT.</t>
  </si>
  <si>
    <t>1500/001934/02.09.25</t>
  </si>
  <si>
    <t>Mandali (Rural)</t>
  </si>
  <si>
    <t>Mohanbhai Lallubhai Begadiya,Resi-Dhagadiya</t>
  </si>
  <si>
    <t xml:space="preserve"> 27.06.25 </t>
  </si>
  <si>
    <t>On Dt. 27.06.2025 as per telephonic information received by Electrical assistant at 10.00 AM  that 2 nos cow  having Age. 5 years app.  ectrocuted due to LT broken conductor touched. As per site visit and As per information collected  by near by people that ,Due to  heavy Rain and wind a neem tree  branch fallen on the LT line and conductor broken and fall on  land  ,during morning 2 nos cow grazing near the broken conductor at that time cow was passed from  near by live conductor and she was electrocuted and both cow was death.</t>
  </si>
  <si>
    <t>Power Supply Is Disconnected After Receiving Message And Tree Branch Fallen On LT Line Which Is Removed. Also Line Rectified.</t>
  </si>
  <si>
    <t>PLN / DEESA -1 / DEESA R-2</t>
  </si>
  <si>
    <t>JUNADEESA (Rural)</t>
  </si>
  <si>
    <t xml:space="preserve">COW OF DESAI CHETANBHAI AMARATBHAI </t>
  </si>
  <si>
    <t xml:space="preserve">27.06.25 </t>
  </si>
  <si>
    <t>AS PER SITE VISIT ON DATE:- 28-06-2025 ,AS PER PRAIMARY REPORT IN JUNA DEESA ON DATE-27-06-2025AT EVENING HEAVY RAIN FLOWS IN BETWEEN AROUND 17:00HOUR ONE COW OF SHRI DESAI CHETANBHAI AMARTBHAI PASSES NEAR TO PHC TRANSFORMER CENTER AND DIRECT CONTECT WITH FENCING ,DRY LAND NEAR TRANSFORMER CENTER  OF 11 KV SIDHAMBIKA URBAN FEEDER IN WHICH LEAKAGE CURRENT FLOWS AND GOT ELECTROCUTED AND DIED NO THE SPOT ,  AS PER COW OWNER STATEMENT VETANARY DR. VISITED SITE &amp;GIVEN POLICE COPLAINT .PRIMARY REASON OF LEAKAGE CURRENT FOUND IN INTERNAL WIRING OF RESIDENTIAL HOUSE OF CONSUMER CONNECTION NO-74326017937, SO FAULTY CONNECTION DIS CONNECTED &amp;RESTORE TRANSFORMER POWER &amp; CHECK IT.</t>
  </si>
  <si>
    <t>PLN / DEESA -1 / WAV</t>
  </si>
  <si>
    <t>KHIMAPADAR (Rural)</t>
  </si>
  <si>
    <t>Cow of shivabhai piraji ragnathji rajput</t>
  </si>
  <si>
    <t>2.7.25</t>
  </si>
  <si>
    <t>As per report in khimanapadar village at morning about 11:00 am shivabhai piraji ragnathji rajput's Cow moving in village area while a cow touch with electric Lt pole of ugvcl cow got electric shock and died on the spot. at the conclusion of thi case is cow is touch with lt pole guy set and guy set wire was mistacally live conductor was touch with guy set condcutor and electric current flow on conductor.</t>
  </si>
  <si>
    <t>PLN / Palanpur-2 / MALAN</t>
  </si>
  <si>
    <t>Vasan (Rural)</t>
  </si>
  <si>
    <t xml:space="preserve">Devabhai Kanjibhai Makwana </t>
  </si>
  <si>
    <t xml:space="preserve"> 03.07.25 </t>
  </si>
  <si>
    <t>On Dt. 03.07.2025 at about 16:00 hrs victim shri Devabhai Kanjibhai Makwana by some reason climb on 11 Nalasar Ag feeder switch location no 41and he *intensionally ,to commit suicide* touch with both hand incoming jumper of AB switch and fall on ground. He was shifted to Palanpur civil hospital for further treatment by 108. There after he was declared dead by doctor today dt 4.7.2025.As per information received the person was mentally ill.UGVCL is not responsible for Accident. </t>
  </si>
  <si>
    <t>PLN / Deesa-2 / Tharad-1</t>
  </si>
  <si>
    <t>Tharad (Urban)</t>
  </si>
  <si>
    <t>Nikhilkumar Bhagvanbhai Prajapati</t>
  </si>
  <si>
    <t>03.07.25</t>
  </si>
  <si>
    <t>Victim was working for fitting outsider unit of Air Condition on terrace of Dabhi Bharatkumar Karnaji and Radhaben Prakashbhai Dabhi and came in contact with 11 KV Conductor of Rampura Ag feeder of Tharad SS which is passing on terrace of above Consumers and died on the Spot</t>
  </si>
  <si>
    <t>PLN / RADHANPUR / Bhabhar</t>
  </si>
  <si>
    <t>Bhabhar (Rural)</t>
  </si>
  <si>
    <t>Thakkar Vinodbhai Natvarlal</t>
  </si>
  <si>
    <t>05.07.25</t>
  </si>
  <si>
    <t>As per statement of neighboir victim was filled a steel bucket with water and turned on the heater to heat it. When he put his hand in the bucket to check the water , he got electrocuted and admitted to govt. hospital for primary treatment and the attending doctor declated him dead</t>
  </si>
  <si>
    <t xml:space="preserve">Pandya Revaben Premchand </t>
  </si>
  <si>
    <t xml:space="preserve">05.07.25 </t>
  </si>
  <si>
    <t>Due to internal wiring leakage current(Freez) victim came in contact with iron parts of katheda and got electric shock and died.</t>
  </si>
  <si>
    <t>PLN / Palanpur-2 / Malan</t>
  </si>
  <si>
    <t xml:space="preserve"> Dabheli (Rural)</t>
  </si>
  <si>
    <t xml:space="preserve">Bhagora Ditabhai Babarabhai </t>
  </si>
  <si>
    <t xml:space="preserve"> 06.07.25 </t>
  </si>
  <si>
    <t>On Dt. 06.07.2025 at about 16:15 hrs the Buffalo of shri Bhagora Ditabhai Babarabhai was grazing near 11 Kv Chikanvas jgy feeder AB switch pole, at time   the horn of Buffalo get stuck in broken stay. So while buffalo trying to remove her horn from that stay, stay touch with the jumper of AB switch and the current pass from stay to Buffalo and got electrocuted and dead on spot.</t>
  </si>
  <si>
    <t>15000/24.09.25</t>
  </si>
  <si>
    <t>DHARADHARA (Rural)</t>
  </si>
  <si>
    <t>1) Mr.Makwana Pathubhai Jethabhai approx age :- 52 year sex:- Male                   2) Mr.Makwana Jethabhai Bhavabhai  approx age :- 74 year sex:- Male                   3) Mrs.Makwana Rakhuben Jethabhai  approx age :- 74 year sex:- Female</t>
  </si>
  <si>
    <t>6.7.25</t>
  </si>
  <si>
    <t>As per  report in dharadhara village at morning about 8:00 am shri jethabhai bhavabhai makwana try to start bore by operating starter whcih is install in very small room(ORDI) Starter cover was open,wires are live  and he came in contact with live wire board on which it is fixed is wet due to rain &amp; got shock his son pathubhai jethabhai &amp; wife rakhuben jethabhai while saving him also got electric shock &amp; died </t>
  </si>
  <si>
    <t>Hathidra (Rural)</t>
  </si>
  <si>
    <t xml:space="preserve">Dabhi Naransinh Dhirsinh </t>
  </si>
  <si>
    <t xml:space="preserve"> 10.07.25</t>
  </si>
  <si>
    <t> On Dt. 10.07.2025 at about 13:10 PM  hrs the cow of shri Dabhi Naransinh Dhirsinh was nailed under Lt line in farm of Dabhi Naransinh Dhirsinh.At this time Lt line of Dabhi Natvarsinh Chelsinh transformer of 11 kv hadamana ag  one phase of wire was broken ane fell on chain of iron which bind up with cow  the current pass from cow and got electrocuted and dead on spot.</t>
  </si>
  <si>
    <t>PLN / RADHANPUR / Suigam</t>
  </si>
  <si>
    <t>Bharadva (Rural)</t>
  </si>
  <si>
    <t>Patel Vihabhai Bhavabhai</t>
  </si>
  <si>
    <t>10.07.25</t>
  </si>
  <si>
    <t>At around  11.30 AM HT line conductor broken of 11 Kv Jelana Ag feeder due to tree fallen on line , cond broken &amp; Fallen on underline grass grazing buffalo, She came in contact with live conductor, electrocuted &amp; died on the spot.</t>
  </si>
  <si>
    <t>15000/01.08.25</t>
  </si>
  <si>
    <t>PLN / Palanpur-1 / Palanpur-Highway</t>
  </si>
  <si>
    <t>Palanpur (Urban)</t>
  </si>
  <si>
    <t>2 nos Stray Bull-cow of Unknown Owner</t>
  </si>
  <si>
    <t>13.07.25</t>
  </si>
  <si>
    <t>On Dtd 13.07.2025 in Sunday morning there was heavy wind and rain around 5.5 inch in Palanpur jurisdiction an in this incidence at 06.56 call received from Bharatkumar Gupta on complain centre about LT Cond. Broken at Gayatri Parivar Sukhbag road and complain number 14 has been registered and after receiving complain one staff who attending Kisan feeder,which was in fault and other emergency person diverted to location and found that numbers of stray bulls and cows who roaming on road side,two of that bull-cow came in contact with LT conductor and got electrical current so present staff cut off power immediately from TC and repaired Cond So,it was occured accidently due to heavy rain and wind</t>
  </si>
  <si>
    <t>PLN / PALANPUR-1 / Palanpur-Highway</t>
  </si>
  <si>
    <t>1 nos Stray Cow  of Unknown Owner</t>
  </si>
  <si>
    <t>14.07.25</t>
  </si>
  <si>
    <t>On Dtd 14.07.2025 on Monday night there was Wind and rain inPalanpur jurisdiction and TT reflect on 11 KV ASI feeder at 21:44 and test charge taken by Getco Palanpur-1 Substation Operator at 21:48 and said feeder power stand On but, at 21:49 Call received from aware Citizen to JE about Cond. broken at Abu highway,Agola Road So, intantly at 21:50 by JE for safety purpose power cut off of 11 KV ASI feeder and same time complain centre also,received call about the same and staff reached at location within ten minutes and found that numbers of stray bulls and cows who roaming on road side,One of Themcame in contact with Conductor and got electrocuted and met with Fatal Electrical Accident.So,present staff instantly remove cond from road and after cut off Agola road section,rest of the feeder power on at 22:10.So,it was occured accidently due to rainy weather and as per heard from people about bulls were fighting at place may cause jerk on Pole and Cond broken</t>
  </si>
  <si>
    <t>Thara (Rural)</t>
  </si>
  <si>
    <t>Thakor Javanji Tarsangji</t>
  </si>
  <si>
    <t>21.07.25</t>
  </si>
  <si>
    <t>As routine care taker owner's wife was carrying buffalo for grass eating, from there buffalo was hanging in surrounding and some how came in contact with LT pole earthing wire and got electrocuted&amp; died on spot. The cause of death confrom after PM report</t>
  </si>
  <si>
    <t>PLN / Palanpur-2 / Iqbalgadh </t>
  </si>
  <si>
    <t>Kapasiya (Rural)</t>
  </si>
  <si>
    <t>Shri Selana Gogabhai Jivabhai</t>
  </si>
  <si>
    <t xml:space="preserve"> 22.07.25 </t>
  </si>
  <si>
    <t xml:space="preserve">Dt. 22-07-2025@8:00am  by mobile from owner to Ele. Assistant of Kapasiya Shri Mansabhai,As per information given by  owner to Electrical Assistant of Kapasiya shri Mansabhai on mobile about this incident. At the time of site visit ,the Buffalo of shri Selana Gogabhai Jivabhai was tighten  under 3ph 4w LT line. 2 wire of this line was broken and fallen on Buffalo and due to electric shok Buffalo has died. </t>
  </si>
  <si>
    <t>Vasana Vatam (Rural)</t>
  </si>
  <si>
    <t>Bhangi Rameshbhai Dharshiji</t>
  </si>
  <si>
    <t xml:space="preserve">27.07.25 </t>
  </si>
  <si>
    <t>Cow Shed is Constructed near HT Pole of 11 KV Jalota Ag feeder.Due to 11 KV Disc Insulator Punctured fault current passed in earthing and due to foot Potential 2 cow and 1 calf died due to wet land in Rain.</t>
  </si>
  <si>
    <t>Maintenance Done</t>
  </si>
  <si>
    <t>PLN / DEESA -1 / DEESAR-1</t>
  </si>
  <si>
    <t>KANT (Rural)</t>
  </si>
  <si>
    <t>SAMBHUJI DAYAJI SAKHALANIYA</t>
  </si>
  <si>
    <t>29.07.25</t>
  </si>
  <si>
    <t xml:space="preserve">AS PER SITE VISIT ON DATE:- 29.07.2025 ,AS PER PRIMARY REPORT SAMBHUJI DAYAJI SAKHALANIYA'S SEVEN NUMBERS OF ANIMAL WERE EATING LAWN BETWEEN AROUND APPROX.15:00 HOURS. ONE BUFFALO OF THEM,PASSED NEARER TO LT POLE(DSH 39) AND CAME IN DIRECT CONTANCT WITH LT POLE LEAKAGE CURRENT FLOWS TROUGH EARTH WIRE AND GOT ELECTROCUTED AND DIED ON THE SPOT. </t>
  </si>
  <si>
    <t>15000/60207/11.08.25</t>
  </si>
  <si>
    <t>PLN / Palanpur-2 / Vadgam </t>
  </si>
  <si>
    <t>Memadpur (Rural)</t>
  </si>
  <si>
    <t>Aswinbhai Vershibhai Rabari</t>
  </si>
  <si>
    <t xml:space="preserve"> 01.07.25 </t>
  </si>
  <si>
    <t>On Dt. 01.07.2025 as per telephonic information received by Electrical assistant at 10.00 AM that 01 no of cow having Age. 7 years approx. got electrocuted near Nagana AG Transformer center. As per eye witness statement in the morning 01 no of cow was grazing near the transformer center touched it and got electrocuted and died on spot .
During site visit, Leakage current was found at neutral earthing of transformer centre. Primary reason of leakage current was found in internal wiring of Agricultural consumer number 70309012732, so faulty Connection was Disconnected &amp; power was Restored &amp; checked which was found ok afterwards.</t>
  </si>
  <si>
    <t>ODHAVA (Rural)</t>
  </si>
  <si>
    <t>MAKAWANA SONABEN RAMESHBHAI</t>
  </si>
  <si>
    <t>14.08.25</t>
  </si>
  <si>
    <t>THE EYEWITNESS REPORTED THAT VICTIM WAS TRYING SWITCH OFF THE 3 PHASE MOTOR OF BOREWELL AND VICTIM WAS FALL DOWN IN ELECTRIC ROOM ( ORADI) AND FOUND UNCONSEIOUS CONDITION</t>
  </si>
  <si>
    <t>PLN / Deesa-2 / Dhanera-2</t>
  </si>
  <si>
    <t>Nenava (Rural)</t>
  </si>
  <si>
    <t>Saburbhai Punjabhai Bamaniya</t>
  </si>
  <si>
    <t>18.08.25</t>
  </si>
  <si>
    <t>May be due to many joints in internal wiring but PM report awaited</t>
  </si>
  <si>
    <t xml:space="preserve">AS PER PM REPORT CAUSE OF DEATH WII BE GIVEN AFTER FSL AND HISTOPARO REPORT.             </t>
  </si>
  <si>
    <t>PALANPUR / Palanpur-2 / Jalotra</t>
  </si>
  <si>
    <t>Joita (Rural)</t>
  </si>
  <si>
    <t>Chaudhary (saxena) Karan Lekhram</t>
  </si>
  <si>
    <t xml:space="preserve"> 19.08.25 </t>
  </si>
  <si>
    <t>On dated 19.08.25 at around 10 am victim while raising a bore (ring) machine which is about 8 mtr long which installed below the ht line of 11 kV Sabalpur ag feeder emanating from 66 KV moriya ss has touched the ht line and due to careless operation electric shock may occured..No loose ht line found and clearance maintained as per rules..</t>
  </si>
  <si>
    <t>Palanpur / DEESA -1 / DEESA CITY</t>
  </si>
  <si>
    <t>DEESA (Urban)</t>
  </si>
  <si>
    <t>Dakshaben Manishkumar kahar</t>
  </si>
  <si>
    <t xml:space="preserve">20.08.25 </t>
  </si>
  <si>
    <t>As per primary report at Harsholiyavas, Deesa At Night About 11.45 pm Smt Dakshaben Manishkumar Kahar(Bhoi) try to touch Electric water heater(Immersion Rod type) for boiling water which she plugged in switch board but phase was direct due to improper internal house wiring so due to leakage in heater kept in Iron Bucket filled with water which was laying in Bathroom &amp; She touched and came in contact with live part, got shock &amp; died. Also ELCB was not there in the house.</t>
  </si>
  <si>
    <t>PLN / Deesa-2 / Dhanera-1</t>
  </si>
  <si>
    <t>Dhanera (Urban)</t>
  </si>
  <si>
    <t>Cow owner: Jorabhai Solanki</t>
  </si>
  <si>
    <t>24.08.25</t>
  </si>
  <si>
    <t>Due to Wind ,LT Conductor of Shivnagar TC of Kargil feeder  broken and fallen on one Cow and One bull  and got electric shock and died.</t>
  </si>
  <si>
    <t>MADKA  (Rural)</t>
  </si>
  <si>
    <t>Khanabhai Ravjibhai Chaudhary</t>
  </si>
  <si>
    <t>25.08.25</t>
  </si>
  <si>
    <t>As per praimary report in village Madka 
At Morning About 9:00 am.The insulation of the wire broke, causing current to flow through the clothesline. While his wife was drying clothes, she received an electric shock as the current passed through the clothesline. The shocked wife told her husband.Her husband died on the spot after being electrocuted while holding a clothesline with his bare hands. The accident occurs due to internal house wiring.</t>
  </si>
  <si>
    <t>PLN / Palanpur-2 / Ambaji</t>
  </si>
  <si>
    <t> Mankadchampa  (Rural)</t>
  </si>
  <si>
    <t> Shri Chandrapal Pargi</t>
  </si>
  <si>
    <t>.31.08.25</t>
  </si>
  <si>
    <t>As per primary report in village Mankadchampa  At Night About 7:35 pm due to sudden heavy rain two person on a bike were approaching the camp one of them Mr. Chandrapal pargi tried to enter from the right side of of shed and came in contact with iron angle of mandap structure and electrocuted This fatal accident occurred due to negligence by private party (camp organizers) who installed additional unauthorized 32 amp MCB installed that bypassed the RCCB which is not approved by electrical inspector and without prior intimation.UGVCL infrastructure and wiring up to meter was found to be intact and error free.</t>
  </si>
  <si>
    <t>Dodana  (Rural)</t>
  </si>
  <si>
    <t>Unkwon</t>
  </si>
  <si>
    <t>7.9.25</t>
  </si>
  <si>
    <t>Due to heavy Rain  and Cyclonic effect ,tree fallen on LT line and LT Conductor was broken and falldown on Cow grazing under LT line  and  Cow died on the spot.</t>
  </si>
  <si>
    <t>Pechhdal  (Rural)</t>
  </si>
  <si>
    <t>Sanjaybhai Bhaychandbhai Bukoliya</t>
  </si>
  <si>
    <t>8.9.25</t>
  </si>
  <si>
    <t>Due to heavy Water flow and Cyclonic effect PSC Pole fallen on Cow,So due to injured and electric shock, Cow died on the spot.</t>
  </si>
  <si>
    <t>JUNA PORANA  (Rural)</t>
  </si>
  <si>
    <t>RABARI JAHABHAI NATHABHAI</t>
  </si>
  <si>
    <t xml:space="preserve">11.09.25 </t>
  </si>
  <si>
    <t>DUE TO HEAVY RAIN AND WIND ON DTD 7 TO 10 SEP TREE BRANCH IS FALL DOWN ON LT POLE OF PORANA WW LT TAP LINE, ONE PHASE FROM LT SHACKLE  BINDING BROKE DOWN &amp; THE COND WAS TOUCH TO U CLAMP &amp; LEAKAGE CURRENT PASS THROUGH THE U CLAMP TO TC FENCING. ONE BUFFALLO WAS TOUCHED ON THIS FENCING ON DTD. 11.09.25 &amp; GOT SHOCKED DIED ON SPOT.</t>
  </si>
  <si>
    <t>15000/18.09.25</t>
  </si>
  <si>
    <t>PLN / Sidhpur / Unjha Town</t>
  </si>
  <si>
    <t>Raval vas, Bahuchar chowk, Village:Mahervada  (Urban)</t>
  </si>
  <si>
    <t>Raval Jayeshbhai Govindbhai, age 24 yeasrs approx.</t>
  </si>
  <si>
    <t xml:space="preserve">16.09.25 </t>
  </si>
  <si>
    <t>Accident related message is published in the Press media of Divya Bhaskar And Gujarat Samachar on dated 18.09.2025. Hence this office has visited the site and as per the site visit investigation is as under. At plot number 20, Surajnagar society Unjha there is a construction work is going on. A single phase temporary connection is also provided with ELCB for the construction of the house. On dated 16.9.2025 a victim was cutting iron rod used for house construction via electric cutter machine. For getting electric power one of the end having male contact of the private cable was connected with the switch board and another end having female contact was connected with the electric cutter machine having male contact. Male and female connection was not properly connected and so live part of this connection was remain in some what open position. It might be possible that, While working, accidently iron rod touched with the open live part of the male and female connection and hence victim got electrocuted and died.</t>
  </si>
  <si>
    <t>Sabarmati , Kalol,  Kalol-1</t>
  </si>
  <si>
    <t>Borisana
Rural</t>
  </si>
  <si>
    <t>Mit Sanjaybhai Patel</t>
  </si>
  <si>
    <t>NFH O</t>
  </si>
  <si>
    <t>On Dtd. 09/04/2025 at 09:15 PM , 4 to 5 children were planning cricket at common area of sanidhya-747 society during the game their ball got lost so they went near Transformer center of sanidhya-747 society to find out the ball. Victim MIT SANJAYBHAI PATEL-(Residence: 09, sanidhya-747 society, Borisana) trying to jump from plinth of Transformer structure to garden area of karma-villa society and lost his balance during jump and at that time victim accidently came in contact of joint of 11 KV coated conductor and insulated 11 kv outdoor termination jumper resulting victim got electric shock and shifted to shardha Hospital-Kalol for further treatment, detail Investigation is under progress.</t>
  </si>
  <si>
    <t xml:space="preserve">Electricity Regulation 2003, regulation no. 20 and 51 are found to have violated. </t>
  </si>
  <si>
    <t>Fencing must be done around TC</t>
  </si>
  <si>
    <t>FENCING HEIGHT INCREASED</t>
  </si>
  <si>
    <t>Sabarmati , Sabarmati,  Mandal</t>
  </si>
  <si>
    <t>Kunpur
Rural</t>
  </si>
  <si>
    <t xml:space="preserve">Shivrambhai Saktabhai Bharvad </t>
  </si>
  <si>
    <t>FA O</t>
  </si>
  <si>
    <t>The conductor of 11kV Dadhana ag fdr line is slipped from pin insulator of pole number 317/15 and 317/16,thus 3 span conductor of 1 phase found hanging and leg of cow found in contact with this hanging wire with burnt spot on wire and leg part below knee found burnt and separated.thus cow might have electrocuted on site.</t>
  </si>
  <si>
    <t xml:space="preserve">Electricity Regulation 2003, regulation no. 14, 15 and 50 are found to have violated. </t>
  </si>
  <si>
    <t>Earthing must be done</t>
  </si>
  <si>
    <t>Conductor Restringing work Done </t>
  </si>
  <si>
    <t>Sabarmati , Sabarmati,  Goblaj</t>
  </si>
  <si>
    <t>Radhu
Rural</t>
  </si>
  <si>
    <t>Kanubhai Rajabhai Rabari</t>
  </si>
  <si>
    <t>As per site report, due to heavy rain &amp; wind on date 05.05.25, The LT conductor of Dudh dairy TC of 11kV Kamnath JGY, is broken and touch to telephone pole nearby. The cow and calf might have came in contact of this pole and might have electrocuted on site.</t>
  </si>
  <si>
    <t xml:space="preserve">Electricity Regulation 2003, regulation no. 14 is found to has violated. </t>
  </si>
  <si>
    <t>Maintanance must be done</t>
  </si>
  <si>
    <t>Maintanance done</t>
  </si>
  <si>
    <t>Sabarmati , Sabarmati,  Bareja</t>
  </si>
  <si>
    <t>Jetalpur 
Rural</t>
  </si>
  <si>
    <t>1. Patel Krut Harshadbhai 2. Parmar Hitendrabhai Jayantibhai</t>
  </si>
  <si>
    <t>FH O</t>
  </si>
  <si>
    <t>Based on the CCTV, it appears that a total of four people brought an iron ladder to the site to repair the broken water pipeline of the godown. Also, to fix the ladder(23.5 ft long ladder) on the wall, a total of four people together first moved the ladder back from the wall and then tried to hold it and raise it towards the wall. After that, they took this ladder back a little and raised it again and when the ladder started to rise, it may have come in contact with the power line of UGVCL and an induction effect seems to have occurred. After that, Om Vinodbhai Patel is seen running away in the video. And the two people who died are seen lying face down on the RCC ground.</t>
  </si>
  <si>
    <t>Already Ground Clearance Of Line From Rcc 19.2 Fit And Horizontal Clearance From Godown Wall Is 14.7 Ft. So One 10 Mtr Pole Erected And Other Pole Already Had 10 Mtr. And Consumer Will Also Guided For Underground Cabel.</t>
  </si>
  <si>
    <t>Boarisana 
Rural</t>
  </si>
  <si>
    <t>Desai Alpeshbhai Jayrambhai</t>
  </si>
  <si>
    <t>On Dtd. 06/05/2025 at approx 07:00 AM , Desai Alpesh Jayarambhai had let his cows out of the paddock to graze in the morning. Leaving there, the cows passed by the transformer near the Vaijnath Mahadev temple , The area around the transformer was filled with water.There is the connection from the transformer to the street light, and the short circuit in that street light caused the return power to the transformer. Meanwhile, a cow passed close to the transformer fencing, so the cow got electrocuted when it came into contact with the fencing and died on the spot.</t>
  </si>
  <si>
    <t xml:space="preserve">Electricity Regulation 2003, regulation no. 14, 18,43 and 44 are found to have violated. </t>
  </si>
  <si>
    <t>Proper earthing and RCCB required</t>
  </si>
  <si>
    <t>FAULTY LINE PART WAS CUT FROM NETWORK</t>
  </si>
  <si>
    <t>Sabarmati , Gandhinagar U,  Adalaj</t>
  </si>
  <si>
    <t>Shertha 
Rural</t>
  </si>
  <si>
    <t>Gauriben Parshottambhai Vaghela</t>
  </si>
  <si>
    <t>on dtd.06.05.2025 at approx.6.00 am hours a massage received on telephone from Vaghela Dipakbhai Ashokbhai that his grandother name Gauriben Parshottambhai Vaghela is electrocuted due to leackage current. On receiveing information, the staff from UGVCL went there at around 7:00 a.m. hours and they cut the power supply. On doing the site visit at around 10:30 am hours by UGVCL authorities, it was found that even after disconnecting the power supply of the service wire of the victim's house and other two nearby houses, the power supply was not cut off. There was a channel cable with  open joit going from the adjacent house of the victim's house. There may be possibility due to heavy rain and moisture, the leackage current may have transferred from channel able to the house of victim and the victim may got electrocuted due to leackage current from channel cable. The victim was transferred to Adalaj Health Centre and was declared dead by the doctor. This acciddent has occurred due to leackage problem in the wiring of consumer's premises and there is no role of leackage current from HT,LT and C of UGVCL.</t>
  </si>
  <si>
    <t>The Channel Wire Was Disconnected</t>
  </si>
  <si>
    <t>Sabarmati , Gandhinagar R,  Rakhiyal</t>
  </si>
  <si>
    <t>Dharisana 
Rural</t>
  </si>
  <si>
    <t>Pareshbhai Maheshbhai Taral</t>
  </si>
  <si>
    <t>The leakage was due to the fan being shorted, leakage path  completed on the iron  wire for drying the clothes. The wire contact while drying the clothes   he got electrocuted and died.</t>
  </si>
  <si>
    <t>CONNECTION WAS DISCONNECTED.</t>
  </si>
  <si>
    <t>Sabarmati , Gandhinagar R,  Dehgam R</t>
  </si>
  <si>
    <t>Shiyawada 
Rural</t>
  </si>
  <si>
    <t>Rabari Virambhai Ramabhai</t>
  </si>
  <si>
    <t xml:space="preserve">As per site report, due to heavy rain &amp; wind yesterday night the then  on date 06.05.25 @ 6.30 The cow is walking nr high mass tower in wet land.suddenly electrocuted and dead.At site while visit power cut by villagers and then we try to check by tester there is no leakage found.PM done by owner </t>
  </si>
  <si>
    <t xml:space="preserve"> High Mast Tower Connection Disconnected Since Accident Happen.</t>
  </si>
  <si>
    <t>Sabarmati , Kalol,  Santej</t>
  </si>
  <si>
    <t>Ushmanabad 
Rural</t>
  </si>
  <si>
    <t>Shri Ramjibhai lembabhai</t>
  </si>
  <si>
    <t xml:space="preserve">On Dtd. 07/05/2025 at 10:00 PM , there was heavy wind flow and heavy rain in entire jurisdiction of santej sdn. at were , at mentioned address of accident here in , one conductor of LT line 1-ph 2-wire slipped from binding of LT shackle insulator and touched to ms U clamp fixed on LT pole 8 mtr psc pole and  hence touched to GI earthing wire passing from top to ground which is not covered by PVC or any insulating pipe at present. At that time, said 01 female buffolo ( victim’s) while passing through that naliya and came in contact to GI earthing wire and electrocuted. </t>
  </si>
  <si>
    <t xml:space="preserve">Electricity Regulation 2003, regulation no. 14, 50 and 66(3) are found to have violated. </t>
  </si>
  <si>
    <t>Perodicaly maintanance required</t>
  </si>
  <si>
    <t>CONDUCTOR FIX ON U CLAMP WITH INSULATOR AND PVC PIPE COVERED ON ERTHING</t>
  </si>
  <si>
    <t>Miroli Rural</t>
  </si>
  <si>
    <t>Ganeshbhai Hakmaji Desai (Rabari)</t>
  </si>
  <si>
    <t>Ganeshbhai father Hakmaji  was going with 15 buffalo for grass feeding work in mati ni Khan near gram panchayat talavadi. When 15 buffalows went to gram panchayat talavadi to drink water just the conductor of 11 kv Miroli Ag line which conductor got broken from gram panchayat talavadi pole no.Miroli Ag/143/L 11 LT line pole between 4 &amp; 5 buffalo in side talavadi got shock and got electrocuted.</t>
  </si>
  <si>
    <t xml:space="preserve">REMOVE BROKEN WIRE AND RE INSTALL WIRE </t>
  </si>
  <si>
    <t>Sabarmati , Gandhinagar R,  Dehgam T</t>
  </si>
  <si>
    <t>Nava Laxmipura Rural</t>
  </si>
  <si>
    <t>Amarsinh Malaji Parmar</t>
  </si>
  <si>
    <t>Due to heavy rain fall and cyclone LT line one B-phase outgoing wire snap on land. Buffalo was come in contact with live wire due to that electric shock buffalo was died on the spot.</t>
  </si>
  <si>
    <t>Sabarmati , Bavla,  Dholka R</t>
  </si>
  <si>
    <t>Saroda Rural</t>
  </si>
  <si>
    <t>Pravinbhai Manubhai Baraiya</t>
  </si>
  <si>
    <t>On dated 9.5.25 approximate 4.00 PM in Saroda village sim one buffalo was grazing in a farm, while grazing buffalo came in contact with nearby live conductor of ridpura Ag feeder LT line, A buffalo got electrocuted and died on the spot. (i.e. due to heavy wind and rain LT line conductor snapped of ridpura ag feeder, DO of tranformer centre was removed for safety purpose by electrical assistant, but transformer centre DO charged by unknown person cause snapped LT line conductor got power supply and grazing buffalo came in contact with this live conductor cause accident.  No any tripping record found of ridpura ag feeder.</t>
  </si>
  <si>
    <t xml:space="preserve"> LT LINE POWER DISCONNECTED IMMEDIATELY BY REMOVING TRANSFORMER DO</t>
  </si>
  <si>
    <t>Sabarmati , Bavla,  Bavla-1</t>
  </si>
  <si>
    <t>Bavla Rural</t>
  </si>
  <si>
    <t>Ravi Bhai Dalsukhbhai Dhadvi</t>
  </si>
  <si>
    <t>On Dt. 11.05.2025 at approximately 15:30 PM, Victim late Shri Ravibhai Dalsukhbhai Dhadvi working for internal wiring by getting Power supply from Temporary connection during extending Cable wire from Temporary connection to his working place Nr. Bunglow no-3 he got electric shock and fall down on ground Nr. Bunglow no-3. Victim in that condition seen by other worker and immediately admitted to Trimurti Hospital where doctor on duty announced him died..</t>
  </si>
  <si>
    <t>Sabarmati , Sabarmati,  Kujad</t>
  </si>
  <si>
    <t>Bakrol Rural</t>
  </si>
  <si>
    <t>Rahulkumar Bhimsinh Mina</t>
  </si>
  <si>
    <t>As per preliminary site visit and as per statement of worker, while installing iron channels for PEB construction of shed, somehow victim slipped and came in contact with 11 kv wire of Swarnim Ind. Feeder and fall down on RCC road and died on the spot.</t>
  </si>
  <si>
    <t>Letter Written To Owner Of Plot No. B122 Swarnim Ind Estate Bakrol</t>
  </si>
  <si>
    <t>Sabarmati , Bopal,  Sanand-1</t>
  </si>
  <si>
    <t>Juval Rural</t>
  </si>
  <si>
    <t>1. Jayantibhai Raghubhai Bharvad 2. Bhikhabhai Devabhai Bharvad</t>
  </si>
  <si>
    <t>As per statement of eyewitness yesterday dt 19.5.2025 shri Jayantibhau Raghubhai Bharvad took his 15 buffaloes to Juval Mankol road for grazing. Approx at 15.30 out of these buffalows 05 no of buffalows went to Lake to drink water. At the same time 11 kv Juval Ag fdr HT pole near lake sunk towards the lake and it collapsed in the lake and live HT wire touched body of buffalows , and due to electric shock the buffaloes died.</t>
  </si>
  <si>
    <t>Lihoda Rural</t>
  </si>
  <si>
    <t>B A Makwana</t>
  </si>
  <si>
    <t>FH D</t>
  </si>
  <si>
    <t>On dt. 27.05.2025 telephonic message received through SHREE C P THAKOR EA regarding the accident  and site visited immediately. It has came to know that EA B A MAKWANA  working under  RAKHIYAL Sdn office has been alloted program for PF ATTEND 11 KV KHANPUR AG. While attending feeder pf EA SHREE J G PATEL cut AB Switch on LOC no 95  THEN SHREE B A MAKWANA climb on DP Structure Location no 111, While working on transformer center he got electric shock  and he laying on transformer . colleague staff call 108 medical ambulance and he has been shifted to CHC Hospital , Rakhiyal  for further treatment where victim declared died ,further investigation is under progress.</t>
  </si>
  <si>
    <t>Show cause notice issued to J G Patel, E.A. vide letter No.UGVCL/GNR R/HR/Showcause/77 dtd.06.06.2025 and to C P Thakor,  E.A. vide letter No.UGVCL/GNR R/HR/Showcause/78 dtd.06.06.2025</t>
  </si>
  <si>
    <t>Sabarmati , Bavla,  Koth</t>
  </si>
  <si>
    <t>Vejalka Rural</t>
  </si>
  <si>
    <t xml:space="preserve">Sabhad Kanjibhai Bhanabhai </t>
  </si>
  <si>
    <t>Due to heavy wind tree branch fallen in Existing Lt Abc  line of 11 kv motiboru jgy feeder and broken wire of street light  fell down to earth at the time A cow is going for grazing and passing from broken street light wire and contact with live wire and got electrocuted and die.</t>
  </si>
  <si>
    <t>DISMENTELLED OF STREET LIGHT WIRE</t>
  </si>
  <si>
    <t>Vasna buzarg  Rural</t>
  </si>
  <si>
    <t xml:space="preserve">Mahamadsamad Momin Dhobi </t>
  </si>
  <si>
    <t xml:space="preserve">As per preliminary site visit and as per statement of eye witness, the owner has made construction outside gaamtal in ls no 568/1(owner: Gafurbhai khengarbhai rabari) near to 11 kv Vasna buzarg jgy paasing near the house.  On incident time, the victim  some how came in contact  with nearby 11 kv wire of Vasna Bujarg jgy. But no feeder tripping is observed. Further investigation is on going </t>
  </si>
  <si>
    <t xml:space="preserve"> Notice Issued Vide Letter No 1409 Date 30.05.2025</t>
  </si>
  <si>
    <t>Sabarmati , Kalol,  Kalol-2</t>
  </si>
  <si>
    <t>Nandasan Rural</t>
  </si>
  <si>
    <t>Patel Mukeshbhai Baldevbhai</t>
  </si>
  <si>
    <t>On dated 10.06.2025 at around 06.00 am one conductor of ag lt line wire snapped from lt shackle jumper and fell down at patel mukeshbhai baldevbhai's cattle 'vada'.his buffalo which is tied there was came in contact with snapped conductor got electrocuted and died</t>
  </si>
  <si>
    <t xml:space="preserve"> LT LINE MAINTANCE DONE AND NEW REJUMPERING OF LT CONDUCTOR FROM LT SHCKLE OF ALL CONDUCTOR DONE.</t>
  </si>
  <si>
    <t>Sabarmati , Bavla,  Dhandhuka</t>
  </si>
  <si>
    <t>Mingalpur Rural</t>
  </si>
  <si>
    <t>Dashratbhai Bhagvanvhai Baraiya</t>
  </si>
  <si>
    <t>Due to Existing Lt Abc conductor overheated and melted to HT ABC messanger wire which is ideal( not charged) of 11 kv zankhi jgy feeder so power flow through messanger (open conductor) which is in contact with GI wire of lt pole so power pass through GI wire which is binded to psc pole tis buffalow came in contact with this gi wire and got electrocuted and die.</t>
  </si>
  <si>
    <t>Line Petrolling Is Done And Damaged Part Of LT ABC Is Repaired And All LT Pole Of Village Is Checked So No Other Leakage Current Flown In GI Wire.</t>
  </si>
  <si>
    <t>Sabarmati , Sabarmati,  Naroda U</t>
  </si>
  <si>
    <t>Hanspura Rural</t>
  </si>
  <si>
    <t>Ishvarbhai K Bhagora (Elect Asst.)</t>
  </si>
  <si>
    <t>NFH D</t>
  </si>
  <si>
    <t xml:space="preserve">As per the co-staff statement while doing the TC charging from the UG network under the RDSS scheme, for jumpering work the victim touched the coated jumper of live UG cable immediately Flashover occurring and power earthed through victim body parts. A dark spot was found on the leg big toe, also due to Flashover victim both hand &amp; neck parts are burns. </t>
  </si>
  <si>
    <t xml:space="preserve">Explanation asked 1. Shri I K Bhagora, EA vide letter no. Naroda U Sd/tech/261-M dtd.18.6.25 
2. Shri R B Panchal, LM vide letter no. Naroda U Sd/tech/260-M dtd.18.6.25 
3. Shri J B Makwana, EA vide letter no. Naroda U Sd/tech/262-M dtd.18.6.25
Show cause notice issued 
1. Shri R B Panchal, LM vide letter no.UGVCL/SBTDO/HR/73 dtd.28.08.25 
3. Shri J B Makwana, EA vide letter no. UGVCL/SBTDO/HR/74 dtd.28.08.25 
</t>
  </si>
  <si>
    <t>Dharisana Rural</t>
  </si>
  <si>
    <t>Dharamshibhai Lilabhai Rabari</t>
  </si>
  <si>
    <t>Due to the rainy weather,both buffaloes were electrocuted when they were passing over a broken street light conductor and both buffaloes died on the spot.</t>
  </si>
  <si>
    <t>DISCONNECTED LIVE WIRE</t>
  </si>
  <si>
    <t>Sabarmati , Sabarmati,  Barejadi</t>
  </si>
  <si>
    <t>Nenpur  Rural</t>
  </si>
  <si>
    <t>Rahulbhai Kantibhai Damor</t>
  </si>
  <si>
    <t xml:space="preserve">As per preliminary site visit and as per statement of society person, construction work of house was going on , meanwhile the victim might have tried to fix the palak for plastering work at back portion of house where 11 kV Nizampura Ag FDR is passing at an distance of about 1 feet , and meanwhile thia palak might have come in direct contact with live conductor in 2 side phase and fell on to the ground and conductor of both side phase snapped with sparking spot found on sight.Then he was shifted to Mahemdavad hospital by 108 ambulance for further treatment where doctor declared him brought dead.Further investigation is on going </t>
  </si>
  <si>
    <t>Notice Issue For Illgeal Constuction</t>
  </si>
  <si>
    <t>Sonarda Rural</t>
  </si>
  <si>
    <t>Rabari Vishnubhai Gabhabhai</t>
  </si>
  <si>
    <t xml:space="preserve">As per Site visit cow dead lying away from our electric network and there is no any leakage found during visit.
PM awaited &amp; hence reason also under investigation but as per all crowd pressurized Procedure implemented </t>
  </si>
  <si>
    <t>Rabari Amaratbhai Chudabhai</t>
  </si>
  <si>
    <t>On dated 19.06.2025 around 05.15 am at-Navapura village Rabari amaratbhai chudabhai is moving thier cows from their  cattle 'Vada' to house.During this movment   their 3 cow contacted with Lt pole.From that lt pole one  unauthorised black wire giving power supply to Temple from streetlight phase and that black wire fire and touch to G I wire of another Cabel of That Lt pole and due to G i wire egg insulator damaged leakage current found to lt pole and 3 cow got electrocuted and died</t>
  </si>
  <si>
    <t>Remove Unauthorised Wire From Streetlight And Replace Damaged Egg Insulator And G I Wire.</t>
  </si>
  <si>
    <t>Sabarmati , Bopal,  Bavla Ind.</t>
  </si>
  <si>
    <t>Kerala Urban</t>
  </si>
  <si>
    <t>Makwana Kanjibhai Narubhai</t>
  </si>
  <si>
    <t>On 11kv GIDC-1 Feeder at Meet Enterprise TC Victim Shri Kanjibhai tried to remove tree branches above Company's Store room and while removing wet tree branches which was layed above store and far from transformer centre but some how he looses his balance and got touched the incoming  HT Jumper of transformer and got electroculated and died on the spot</t>
  </si>
  <si>
    <t>INFORMED TO MIT ENTERPRISE THAT DO NOT WORK NEAR THE UGVCL HT/LT LINE AND IF NEEDED CONTACT RESPECTIVE UGVCL OFFICE BEFORE DOING ANY WORK NEAR THE HT/LT /TC LINE.</t>
  </si>
  <si>
    <t>Navagam Rural</t>
  </si>
  <si>
    <t xml:space="preserve">Dabhi Harishbhai Khodabhai </t>
  </si>
  <si>
    <t xml:space="preserve">As per preliminay information, the victim got electrical shock through internal wiring while residing in house. Victim was brought to Bareja Hospital for further treatment where doctor declared him dead.Further investigation is on going </t>
  </si>
  <si>
    <t xml:space="preserve"> It Is Informed To Put Proper Capacity ELCB For Protection.</t>
  </si>
  <si>
    <t>Sabarmati , Gandhinagar U,  Kudasan</t>
  </si>
  <si>
    <t>Kudasan Urban</t>
  </si>
  <si>
    <t>Sanjaysinh Kuvarsinh Zala</t>
  </si>
  <si>
    <t>Victim was doing tree cutting work of 11kv randesan ag feeder at between 65/2 and 65/3.While getting off from tree, Branch was broken and victim fell down and got injured at spine, Victim taken to Rhydham hostital.</t>
  </si>
  <si>
    <t>Dhaniyol Rural</t>
  </si>
  <si>
    <t>Somsang Ratansang Solanki</t>
  </si>
  <si>
    <t>As per site visit victim going to attend the complaint of consumer at village Dhaniyol. For repairing work of this complaint he climbing on pole for replaced service wire. During this repairing work on LT pole he come with contact with opened/demaged live service wire and he got electric shock an fall down on floor. He injured on hand and soldier.</t>
  </si>
  <si>
    <t>Warning memo issued vide UGVCL/Rakhiyal/Tech/1130 dtd.2.7.25</t>
  </si>
  <si>
    <t>Kanbha Rural</t>
  </si>
  <si>
    <t>Ranchhodbhai Bababhai Rabari</t>
  </si>
  <si>
    <t>As per eye witness statement while grazing 3 nos of cows in farm, somehow conductor of 11 Kv Chosamiya AG broken and fall on 1 no cow and cow got electrocuted and accident occurred.</t>
  </si>
  <si>
    <t>Conductor Joint Is Done.</t>
  </si>
  <si>
    <t>Trent  Rural</t>
  </si>
  <si>
    <t>Jaydeepbhai Girdharbhai Zala</t>
  </si>
  <si>
    <t>On dated 27/06/2025 victim ( a labour working for erection gang shri R B Patel) working at village trent for erection of new transformer for residential purpose r/o Bharvad Rahul Manubhai with gang leader of R B Patel and R K Ninama-LM Mandal UGVCL, during the erection of pole with tractor (modified hydro machine) ,the victim standing near  bottom part of pole and the upper portion of PSC pole came in live contact with HT line, during this situation victim came in contact with this pole and get electric shock, immediately victim was shifted to Bhagyoday hospital, Viramgam for treatment, but for better treatment staff of Bhagyoday hospital, Viramgam refer victim to admit at- Shanjivani hospital, Vastrapur Ahemdabad, burn on various part of body were found</t>
  </si>
  <si>
    <t>Malarpura Rural.</t>
  </si>
  <si>
    <t xml:space="preserve">Bharatbhai Harjibhai Bharvad  </t>
  </si>
  <si>
    <t xml:space="preserve">As per preliminay information and site visit, the owner's father were taking Buffalows for grazing. At time of passing nearby to LT line of village TC, the buffalow was hardly rubbing its Horn in to the earthing wire of LT Pole. Due to rubbing, the earthing wire, might came in to direct contact with live LT wire. And buffalo got electroculated and died on spot. </t>
  </si>
  <si>
    <t>Rectification Of Site Earthing Was Dislocated Due To Buffalo Horn Rubbing. It Is Rectified To Its Normal Position</t>
  </si>
  <si>
    <t>Bhimasan Rural</t>
  </si>
  <si>
    <t>J A Fakir, EA</t>
  </si>
  <si>
    <t>On Dtd. 28/06/2025 at about around 08:00 PM , EA , Shri J A Fakir attended complain of village TC of bhimasan of replacement of one burnt lug of one phase of TC. After rectifying said fault, victim got slipped his leg from 2nd step above ground of TC DP structure while descending down from there and fallen down on earth and got fractured in right hand .</t>
  </si>
  <si>
    <t>Sherisha Rural</t>
  </si>
  <si>
    <t>Rabari Anilbhai Virambhai</t>
  </si>
  <si>
    <t xml:space="preserve">On Dtd. 29/06/2025 at 04:30 PM , there was heavy wind flow and heavy rain in entire jurisdiction of santej sdn. at were , at mentioned address of accident here in , one 4mm2 cable snapped due to tree branch fallen &amp; touched to ms U clamp fixed on LT pole 8 mtr psc pole and hence touched to GI earthing wire passing from top to ground which is covered by PVC insulating pipe at present. At that time, said 01 female buffolo ( victim’s) while passing through that naliya and came in contact to Ground near pole and electrocuted. </t>
  </si>
  <si>
    <t>RECTIFIACTION DONE</t>
  </si>
  <si>
    <t>Borisana Rural</t>
  </si>
  <si>
    <t xml:space="preserve">Rabari Vipulbhai Arjanbhai </t>
  </si>
  <si>
    <t xml:space="preserve">On Dtd. 29/06/2025 at 05:00 PM , there was heavy wind flow and heavy rain in entire jurisdiction of kalol-1 sdn. There at mentioned address of accident here in , Lt wire on 5w lt line snapped due to tree branch fallen &amp; touched to ms U clamp fixed on LT pole 8 mtr psc pole and hence touched to GI earthing wire passing from top to ground and tree branch and of nearby pole sparked . At that time, said 01 female buffolo ( victim’s) while passing through that naliya and came in contact to Ground near pole and electrocuted. </t>
  </si>
  <si>
    <t xml:space="preserve"> LT WIRE BINDING DONE AND TREE BRANCH ISOLATED FROM LINE</t>
  </si>
  <si>
    <t>Virpur Rural</t>
  </si>
  <si>
    <t>Ko. Patel Jitendrakumar Dhirubhai</t>
  </si>
  <si>
    <t>Victim was trying to open the fencing of the farm and got electric shock while opening fencing. Fencing of the farm is passing through TC structure of 11 kV Vautha AG feeder and as the neutral earthing is broken due to corrosion high voltage passing through neutral earthing and due to this reason leakage current passing through fencing and victim electrocuted and die at the spot.</t>
  </si>
  <si>
    <t>NEW TC EARTHING PROVIDED AND FENCING OF THE FARM IS REMOVED FROM TC CENTER</t>
  </si>
  <si>
    <t>Sabarmati , Bopal,  Shela</t>
  </si>
  <si>
    <t>Sarkhej Urban</t>
  </si>
  <si>
    <t>Parmatmadin Ramfer Chauhan</t>
  </si>
  <si>
    <t>28-Jun-2025 (Reporting in July-25 MIS)</t>
  </si>
  <si>
    <t>It was found that Victim got electrocuted at time working for pop framing work by drill machine at bunglow no 60 saket -2 society</t>
  </si>
  <si>
    <t>INSTRUCTED TO OWNER FOR FOLLOWING PROPER ELECTRICAL WORK PROCEDURE WITH PROPER SUPERVISION</t>
  </si>
  <si>
    <t>Pansar  Rural</t>
  </si>
  <si>
    <t xml:space="preserve">1.Thakor Nagarbhai Bajubhai (Owner of buffalo)
2.Thakor Gomatiben Nagarbhai
</t>
  </si>
  <si>
    <t>FA-NFH O</t>
  </si>
  <si>
    <t>On Dtd. 1.7.2025 approx 3:25 pm the female buffalo is eating grass in the farm of patel Rameshbhai Vadilal village Pansar Ta kalol Dist Gandhinagar and during that time buffalo came in contact of stay wire of julasan ag Do gudder pole the stay wire is tie with gudder pole which is came in contact of buffalo and while removing the stay wire came in contact of do tapping gudder pole jumpure the buffalo got electrocuted and die during buffalo showting Thakor Gomtiben Nagarbhai run to remove the buffalo from the pole she came in contact of buffalo and she also got electrocuted and fell down.</t>
  </si>
  <si>
    <t>REMOVED THE BROKEN STAY</t>
  </si>
  <si>
    <t>(1) Mansaram Ramswaroop Gurjer
(2) Jitendrabhai Zandubhai Baghel</t>
  </si>
  <si>
    <t>As per preliminay information and site visit, two person was uplifting iron ladder of height 20.2 ft at premises of company Venus denim while uplifting the ladder ladder got touched with 11KV miroli AG line due to that both person get electrocuted and died on the spot. Detail investigation is under process.</t>
  </si>
  <si>
    <t>Sabarmati , Kalol,  Nardipur</t>
  </si>
  <si>
    <t>Golathara Rural</t>
  </si>
  <si>
    <t>Thakor Kantiji Mangaji</t>
  </si>
  <si>
    <t>On Dtd. 2.7.2025 approx 14:35 while victim was doing reparing work of DHALIYA and this Dhaliya extension construction work under the line and PATRA touch with one phase of HT line and current through it and victim got electric shock and fell down</t>
  </si>
  <si>
    <t>Notice Issued for Illegal Construction Work</t>
  </si>
  <si>
    <t>Chiskari Rural</t>
  </si>
  <si>
    <t>Zala Bharatsinh Motiji</t>
  </si>
  <si>
    <t>As per Site visit,branches of Banyan tree fall on LT line,one phase conductor broken and its lying on Buffalo which was fastened under line,got electrocuted &amp; died on spot.</t>
  </si>
  <si>
    <t xml:space="preserve"> Stringing Of LT WIRE Done On Site.</t>
  </si>
  <si>
    <t>Amrajina Muvada Rural</t>
  </si>
  <si>
    <t>Chauhan Rajendrasinh Badsinh</t>
  </si>
  <si>
    <t xml:space="preserve">As per Site visit, due to jumping of monkey on 4 sqmm LT CABLE of UGVCL which was stringing between two pole, cable fallen on ground and due to rainy season there is puddle under LT line, fallen cable came contacted with water in puddle and current flow in puddle &amp; Buffalo which was graze there got electrocuted and died on spot. </t>
  </si>
  <si>
    <t xml:space="preserve"> Stringing Of Cable Done On Site.</t>
  </si>
  <si>
    <t>Kubadthal Rural</t>
  </si>
  <si>
    <t xml:space="preserve">Maneshbhai urfe Pasantu Karshanbhai Sangada </t>
  </si>
  <si>
    <t>As per preliminay information and site visit, According to Eyewitness statement, after day end at construction site &amp; as per the routine practice,victim tried to turn on bulb via loose cable through switch board, when he was trying to connect loose cable in switchboard's Socket, in which switch was already in ON position, out of 2 wire,1 wire was connected in Socket and other was kept in his hand and rain was continue at Site due to that Victim got electrocuted and Victim was collapsed on ground.He was immidiately shifted in local clinic , then after shifted at Gayatri Hospital located in Kuha Village &amp; ON duty Doctor declared him dead.</t>
  </si>
  <si>
    <t>Connection Is Disconnected And Test Report Asked After Making Necessary Changes (Faulty 63 Amp. ELCB Replaced) In Internal Wiring For Safety Measures.</t>
  </si>
  <si>
    <t>Rajoda Rural</t>
  </si>
  <si>
    <t xml:space="preserve">Vaghela Lakhubhai Ajitbhai </t>
  </si>
  <si>
    <t>As per Site visit and eye witness statement on dated 07.07.2025 at Approx 13:30 hrs victim shri Lakhubhai ajitbhai Vaghela was going to start motor of tubewell in starter room while he was starting a motor he may touched live parts of fuse or switch with wet hands and he got electrocuted</t>
  </si>
  <si>
    <t xml:space="preserve"> In Starter Room Checked All Wiring For Leakage Current</t>
  </si>
  <si>
    <t>Sabarmati , Bavla,  Sanand-2</t>
  </si>
  <si>
    <t>Charal Rural</t>
  </si>
  <si>
    <t xml:space="preserve">Ko Patel Arvindbhai Jayantibhai </t>
  </si>
  <si>
    <t>LT line is passing from one corner of Jagmalbhai Kacharabhai Ko Patel's farm . Due to the cyclonic condition tree fallen on LT conductor and conductor was broken, The Buffallo of Arvindbhai Jayantibhai Ko Patel was grassing at Jagmalbhai Kacharabhai Ko Patel's farm and might got contacted to LT conductor and got electrocuted and died.</t>
  </si>
  <si>
    <t>BROKEN CONDUCTOR JOINT WORK COMPLETED</t>
  </si>
  <si>
    <t xml:space="preserve">Sabarmati , Sabarmati,  Bakrol </t>
  </si>
  <si>
    <t>Hetriben Ambala Damor</t>
  </si>
  <si>
    <t>Rabari  Labhubhai Virambhai</t>
  </si>
  <si>
    <t xml:space="preserve">On Dtd. 11/07/2025 at 02:40 PM , At mentioned address of accident here in , one  conductor of Anandpura AG feeder broken from outgoing jumper of DO &amp; At that time, said 01 female Cow ( victim’s) while passing through that naliya and came in contact to broken conductor and electrocuted. </t>
  </si>
  <si>
    <t xml:space="preserve">BROKEN CONDUCTORE REPLACED </t>
  </si>
  <si>
    <t xml:space="preserve">Bhamarubhai Mansukhbhai Bariya </t>
  </si>
  <si>
    <t>At the site plot no 110,Sahitya estate,Bakrol, existing 11kv Development Ind feeder line is passing. While cutting strome water drainage pipe located at first floor,Victim was standing on 1st floor strairs &amp;  somehow touches 11 kv line and got electrocuted. Then after victim shifted to Singarava hospital and on duty doctor declared victim dead.At the time of site inspection while confirming with Kanbha SS ,no tripping observed of 11 kv Development ind feeder.</t>
  </si>
  <si>
    <t>Badarkha Rural</t>
  </si>
  <si>
    <t xml:space="preserve">Dharmvirsinh Mahipatsinh Solanki </t>
  </si>
  <si>
    <t>Victim was coming down from the terrace of Bapa Sitaram Pan Parlour and provision store through staircase of MS steel, which was installed under the 11 KV line of Kavitha JGY feeder by the store owner. While victim calling to his friends, victim raised his hand and his hand may be get in touch with 11 kV Kavitha JGY feeder passing over the staircase and got electric shock and got electrocuted and died while transferring to hospital.</t>
  </si>
  <si>
    <t>NECESSARY REQUIRED VERTICAL DISTANCE PROVIDED AND COATED CONDUCTOR PROVIDED AGAINST NORMAL CONDUCTOR</t>
  </si>
  <si>
    <t>Fedra Rural</t>
  </si>
  <si>
    <t>Donda Bhagvanbhai Gangadasbhai</t>
  </si>
  <si>
    <t xml:space="preserve"> While Coming Back From Grazing Some Cows And Bulls Are Fighting Near Electric HT Pole. Due To That A Cow Bumped With Electric Pole And Broke The Pole. This Broken Pole Fall On The Nearby Cow. Because Of That Cow Got Heavily Injured And After Some Time Cow Has Passed Away.</t>
  </si>
  <si>
    <t xml:space="preserve"> Two Broken Pole Are Rectified By Erecting New HT Pole At That Place.</t>
  </si>
  <si>
    <t>Kanij Rural</t>
  </si>
  <si>
    <t>Vanzara Shantaben Jasubhai</t>
  </si>
  <si>
    <t>At The Site Tekarva do vas ,Kanij There is Lt Pole near the incident site. The service connection from the pole is 26501017483 which is in the name of Jashubhai Ranjitbhai Vanzara. As Per Statement of  person present at the Site , the victim was doing some work near the wall of the house when he got electrocuted by touching the iron wire tied to the wall and   fell on the ground. At the time of site inspection while checking iron wire  with a tester, no leakage current was found, but when turned on the fan switch and checked with a tester, leakage current was found.Thus,leakage current might have flown from fan  to neutral and neutral to Iron wire and victim might have got electrocuted coming in contact with iron wire and died on site.As a precautionary step, Fan circuit was cut off , panchnama carried out on site. Further investigation can be finalized after police panchnama and P.M report is received.</t>
  </si>
  <si>
    <t xml:space="preserve"> FAN CIRCUIT WAS CUT OFF</t>
  </si>
  <si>
    <t>Sabarmati , Sabarmati,  NARODA Ind.</t>
  </si>
  <si>
    <t>Ahmedabad Urban</t>
  </si>
  <si>
    <t>Chavda Indravijaysinh Bakaji</t>
  </si>
  <si>
    <t>When The Victim Was Lifting Psc Pole Through Crane Suddenly The Psc Pole Push The Victim Tto The Road Side Due To Heavy Weight Of Psc Pole, The Victim Was Felt On Road Aside And His Left Leg Got Fractured And Thus Mechanical Accident Occured.</t>
  </si>
  <si>
    <t>Chandisar Rural</t>
  </si>
  <si>
    <t xml:space="preserve">Gopalbhai Chothabhai Vaghri (Devipujak) </t>
  </si>
  <si>
    <t>Victim was gone with animals for animal feeding at Ambavadiya vistar, at that same time tree cutting work was ongoing by private labour of Chandisar village farmer (at Accident location) near by existing line of 11 KV Saroda AG feeder and wire of 11 KV line of Saroda AG feeder was fall down from shackle hardware due to tree branch fallen on line and victim passing under the line and head of the victim came in contact with 11 kV Saroda AG feeder and got electric shock and got electrocuted and died while transferring to hospital.</t>
  </si>
  <si>
    <t>Necessary Required Vertical Distance Provided With Restringing Of Conductor</t>
  </si>
  <si>
    <t xml:space="preserve">Suresh Jihgdu Oraon </t>
  </si>
  <si>
    <t>The site for the fatal human outsider electrical accident in respect victim late Shri Suresh Jingdu Uraon of age 49 yrs. is visited and it is came to notice that victim was coming to his residence place which is situated behind Nayra petrol pump rajoda at that time victim suddenly fallen down on service road at approx. 21 hrs. and after calling 108 ambulance victim was admitted to CHC hospital. After further investigation it is noted that there is no any sources of power exist at accident location from UGVCL side but it is observed that LT service cable for national highway street light layed from one to another street light interconnection and that LT cable of size 16 sqmm found deteriorated and armored seems to be damaged so might be leakage current flow from it and at the same time victim passes from the same location and he got electrocuted and fallen down on ground and died at site.As there is no any tripping recorded on nearby 11 kv Ganesh and 11 kv Gokul feeder.</t>
  </si>
  <si>
    <t>NHAI STREET LIGHT CONNECTION IS DISCONNECTED AS THERE ELCB IS NOT INSTALLED.</t>
  </si>
  <si>
    <t>Nani devti Rural</t>
  </si>
  <si>
    <t>Narendrabhai Vishnubhai Parmar (Thakor)</t>
  </si>
  <si>
    <t>As per preliminary site visit and statement of Panch it came to notice that victim was working in his farm on private electric motor and suddenly he got electrocuted and fallen down on ground and died at site and it is also observed that no any electric connection in victim's farm and further details investigation under progress...</t>
  </si>
  <si>
    <t>Telav Rural</t>
  </si>
  <si>
    <t>Bhopabhai Chothabhai Bharvad</t>
  </si>
  <si>
    <t>It was found that 10 to 15 nos cow was grazing nr gadhavi farm narmada canal. At that time two nos cow was came in contact of broken lt conductor due to tree branches and electrocuted.</t>
  </si>
  <si>
    <t>Vinzuvada Rural</t>
  </si>
  <si>
    <t>Bhumikaben Kanubhai Thakor</t>
  </si>
  <si>
    <t>On dated:  03.08.2025 when it was raining victim goes from thakor vas to ramdevpir temple and dut to too much mud on road victim was walking along the edge of the road and she came in contact with lt pole and get electric shock and had fallen to the garound, nearby personal use wooden stick and remove victim from pole also other person disconnect gi wire of that pole, for primary treatment he was taκεν το rudra hospital mandal, after reports there is no any majority damaged found and little  burn found on one finger of left hand also victim has discharge from hospital as no any majority detected. During the preliminary observation at site by ugvcl officers and no any leakage current found on pole , detail investigation will be carry out to find leakage current.</t>
  </si>
  <si>
    <t xml:space="preserve">Jayeshbhai Bharvad </t>
  </si>
  <si>
    <t>As per site visit carried out at accident place, it has been came into notice that cow was passing from behind laati bazar transformer centre and entered towards fencing. LT outgoing cable was tightened with the base channel of transformer .Cow tried to pull this LT cable through their horns , which was tighted with transformer base channel and got touched with live. Cable and got electrocuted &amp; died.</t>
  </si>
  <si>
    <t xml:space="preserve"> LT OUTGOING CABLE TIGHTENED PROPERLY IN DISTRIBUTION BOX.</t>
  </si>
  <si>
    <t>Jagdishbhai Ajaybhai Chunara</t>
  </si>
  <si>
    <t>As per site visit, On dated 18.08.2025 at approx 20:28 , victim was playing under existing Lt line of Bhathipura Paru of Kubadthal village. Suddenly LT wire Brocken from shackle point &amp; fallen on victim , due to that he got shock. Village EA shut off LTDB immediately And Shifted them in Local Clinic. on duty doctor given treatment &amp; All are safe now.</t>
  </si>
  <si>
    <t xml:space="preserve"> Deteriorated Conductor Replaced</t>
  </si>
  <si>
    <t>Bhayala Rural</t>
  </si>
  <si>
    <t>Alam Mohamad Arbaz Rokir Alam</t>
  </si>
  <si>
    <t>At zetts cosmetics, Cristal Park, Vill- Bhayla, On first floor of company building Victim was working for CCTV wiring with portable iron stairs. He used iron spring and copper wire tied with CCTV wires for stringing of CCTV wire. Also other two live wires having lots of joints for electricity supply from ground floor to first floor laying on ground of first floor in company premise. Gradually when spring comes on ground while stringing CCTV wires..This spring comes in contact with live wires laid on ground and spring becomes live and hence victim with spring in his hand gets electrocuted.</t>
  </si>
  <si>
    <t>Copper Wires Which Having Too Many Joint Remove Immidiately.</t>
  </si>
  <si>
    <t xml:space="preserve">Sabarmati , Sabarmati,  Kathwada Ind </t>
  </si>
  <si>
    <t>Navrangpura  Rural</t>
  </si>
  <si>
    <t xml:space="preserve">1) Kalubhai Memabhai Rabari
2) Vaghubhai Bhalabhai Rabari
</t>
  </si>
  <si>
    <t>As per preliminay information, site visit &amp; the owner's statement, cows of both owners were grazing near accident place. Due to heavy rain &amp; wind, the LT line conductor (1p2w) touching with the tree. The tree was touching with the farm fencing wire nearby. It is assumed that the power flows from LT line to tree to the fencing (fencing is approx 150 mtr long) . As the 2 nos of cows grazing, at the end of fencing, might have come in directly contact with this fencing, &amp; got electrocuted.</t>
  </si>
  <si>
    <t>Sabarmati , Gandhinagar R,  Chiloda-1</t>
  </si>
  <si>
    <t>Chiloda Rural</t>
  </si>
  <si>
    <t xml:space="preserve">Faneja Dineshkumar  Kalidash </t>
  </si>
  <si>
    <t xml:space="preserve">Victim was working with the help of grass cutting machine infront of CRPF DIG quarter then lekage current flow in the body then he fell down on land suddenly other person hel to remove wire from plug. And  fatal electrical accident occurred. </t>
  </si>
  <si>
    <t>ADVISE FOR INSTALLTION OF RCCB OR ELCB IN MAIN</t>
  </si>
  <si>
    <t>Savaisinh Chainsinh</t>
  </si>
  <si>
    <t xml:space="preserve">It was found that  victim was working for halogen fitting at storage area which had iron shed. At that time he must have  come in contact of  live halogen wire and electrocuted. Victim  died on spot and was hanging on shed. </t>
  </si>
  <si>
    <t>Instruction Given To Use Of ELCB/RCCB At Lt Distribution Network</t>
  </si>
  <si>
    <t>Sindhrej  Rural</t>
  </si>
  <si>
    <t xml:space="preserve">Alpeshkumar Bachubhai Barot </t>
  </si>
  <si>
    <t>At present plotting done at the accident place area where 11 kV Rohika AG feeder passing through and accordingly notice issued regarding safety purpose for do not carry out construction until necessary line clearance to be maintained as per UGVCL safety norms. Unfortunately Victim was gone to take the wooden ladder on terrace of under construction house of Somabhai Jesangbhai Parmar which lies under existing line of 11 KV Rohika AG feeder and victim's head came to the contact with the line of 11 kV Rohika AG feeder and got electric shock  and died while transferring to hospital.</t>
  </si>
  <si>
    <t>LETTER ISSUED TO APPLICANT REGARDING STOP THE CONSTRUCTION AND SUBMIT THE WAY LEAVE FOR LINE SHIFTING FROM THE SITE.</t>
  </si>
  <si>
    <t>Sabarmati , Sabarmati,  Viramgam R</t>
  </si>
  <si>
    <t>Moti Kishol Rural</t>
  </si>
  <si>
    <t>Sureshbhai Bachubhai Devipujak</t>
  </si>
  <si>
    <t xml:space="preserve">According to the letter received from the Nalsarovar Police Station, while inspecting the place where this accident occurred, a feeder named 11KV Kayla Jgy passes towards Moti kishol Village. According to the younger brother of the deceased, the place where this person was lying dead is about 10-12 feet away from the 11KV pole and it is said that he was lying holding the wire fencing there. The wire fencing was also seen entwined with the pole. Further, he has stated that there were creepers around the pole of this 11 KV Kayla JGY. And the weather also seemed to be rainy. Currently, no leakage current has been seen on the pole or on the wire fencing at the said place. No tripping of the feeder has also been recorded in the sub-station.  </t>
  </si>
  <si>
    <t>Maintenance Of That Pole Is Done.</t>
  </si>
  <si>
    <t>Nava Laxmipura, Dehgam Rural</t>
  </si>
  <si>
    <t>Cheharsang Kalusang Rathod, EA</t>
  </si>
  <si>
    <t>After attending the TC complaint of Laxmipura TC under Anand JGY, the 11 KV power supply of Anand JGY was isolated using the AB switch. Subsequently, the victim proceeded to attend another temporary connection (deem power) complaint on the same feeder.
However, the power supply to this TC remained live, as its tap line originated before the isolated AB switch. The victim, under the impression that the 11 KV Anand JGY power was completely switched off, climbed onto the TC and came into contact with the live conductor. As a result, he was electrocuted.He was immediately shifted to Ahmedabad Hospital, where his condition is now stable, and he is under medical observation.</t>
  </si>
  <si>
    <t>Aware To All Line Staff Regard Verify Power Cut Off Before Start The Work.</t>
  </si>
  <si>
    <t>Dhanala  Rural</t>
  </si>
  <si>
    <t>Butabhai Kamshibhai Katodiya</t>
  </si>
  <si>
    <t>While petroling of under pf 11 kV Gallops JGY feeder, Line staff has observed that from one pin pole one conductor has slipped from pin binding from pin insulator and due to wider span length, conductor came closer to the ground, at that time said female cow(Victim's) while grazing came in contact with that conductor due to that got electrocuted and passed away.  </t>
  </si>
  <si>
    <t>Conductor Properly Rebinded In The Pin Insulator On The Pole And The Power Supply Is Regulated.</t>
  </si>
  <si>
    <t>Bherai Rural</t>
  </si>
  <si>
    <t>1. Makwana Himeshbhai Bharatbhai - FH
2. Parmar Rakeshkumar Rajubhai - NFH</t>
  </si>
  <si>
    <t xml:space="preserve">There is a function of Ramapir dhaja, and arrange Varghodo, from Vadala to bherai with DJ. While passing through near the location of ww tc of bherai village 11kv vavdi jgy overhead conductor passed through road crossing while DJ varghodo passing through that Cross area there are 1 people who were seated on DJ speaker and 1 person (who expired) standed over DJ came in somehow contact with that live conductor and get electrocuted and died on the spot. </t>
  </si>
  <si>
    <t>Sabarmati , Sabarmati,  Nana Chiloda</t>
  </si>
  <si>
    <t>Nana Chiloda Rural</t>
  </si>
  <si>
    <t>As per preliminary information, site visit &amp; as per the Eye Witness statement, cow was grazing near accident place. Due to the Waste may thrown including black wire (2.5mm2) by unknown person from Antrey Evan -1 flat on 11 KV Karai JGY HT line which is pass near the compound wall of Antrey Evan.The black wire is hang on ht line and cow grazing near line might have come in directly contact with this wire &amp; got electrocuted. Further investigation may be done after PM and police punchnama. Site Panchnama &amp; Eye witness statement carried out today.</t>
  </si>
  <si>
    <t>Sabarmati , Bopal,  Changodar</t>
  </si>
  <si>
    <t>Bhat Rural</t>
  </si>
  <si>
    <t>Bhailalbhai Kantibhai Patel</t>
  </si>
  <si>
    <t>On 03-09-2025, at around 17:30 hours, Mr. Bhailalbhai Kantibhai, after the production had stopped at Steefo Steel, was carrying out routine work on the panel. After switching off the main switch (MCB), he was cleaning the panel and performing regular maintenance. During this process, a live part of the MCB came into contact with his left elbow, due to which he received an electric shock and collapsed. He was immediately taken to Ashray Hospital, Changodar, for treatment, and thereafter to Faith Hospital and Sola Civil Hospital, where he was declared dead.</t>
  </si>
  <si>
    <t>Kokta Rural</t>
  </si>
  <si>
    <t xml:space="preserve">Zala Arvindshih Zilubha </t>
  </si>
  <si>
    <t xml:space="preserve">As per preliminary information Buffalo was grazing near accident place.  on 11 KV Kontya Ag And LT line of 11 kV Kariyala JGY line which is pass near the compound wall of Hanuman para The Buffalo grazing near line might have come in directly contact with this stay wire &amp; got electrocuted. </t>
  </si>
  <si>
    <t>NORMAL BENT POLE HAVE BEEN STARIGHTENDED AND UNNECESSARY STAY WIRE HAVE REMOVED ALSO PROPER JOINTS PROVIDED ON LT AB CABLE</t>
  </si>
  <si>
    <t>Aslali Rural</t>
  </si>
  <si>
    <t>Satishbhai Girvarbhai Sharma</t>
  </si>
  <si>
    <t>The information received from  aslali police station on dated 10.09.2025 at arround 8 am in morning that  electrical accident occurred shop no 7 Shivam tredars, narnarayan estate aslali , Two persons had come to the shop  to purchase an aluminium strip with an aluminium strip one of them victim  whose height is about 6 ft was coming out from shop (with a 12 foot long aluminium strip) the victim who slipped  on ground due to ruf concrete and he  lost his body balance and due to this  aluminium strip swing in air &amp; came in contect with 11 kv ht line passing in front of the shop and the victim got an electrocuted fall on the ground.the user of this shop has repaired the floor fill mati puran in front of shop entry from main road to shop about 7 ft  at this site safety  notice issued against this party came forward with application for rasing of line and bareja ugvcl office  issued Estimate  but still not paid so according to site  due to shop owner careless behaviour towards safety leads  to accident .</t>
  </si>
  <si>
    <t>Sanand (Laypura) Rural</t>
  </si>
  <si>
    <t>Chandreshkumar P Shah</t>
  </si>
  <si>
    <t xml:space="preserve">Today the program for Charging of Transformer of 11 KV KBG feeder in Underground network was arranged at Sanand 1 sub division with TMS Bopal and Sanand 1 staff. After reaching at First location Supervisor of Sanand-1 sdn cut the switch of overhead network and instruct TMS Team to work on Streetlight Transformer to cut jumper from overhead network and give jumper to UG network without isolating the UG network. TMS team have done earthing on overhead network and victim climed on TC and try to move UG cable at that time he came in to contact with live part of UG cable(Outdoor kit joints )and got electrocuted.After that the staff informed to JE TMS and DE Sanand 1, who took the victim to Munikrupa charitable trust hospital for primary treatment and thereafter he is admitted to Krishna Shalby multi Speciality Hospital -Ghuma for further treatment. There is no tripping recorded on 11 KV KBG feeder at Sanand S/s , only the entry of power made off by staff is available in log book records. At present the victim condition is stable and under observation for 72 hrs </t>
  </si>
  <si>
    <t>Show cause notice issue to HK Chavda, ALM vide letter no.UGVCL/Sanad--1/Tech/Confi./56 dtd.10.09.25</t>
  </si>
  <si>
    <t>Sabarmati , Sabarmati,  Vinzol</t>
  </si>
  <si>
    <t>Hathijan Rural</t>
  </si>
  <si>
    <t>Paresh A Bamaniya</t>
  </si>
  <si>
    <t>According to the oral report received from supervisor Shri Paresh a bamaniya was allotted work of dismantling shackle point for underground cable work and at that time he got induction( possibly from HT connection imperio hospitality still under inspection) due to that he fell down from the shackle pole, he is preliminary admitted to nearby shreeji hospital and he is stable presently having back injury due to he fallen from pole. And he is under treatment.</t>
  </si>
  <si>
    <t xml:space="preserve"> LINE CONVERTED INTO OVERHEAD TO UNDERGROUNG.</t>
  </si>
  <si>
    <t>Sabarmati , Bavla,  Dholka T</t>
  </si>
  <si>
    <t>Dholka Rural</t>
  </si>
  <si>
    <t>Bobi Bhupsinh Adivasi</t>
  </si>
  <si>
    <t>On 10.09.2025 at around 03:00 am, one outsider youth namely Shri Bobi Bhupsinh Adivasi (Age 17) along with four others was sleeping on top of a container truck parked near Sarswati School, Dholka. Out of them, the victim woke up during the night for attending nature’s call and in the process came in accidental direct contact with live 11 kV Asarva feeder passing above the container. Due to electric shock, the victim immediately became unconscious. Two other persons sleeping on the container also experienced mild shock. The victim was brought down by his companions and call 108 ambulance, where he was declared dead.</t>
  </si>
  <si>
    <t>Rabari Nikeshbhai Karshanbhai</t>
  </si>
  <si>
    <t xml:space="preserve"> Due To Cyclone On Dated 5.5.25 There Was Heavy Rainfall Along With Wind Observed In Our Area Dholka. Because Of Heavy Wind The Service Wire Of Indus Tower Broken And Fell To The Ground, Comming Into Contact With Water Accumulated Nearby Area. This Caused Back Current Flow In Netural Wire,Leading To The Electrocution Of The Animal Near The Fencing Of Juni Sak Market TC ,</t>
  </si>
  <si>
    <t>Rectified The Service Wire</t>
  </si>
  <si>
    <t>Nayka Rural</t>
  </si>
  <si>
    <t xml:space="preserve">Dipak Indrajeet Yadav </t>
  </si>
  <si>
    <t>While inspecting the place where incident occur during loading and unloading material in Dyeing Machine while operating cart lorry somehow shifting of lorry due to hardly collided with machine. Due to this flexible wire conductor between them insulation got broken and lorry touches the live part of flexible wire and person carrying the lorry got an electrocuted fall on ground. Detail investigation is under process</t>
  </si>
  <si>
    <t xml:space="preserve">Sabarmati , Sabarmati,  Kathwada </t>
  </si>
  <si>
    <t>Kathwada  Urban</t>
  </si>
  <si>
    <t>Dhirsinh Arjunsinh Solanki</t>
  </si>
  <si>
    <t xml:space="preserve">As per eye witness statement,While Victim was coming down from the gentry after jumpering of 11kv Tribhuvan Ind feeder, his foot slipped from the psc pole about 8feet height from the ground and he fell straight to the ground. He suffered from contusion in right wrist &amp; also swelling on his right wrist. The victim was taken to shalby hospital,naroda where x-ray showed a creck in right wrist. </t>
  </si>
  <si>
    <t xml:space="preserve"> Staff Informed To Take Necessary Care While Climbing Up And Down From Pole</t>
  </si>
  <si>
    <t xml:space="preserve">Sunilkumar  Birendra Singh </t>
  </si>
  <si>
    <t>While inspecting the place where incident occur during Internal Maintenance while Replacement of LED halogen light from standing on crane Somehow touches the live part of flexible wire and person got an electrocuted and died while carrying to hospital. Detail investigation is under process. Police punchnama and pm report awaited.</t>
  </si>
  <si>
    <t>Mandali Rural</t>
  </si>
  <si>
    <t>1.Maheto Abhimanyu Shambhuprasad (MP)
2.Amit Balram Arya (Bihar)
3.Dipak Ashok Chaudhari
4.Mitranjan Dharmendra Chauhan
5.Rahul Rajkumar Patel
6.Rahul Baristar Chauhan
7.Manoj Lalanbhai Rajbhar
8.Bithisidh Sanjaybhai Chaudhari</t>
  </si>
  <si>
    <t>FH-NFH O</t>
  </si>
  <si>
    <t>On Dated 14.09.2025 around Aprrox 3:00 PM in Fab hind india Pvt limited at Mandali village 2 victim were sat in crane and suddenly crane became uncontrolled and move toward the 11 KV M.b IND Feeder line which is passing in front side of company and to stop the crane some other victims also Ran towards the crane and the front part of crane Came in induction zone of 11 KV line and all victims were electrocuted and victim 1 and 2 dead and victim 3 to 8 are injured and hospitalized.Vertical Distance of 11 kv line is as per CEA safety regulation 2010.</t>
  </si>
  <si>
    <t>Dashela Rural</t>
  </si>
  <si>
    <t>Bharatbhai Karan bhai Desai</t>
  </si>
  <si>
    <t>Victims Animal go to near TC center (inside of fancing) from there courtyard and become accident with touch the electric  fuse wire and accident occurred.</t>
  </si>
  <si>
    <t xml:space="preserve"> LTDB PROVIDED</t>
  </si>
  <si>
    <t>Zanu Rural</t>
  </si>
  <si>
    <t xml:space="preserve">1) Prahladbhai Bababhai Chunara 
2) Buffalo of Smt. Rekhaben Ramsangbhai Solanki
</t>
  </si>
  <si>
    <t>FH-FA O</t>
  </si>
  <si>
    <t>As per eye witness statement and site visit, Buffalo was gracing on minor canal near farm of Dineshbhai Mangaldas Patel. 11 kv Pasunj Ag line passing over minor canal. Minor canal is on height from farm approx 5 mtrs. Vertical distance of 11 kv line from ground level of minor canal is approx. 3 mtr. and vertical distance of same line ground level of farm is approx 8 mtrs. While Gracing, buffalo passing over minor canal. Shri Prahladbhai Babubhai Chunara tries to escape Buffalo from Canal as Canal on height and 11 Kv Pasunj HT line crossing from it. Suddenly Buffalo and Shri Prahladbhai Babubhai Chunara both came in contact with 11 Kv live wire and got electrocuted. Nearby people took him to Singarava hospital and on duty doctor declared him dead.Buffalo also dead and fallen on ground.</t>
  </si>
  <si>
    <t>While attending 11 kv raysan AG pf ,during line petroling,it was found that buffello horn was stuck with 11kv raysan ag line. Due to land pouring,line clearance was not enough and due to that buffello got in contact with line and got electrocuted and died. TT from 15:35 to 15:40 and SF from 15:40 to 16:00 was recorded at bhat ss in raysan ag line.</t>
  </si>
  <si>
    <t>Sabarmati , Kalol,  Chhatral</t>
  </si>
  <si>
    <t>Rajpur Rural</t>
  </si>
  <si>
    <t>Ashokbhai B Vaghela( EA)</t>
  </si>
  <si>
    <t xml:space="preserve"> As per program prepared on dt 17-09-2025 evening for dtd 18-09-2025, program of 11 kv Core (ind) feeder Maintenance is given to line inspector, line man, shri A B Vaghela ( victim) and other 5 nos of Electrical assistants of Chhatral sdn. Line clear permit of 11 kv core (ind) feeder was taken by L. I and at SS cable box gantry three conductors were shorted and line earthed. During Maintenance period victim climbed on Loction no -4 of 11 kv Ambuja (ind) feeder live line pole instead of 11 KV core ( ind) line double pole structure loacted approximately 12 meters away from pole were the victim climbed on the pole of Ambuja feeder. On both the line poles feeder name and loction no are clearly mentioned but victim climbed on 11KV Ambuja feeder live line instead of 11 KV core feeder line and get electric shock by direct contact or due to induction and fallen on ground. Primary treatment like CPR given by present co - employee and victim shifted to Shrddha hospital at kalol for further treatment.</t>
  </si>
  <si>
    <t>Disciplinary action will be taken</t>
  </si>
  <si>
    <t>Vanpardi Rural</t>
  </si>
  <si>
    <t>Thakor Vinodji Khushalji</t>
  </si>
  <si>
    <t xml:space="preserve">As per preliminay information ON DATED 21.09.2025 &amp; at about 05.30 AM Buffalo was grazing near accident place. on 11 KV Nayakpura Ag and LT line of 11 kV varmor JGY line which is pass near the house of thakor jayantiji bachuji, vanparadi. The Buffalo grazing near line might have come in directly contact with earthig wire of wire of location No 363/6 (11 KV Nayakpura Ag) &amp; got electrocuted. </t>
  </si>
  <si>
    <t xml:space="preserve"> RECTIFY OF LT ABC CABLE AND HT SIDE CHEKED OF 11 KV NAYAKPURA GA FEEDER TOO</t>
  </si>
  <si>
    <t xml:space="preserve">Pateliya Manharbhai Adabhai </t>
  </si>
  <si>
    <t>On dated 26/09/2025 victim ( a labour working for erection gang shri r b patel) working at village trent ta:-   for erection of new ht live for agriculture connection purpose r/o patel hasmukh bhai natvarbhai with gang leader of r b patel and r p jadav ea mandal ugvcl, the lc taken by r p jadav of odki ag feeder, proper local earthing done by him even though during the pin binding of tap pole induction occurs to victim burn on thumb, no medical treatment required and victim is totally fine,</t>
  </si>
  <si>
    <t>Necessary binstruction given to Contractor</t>
  </si>
  <si>
    <t>SOP 002 Action taken report for safety measures complied for the accidents occurred during FY 2025-26 ( April-2025 to March-2026)</t>
  </si>
  <si>
    <t>PLN/Radhanpur/Varahi</t>
  </si>
  <si>
    <t>Zazam/RURAL</t>
  </si>
  <si>
    <t>Arvindbhai Mansangbhai Panda</t>
  </si>
  <si>
    <t>01.10.2025</t>
  </si>
  <si>
    <t>Accident related message on today 2/10/25 Press of Divya Bhaskar, There are 4 Nos Truck went to Zazam BSF Camp, Farm of Bhagvanbhai Sarpanch for Unloading of Ghaschara. All 4 Truck passed the Line Crossed which is not touched the 11 kv Universal JGY feeder. But when  truck cleaner remove rassi  from upperside, Driver drive truck in reversed mode &amp; victim stood on uperside of Truck got touched the 11 kv line  and hence victim got electrocuted and died.</t>
  </si>
  <si>
    <t>PLN/Deesa-2/Dhanera-1</t>
  </si>
  <si>
    <t>Dhakha/RURAL</t>
  </si>
  <si>
    <t>1.Patel Kankaben Babubhai   Age:45 yrs approx Fatal ,  2.Patel Babubhai Harjibhai Age:48 yrs Approx Non-fatal, 3.Patel Harjibhai kajabhai Age:80yrs Approx Non - fatal</t>
  </si>
  <si>
    <t>04.10.2025</t>
  </si>
  <si>
    <t> The victim got electri shock when they  operate cow milking machine and Internal wiring damaged.The Detail Investigation report is under process. Accident occurred due to internal wiring of Consumer.</t>
  </si>
  <si>
    <t>People were educated to install ELCB/RCCB at their premises</t>
  </si>
  <si>
    <t>PLN/Palanpur-1/GADH</t>
  </si>
  <si>
    <t>SAMDHI/RURAL</t>
  </si>
  <si>
    <t>BALVANTJI MOBTAJI PUNIYATAR</t>
  </si>
  <si>
    <t>17.10.2025</t>
  </si>
  <si>
    <t>AT VILLAGE:SAMDHI, Area:Nadhanivas, ON DT 17.10.25, During Switching on three phase supply at agriculture connection of consumer no:-70772101299 in bore well electric conn  room at aprroximatly 13.20 hrs Victim came in contact with LT Side Fuse and got electric shock. No currant leakage was found where accident happend.</t>
  </si>
  <si>
    <t>PLN/Palanpur-2/Danta</t>
  </si>
  <si>
    <t>Ratanpur/RURAL</t>
  </si>
  <si>
    <t>Chauhan Nirmalsinh Vaghusinh (EA)</t>
  </si>
  <si>
    <t>25-10-2025</t>
  </si>
  <si>
    <t>Victim has received complain directly from consumer of broken Ag Lt Line so he went there at location of broken conductor where he had removed DO of transformer to off electric supply then he may have started rectification work of broken conductor where he met with accident. As per site visit it was found Lt line was broken. DO fuse of transformer centre was removed. As per Eye witness , victim wear helmet and safety belt and climb on the RSJ girder pole  but before clamp the hook of safety belt, some how he jumped from the pole, and fell down on land ,approx. 5 feet away from RSJ pole . victim had breathing problem so local consumer shifted him to  Lok-seva hospital from where he refer to Danta civil hospital where he declared dead. There are no burn injuries found on the body of victim. As per the PM Report the cause of death due to cardiorespiratory failure due to abdominal injuries sustained and its complication. The Accident is purely Mechanical Accident.</t>
  </si>
  <si>
    <t>PLN/Deesa-2/Lakhani</t>
  </si>
  <si>
    <t>Jetada/RURAL</t>
  </si>
  <si>
    <t>Samir Isubbhai Sama</t>
  </si>
  <si>
    <t>4.11.25</t>
  </si>
  <si>
    <t>Victim climbed on Truck roof top and came in Contact with 11 KV Ganesh JGY and died.</t>
  </si>
  <si>
    <t>PLN/Deesa-2/Rah</t>
  </si>
  <si>
    <t>Chhanasara/RURAL</t>
  </si>
  <si>
    <t xml:space="preserve">Nayak Babukhan Antlakhan  </t>
  </si>
  <si>
    <t>9.11.25</t>
  </si>
  <si>
    <t>Victim has fitted Iron wire around his farm for protection from outsider Animals.One Zatka machine lying in Ag Connection room.But as per site visited no any leakage current found and no any tripping recorded on 11 KV Chhanasara feeder. So Victim may be given  power from his Ag Connection fuse and unfortunately he came in contact with fencing wire which was live and victim died.Victim Son Jahirkhan tried to save after seen his father but he was also got electric shocked.</t>
  </si>
  <si>
    <t>PLN/PALANPUR-1/Dantiwada</t>
  </si>
  <si>
    <t>Antroli/RURAL</t>
  </si>
  <si>
    <t>1 nos Buffallo  Name Of  Owner:Chauhan Asaratsinh Metapsinh</t>
  </si>
  <si>
    <t xml:space="preserve">11.12.25 </t>
  </si>
  <si>
    <t>The buffalo of Owner Shri Chauhan Asaratsinh Metapsinh Thakor is get relief from its rope itself and ran away one km and arrived near the farm of Thakor Jorsinh Madhsinh and came into contact with live electric power passing through the private iron fencing and Died.</t>
  </si>
  <si>
    <t>PLN/Deesa-2/Dhanera-2</t>
  </si>
  <si>
    <t>Jadiya/RURAL</t>
  </si>
  <si>
    <t>Babubhai Devrajbhai Chodhary</t>
  </si>
  <si>
    <t>01.01.2026</t>
  </si>
  <si>
    <t>As per Site Visited and found ,Buffalo was tied with metal Pillar Shed.In Shed area deteriorated Single Phase wiring.So due to private Premises damaged  wiring fault Buffalo got electric shock  and died on the spot.</t>
  </si>
  <si>
    <t>PLN/PALANPUR-1/Gadh</t>
  </si>
  <si>
    <t>Tokariya/RURAL</t>
  </si>
  <si>
    <t>(1) Fatal-Govindbhai Jethabhai Jaganiya-Age Aprox 52 years (2) NonFatal-Girishbhai Govindbhai Jaganiya-Age Aprox 30 Years</t>
  </si>
  <si>
    <t xml:space="preserve">15.01.26 </t>
  </si>
  <si>
    <t xml:space="preserve">As per Eye witness statement of shri Shamalbhai Umabhai Jaganiya,Age-56 years approximately,Native place:Changvada Tal:Palanpur recently residing at Vill:Changvada informed by statement that " There is electric current given on farm fencing and electric bulbs connected with it which was glow all time at the Agricultural conn of Consumer shri Ramabhai Jivabhai Prajapati ,Consumer number 70751000027 During site visit by UGVCL officials electric bulbs are also visible on fencing.Iron wire fencing done by Farmer Ramabhai Jivabhai Prajapati ,of Vill:Tpkariya at their farm and victim get in contact with fencing and got electric shock and died on the spot named shri Govindbhai Jethabhai Jaganiya and other victim named Shri Girishbhai Govindbhai Jaganiya is also met with electric shock &amp; under medical treatment </t>
  </si>
  <si>
    <t>PLN/Sidhpur/SIDH RURAL</t>
  </si>
  <si>
    <t>LALPUR/RURAL</t>
  </si>
  <si>
    <t>THAKOR BHAVANJI LALAJI</t>
  </si>
  <si>
    <t xml:space="preserve">19.01.26 </t>
  </si>
  <si>
    <t xml:space="preserve">ON DTD:19.01.2026 ,APPROX TIME: 00.50 A.M. SHRI THAKOR BHAVANJI LALAJI VICTIM CLIMB ON THE POLE OF LOC.NO. 103/50/6  OF 11 KV KUNVARIKA JGY FEEDER EMANTING FROM 66  KAHODA SUB STATION,SOHE  VICTIM TOUCH THE 11 LV LIVE LINE  FOR SUCIED AND GOT ELECTROCUTED AND FATAL ELECTRICAL ACCIDENT OCCURED.  FEEDER TRIP AND HE FELL DOWN FROM POLE.HE WAS DISTURB FOR FAMILY REASON. </t>
  </si>
  <si>
    <t>SUICIDE CASE</t>
  </si>
  <si>
    <t>PALANPUR/Palanpur-2/Vadgam</t>
  </si>
  <si>
    <t>Memadpur/RURAL</t>
  </si>
  <si>
    <t>THAKOR SITABEN MOHANJI</t>
  </si>
  <si>
    <t>20.01.2026</t>
  </si>
  <si>
    <t>A insulated tap provided on joint of service wire of cosumer no 70309/00735/6 had come off due to long time. So live service wire joint came contact with GI wire.The GI wire is came contact with with Iron railing ladder of this consumer house. So electric current is passing through iron railing ladder to ground. The victim came contact with this iron railing ladder and got electric Shock .Victim discharged on dated 21-1-26 with stable condition after treatment.</t>
  </si>
  <si>
    <t>Bhakodar/RURAL</t>
  </si>
  <si>
    <t xml:space="preserve">Rabari Sagarbhai Vahjibhai -Age Aprox 32 years </t>
  </si>
  <si>
    <t xml:space="preserve">25.01.26 </t>
  </si>
  <si>
    <t>The person Named Sagarbhai is climbed on Transformer structure of Rabari Maganbhai Mashrubhai due to some unknown reason and three phase schedule is continue on Chodungri Ag Feeder.He was coming into contact of 11KV supply and electrocuted and died on the spot and body is burnt.As per site verification due to any family reason or any mental problem the victim this step with intension of sucide.The house and electric connection of victim is 300 meter away from this location.</t>
  </si>
  <si>
    <t>Runi/RURAL</t>
  </si>
  <si>
    <t>Patel Kesarsinh Jethabhai</t>
  </si>
  <si>
    <t>27-01-2026</t>
  </si>
  <si>
    <t>During Stringing work of new 66 KV line for new Runi SS ,GETCO staff have taken LC of 11KV Voda Ag feeder of 66 KV Khimmat SS while actual feeder passing 11 KV Tarak Ag feeder of 66 KV Voda SS.Contractor Person climbed on 11 KV line and came in Contact with live Conductor and got electric shock and died after primary treatment</t>
  </si>
  <si>
    <t>PLN/Palanpur-1/Kanodar</t>
  </si>
  <si>
    <t>Kanodar/RURAL</t>
  </si>
  <si>
    <t>Shrimali Vijaybhai Vitthalbhai-Elect Astt-Employee No:10890</t>
  </si>
  <si>
    <t xml:space="preserve">05.02.26 </t>
  </si>
  <si>
    <t>Victim Had Climbed on Necket Pole to do wiring But, Pole tilted and Victim fall Down on Earth with  above Pole and Met with Mechanical Accident</t>
  </si>
  <si>
    <t>PLN/Sidhpur/UNJHA TOWN</t>
  </si>
  <si>
    <t>Unjha/TOWN</t>
  </si>
  <si>
    <t>Shri Selot Jayeshbhai Rasubhai</t>
  </si>
  <si>
    <t>24.02.2026</t>
  </si>
  <si>
    <t>On Date-24.02.2026, 04:30PM (Approx) , a Fencing installation work was carried out by Rajesh power Contractor at Unjha Nagarpalika RMU under 11KV Umiya Urban Feeder and their worker Shri Selot Jayeshbhai Rasubhai was breaking the RCC Road by Breaker. During that a armoured LT Cable going to Nagarpalika Meter below the RCC Road is cut by the breaker and electric fire occured due to short circuit. Due to that Shri Selot Jayeshbhai Rasubhai was burnt on their right hand and also on their face. So he was admited to civil hospital unjha for treatment.</t>
  </si>
  <si>
    <t>PLN/DEESA -1/SHIHORI</t>
  </si>
  <si>
    <t>NAGOT/RURAL</t>
  </si>
  <si>
    <t>BUFFALO OF THAKOR AJITSINH SOMAJI</t>
  </si>
  <si>
    <t xml:space="preserve">15-01-2026 </t>
  </si>
  <si>
    <t>As per telephonic message recived from line staff at 11.00 am about fatal animal accident occurred at vill.Nagot .Junior engineer shihori personally visit the site and as per eye witness statement,at approximately 6:30 am due to 11 kv magalpura ag fdr conductor broken nearest 4 to 5 mtr buffalo was shocked and died.</t>
  </si>
  <si>
    <t>PLN/Deesa-2/Zerda</t>
  </si>
  <si>
    <t>Tetoda/RURAL</t>
  </si>
  <si>
    <t>Chaudhary(Patel) Dineshbhai Kanjibhai</t>
  </si>
  <si>
    <t>20.03.2026</t>
  </si>
  <si>
    <t xml:space="preserve">FHO </t>
  </si>
  <si>
    <t>Victim got shock in his bathroom due to Water heater rod.</t>
  </si>
  <si>
    <t>Vadgas Rural</t>
  </si>
  <si>
    <t>Rughnathbhai Virabhai Rabari</t>
  </si>
  <si>
    <t>As per the statement of owner of the cow,  on dtd 28.9.25 at around 8 o’clock at night, after milking the cows, he (owner of the cow) was heading his 6 to 7 cows  toward the fields. Suddenly, due to Heavy  rain and thunderstorm LT line pole collapsed on a cow. The pole struck the cow’s neck, causing it to collapse on the ground.And due to being crushed under the pole, the cow had died. Further investigation is in under progress.</t>
  </si>
  <si>
    <t>NEW POLE ERECTED IN PLACE OF DAMAGED POLE</t>
  </si>
  <si>
    <t>Dangarva Rural</t>
  </si>
  <si>
    <t>Rabari Ishvarbhai Jorabhai</t>
  </si>
  <si>
    <t>On Dtd. 30.9.2025 approx 9:30 pm the She Buffalo and Cow are passing from near to Manojbhai Babubhai Solanki farm and suddenly near the transformer center due to some reason the animals came in contact of stay wire and due to some leakage current the animals got electrocuted and fell down and died.</t>
  </si>
  <si>
    <t xml:space="preserve"> MAKE EARTHING OF STRUCTURE AND MAINTANCE OF THE TRANSFORMER CENTER.</t>
  </si>
  <si>
    <t>Rasikpura Rural</t>
  </si>
  <si>
    <t>Bharvad Vipulbhai Kababhai</t>
  </si>
  <si>
    <t>As per eye witness statement on date 30/9/25 about 9.30am owner of buffalow himself taken his cattle for grazing while passing through farm at that time 11kv rasikpura ag feeder lt line wire broken near accident place and female buffalo touched with live conductor and electoduted and died on the spot.</t>
  </si>
  <si>
    <t>CONDUCTOR JOINT DONE AND RESTRINGING WIRES OF LT LINE</t>
  </si>
  <si>
    <t>Sabarmati Gandhinagar U Kudasan</t>
  </si>
  <si>
    <t>Koba</t>
  </si>
  <si>
    <t>Virendrasinh Popatsinh Chauhan</t>
  </si>
  <si>
    <t xml:space="preserve">While dismentaling of conductor near Ekarth SERVAM, Koba , it was observed that the victim was working on a pole where the power supply had been switched off, and the jumper on the next section had been disconnected. However, power remained live on the opposite side of the same pole.
It was further found that conductors on the two poles located behind the accident site had already been removed. While loosening the pin binding on the pole where the incident occurred, the conductor became slightly black. Consequently, the required clearance between the dead conductor on the section pole and the nearby live conductor was not adequately maintained. Hence, the victim received an electric shock and fell from the pole.
</t>
  </si>
  <si>
    <t xml:space="preserve">Yet not received </t>
  </si>
  <si>
    <t>Warning memo issue to Defaulter</t>
  </si>
  <si>
    <t>Sabarmati Sabarmati NARODA Ind.</t>
  </si>
  <si>
    <t>Naroda</t>
  </si>
  <si>
    <t xml:space="preserve">Parmar Alpesh Jagdishbhai </t>
  </si>
  <si>
    <t xml:space="preserve">As per brief received from Naroda police station, on date 13/10/2025 victim working in car washing area at sp cars (a Tata motors car service station) while washing a car from nosel connected to the pressure pump due to leakage current the victim got electrocuted then send to hospital and there he declares dead.
Reason of leakage current is not known yet the switch board of pressure pump is taken by police and the service station is closed. Power supply of the premise is disconnected
</t>
  </si>
  <si>
    <t>POWER DISCONNECTED AFTER ACCIDENT &amp; WAS RECONNECTED AFTER NEW TEST REPORT SUBMITTED BY PARTY</t>
  </si>
  <si>
    <t>N A</t>
  </si>
  <si>
    <t>Sabarmati Gandhinagar R Chiloda-1</t>
  </si>
  <si>
    <t>Chiloda</t>
  </si>
  <si>
    <t>Thakor Nisad Arvindji</t>
  </si>
  <si>
    <t>Victim was working with the help of Ladder on temple for the work of lightening work ( Series) and ladder touch with 11 KV Line and he fell down and lekage current flow to his body and passes through his feet and he fell down and Non Fatal electrical accident occurred.</t>
  </si>
  <si>
    <t>Cotted Conductor Will Be Provide</t>
  </si>
  <si>
    <t>Sabarmati Gandhinagar R Dehgam R</t>
  </si>
  <si>
    <t>Kadadra</t>
  </si>
  <si>
    <t xml:space="preserve"> 1.Rajkumar Bholama (FH)
2.Gyani Pandit (FH)
3. Bholekumar Manishkumar Devendraprasad (NFH)
</t>
  </si>
  <si>
    <t>Limbani Bhautik A.plot no.35 con no.26243/10223/8 LTMD 98 Kw connection plot has given on rent to Bavishi Tushar Rameshbhai which was being emptied plot.In that today 17.10.25 time @8:00 am labour Shri Bholekunar Manishkumar Devendraprasad was get down the iron bed unfortunately contact with our 11kV line,injured and down &amp; electric current passed from his forehead and left hand &amp; try to save him Shri Rajkumar Bholama,Gyani Pandit pulled him &amp; they electrocuted and died on spot while Bholekumar Manishkumar Devendraprasad admitted in Prime Hospital Naroda whose health normal.</t>
  </si>
  <si>
    <t xml:space="preserve"> Line Is Already At Safest Distance So No Corrective Action Require.</t>
  </si>
  <si>
    <t>Sabarmati Bavla Dholka T</t>
  </si>
  <si>
    <t xml:space="preserve">Dholka </t>
  </si>
  <si>
    <t>Dharam Jagdish Singh</t>
  </si>
  <si>
    <t xml:space="preserve">On dated 16/10/2025 at around 4:00 PM, the victim Shri Dharam Jagdish Singh was carrying out harvesting work with the help of a Treak Combine Harvester near Paswanath Hospital on Dholka–Bavla Road. An 11 kV line of Ranoda AG feeder passes through the said area. During the work, the victim climbed slightly on the top portion of the harvesting machine and accidentally came into contact with the live 11 kV conductor. As a result, he received an electric shock and died on the spot.
It is also noted that no tripping was observed on the 11 kV Ranoda AG feeder during the time of the incident.
</t>
  </si>
  <si>
    <t>Power Supply Off After The Incident</t>
  </si>
  <si>
    <t>Sabarmati Bopal Goblaj</t>
  </si>
  <si>
    <t>Radhu</t>
  </si>
  <si>
    <t>Mahavirsinh lalubha Sisodiya</t>
  </si>
  <si>
    <t>Owner of the buffalo on date 27.10.25 at around 5:00 AM, due to cyclonic rain somehow insulation of service wire ( before meter) gor broken and touches the roof of house, beside house  buffalo tied up in a stable behind the house was some how hit by a leackake current.</t>
  </si>
  <si>
    <t>Service Wire Replaced</t>
  </si>
  <si>
    <t>15000/ 05-12-2025</t>
  </si>
  <si>
    <t>Vasna Bujarg</t>
  </si>
  <si>
    <t>Kalubhai rupsang Sisodiya</t>
  </si>
  <si>
    <t>As per the statement of owner of the buffallo, on dtd 29.10.25at around 08:45 AM due to cyclonic rain Tamarind Tree fallen on LT wire and conductor got broken. At time of graze buffaloes passing to the location might have come in contact with live wire and got electrocuted. Further investigation is in under progress. It's PM report also awaits.</t>
  </si>
  <si>
    <t>Tree cutting maintance done</t>
  </si>
  <si>
    <t>15000/ 26-12-2025</t>
  </si>
  <si>
    <t>Sabarmati Kalol Nardipur</t>
  </si>
  <si>
    <t>Dingucha</t>
  </si>
  <si>
    <t xml:space="preserve">Harjibhai Tindabhai Dantani </t>
  </si>
  <si>
    <t xml:space="preserve">As per preliminay information and site visit, at the accident place while goats (25 nos approx) owner of Shri Harjibhai Tidabhai Dantani returning from pansar dingucha naliya road opposite Ganpati bapa Mandir Near tc of Ganpati bapa village tc Somehow 5 nos of goat (female)reached near the transformer center and fatal animal (05 goats female) accident occured. At the time of site visit there is no any leakage current found at near transformer centre and pole and guy set.
</t>
  </si>
  <si>
    <t>FENCING PROVIDED AROUND T.C.</t>
  </si>
  <si>
    <t>7500/ 17-01-2026</t>
  </si>
  <si>
    <t>Pathan Sirajkha MuktyarKha</t>
  </si>
  <si>
    <t>As per the statement of owner of the cow, on dtd 04.11.25 at around 10:00 AM, One Buffalo while Grazing, The Buffalo Rubbing her body to the pole of Transfomer structure, might have come in contact with leakage current in Transfomer earthing and got electrocuted. Further investigation is in under progress</t>
  </si>
  <si>
    <t>New Earthing Of Transformer Done And Broken Service Wire Replaced.</t>
  </si>
  <si>
    <t>Dholka</t>
  </si>
  <si>
    <t>Jivrajbhai Karshanbhai Chauhan</t>
  </si>
  <si>
    <t>Ganipur</t>
  </si>
  <si>
    <t>Karthik Vishalbhai Vanza</t>
  </si>
  <si>
    <t>Victim at his Fault. The kite was stuck in the DO unit of the transformer structure, and the victim attempted to retrieve the kite by climbing onto the transformer structure. During this attempt, he came in contact with the live 11 kV conductor at the DO location, received an electric shock, fell down and hung on the transformer oil coke by his sweater . He was immediately shifted to Paswanath Hospital, where the medical team has confirmed that the victim is currently absolutely all right.</t>
  </si>
  <si>
    <t xml:space="preserve">AWARENESS GIVEN ABOUT THE SAFETY PRECAUTIONS </t>
  </si>
  <si>
    <t>Sabarmati Bavla Koth</t>
  </si>
  <si>
    <t>Gangad</t>
  </si>
  <si>
    <t>Mevada Rakeshbhai Karmanbhai</t>
  </si>
  <si>
    <t>During monsoon season 1 span of 11 kv shiyawada ag feeder was loose due to tc structure and tap pole was tilted which was not approachable for maintenance due to water logging.as on dt 22/11/2025 time approx 14:00 pm a cow was grassing and passing through below the 11 kv line which span has already low ground clearance and came in contact and got electrocuted and died</t>
  </si>
  <si>
    <t>STRINGING OF CONDUCTOR AND MAINTENANCE WORK</t>
  </si>
  <si>
    <t>Sabarmati Sanand R Changodar</t>
  </si>
  <si>
    <t>Changodar</t>
  </si>
  <si>
    <t xml:space="preserve">Harshadbhai Ajitbhai Parmar </t>
  </si>
  <si>
    <t>Sabarmati Bavla Bavla Ind.</t>
  </si>
  <si>
    <t>Dhedhal</t>
  </si>
  <si>
    <t>Maheshbhai Babubhai Bharwad</t>
  </si>
  <si>
    <t>As per preliminary site visit and statment of panch it came to notice that buffaloes were walking in the field near ramapir mandir road in dhedhal village and one of buffaloes walking near the electric pole stay wire, as buffalo walking touched the stay wire and it got broken as rusted from earth and came in contact with the live conductor,the buffalo got electrocuted and died on the spot.</t>
  </si>
  <si>
    <t>STAY WIRE REMOVED FROM SITE</t>
  </si>
  <si>
    <t>15000/ 24-02-2026</t>
  </si>
  <si>
    <t>Sabarmati Kalol Kalol T</t>
  </si>
  <si>
    <t>Kalol</t>
  </si>
  <si>
    <t>Maheshbhai Bhagvanbhai Acharya- FH
Arvindbhai Natvarbhai Darji</t>
  </si>
  <si>
    <t>Sabarmati Sanand R Sanand-2</t>
  </si>
  <si>
    <t>Melasana</t>
  </si>
  <si>
    <t xml:space="preserve">Virendra sinh Khuman sinh Chauhan </t>
  </si>
  <si>
    <t>On dated 03.12.25 around at 10:30 am, victim was climbed on wall of under-construction room ,came in contact with HT line conductor and got electrucated and died on spot.</t>
  </si>
  <si>
    <t>LINE SHIFTING ESTIMATE WAS ALREADY SERVED TO APPLICANT</t>
  </si>
  <si>
    <t>Sabarmati Bavla Bavla-1</t>
  </si>
  <si>
    <t>Durgi</t>
  </si>
  <si>
    <t>Bharvad Bharatbhai Dolabhai</t>
  </si>
  <si>
    <t>On dated 09.12.25 around at 6.00 pm , LT line conductor was broken at village Durgi near Panchayat TC due to some reason and same time buffalo was passing from there and got in touch with live LT line and got electrucated and died on spot.</t>
  </si>
  <si>
    <t>LT Line Deteriorated Conductor Replaced With New LT Line Conductor And Necessary Maintenance Work Has Been Carried Out.</t>
  </si>
  <si>
    <t>Sabarmati Sanand R Mandal</t>
  </si>
  <si>
    <t>Sher</t>
  </si>
  <si>
    <t>Harshadbhai Ashokbhai Thakor</t>
  </si>
  <si>
    <t>On Dated: 10.12.2025 and 4.30 PM While victim were going to catch a kite on the roof of the house of Shri Bharatbhai Mahadevbhai Thakor at Sardar Awas Yojana, the house is constructed under the 11 kv Dalold agriculture feeder, Thakor Harshadbhai Ashokbhai got electrocuted and fallen to the ground, for primary treatment he was taken to shiv hospital, Viramgam after report there is no any majority damage found and little burn found on finger of right hand and on leg too. Site PANCHNAMU Details investigation will be carried out.</t>
  </si>
  <si>
    <t>Notice Issued To Consumer As Well As Line Will Be Shifted.</t>
  </si>
  <si>
    <t>Nani Devti</t>
  </si>
  <si>
    <t>Manojbhai Jagdishbhai Damor</t>
  </si>
  <si>
    <t>Victim climbed onto dumper to remove tarpaulin and while removing tarpaulin,The victim accidentally came in contact with the HT Conductor of 11 kV Khicha JGY Line, suddenly he got electrocuted and died on the spot.</t>
  </si>
  <si>
    <t xml:space="preserve"> NOTICE TO GALA LIFE STYLE OWNER GIVEN TO IMPROVE GROUND CLEARANCE AND STOP WORK PILLING WORK TILL PROPER GROUND CLEARANCE ACHIEVED.</t>
  </si>
  <si>
    <t>BOL</t>
  </si>
  <si>
    <t>Bharvad  Lalbhai Hajabhai</t>
  </si>
  <si>
    <t>on dated 23.12.25 around at 11.00 am ,two nos of buffalo were grazing near farm of Narendra bhai Kanubhai Barad   accidentally came in contact with broken conductor of Vasna Ag ,got electrucated and died on spot.</t>
  </si>
  <si>
    <t xml:space="preserve"> BROKEN CONDUCTOR REMOVED FROM SITE</t>
  </si>
  <si>
    <t>Sabarmati Bavla Dhandhuka</t>
  </si>
  <si>
    <t>Kashindra</t>
  </si>
  <si>
    <t xml:space="preserve">(1) Shehnajbanu Faminkhan Pathan - FH
(2) Faisal Faminkhan Pathan - NFH
(3) Ramannabanu Faridmiya Malek - NFH
</t>
  </si>
  <si>
    <t>On dated 29-12-2025, time about 14:18 on the way of Bhadiad Ursh fair, Mrs. Shahenjabanu Faminkhan Rasulkhan Pathan, age 22, was walking on foot along with other members of her family from Kasindra to Bhadiad road to reach Bhadiad fair. There, from Kasindra towards Bhadiad, i.e. at the place where the incident was built, a pavilion with an iron pipe was built by these people for rest and breakfast, the pipe of which was not buried in the ground and the 11 KV Umargarh feeder was passing over it, which comes from the 66 KV substation. On 29-12-2025, at around 14:18, due to the wind, the iron pavilion, which moved upwards from the ground towards the sky, touched the 11 KV power line passing above it, which is 19.2 feet high from the ground (Its as per the norms of electricity act 2003. The incident occurred when the people caught hold of it and got electrocuted. Mrs. Shahenjabanu Faminkhan Rasulkhan Pathan, age 22, died on the spot and Faisal Faminkhan Rasulkhan Pathan, age 9 months and Tamanna Banu Faridmiya Hasumiya Malek, age 17, were injured. Two spots on the 11 KV line are visible standing on the ground and the tripping of the Umargarh feeder in the substation occurred at 02:18. The accident in which Mrs. Shahenjabanu Faminkhan Rasulkhan Pathan died will be further confirmed after receipt of the post- mortem report.</t>
  </si>
  <si>
    <t xml:space="preserve"> After Reaching The Incident Place, Thorough Inspection Was Done, Ground Clearance Is Found Ok As Per The Norms Of Electricity Act 2003.</t>
  </si>
  <si>
    <t>Sabarmati Sabarmati Kathwada</t>
  </si>
  <si>
    <t>Kathwada</t>
  </si>
  <si>
    <t>01. Aditya Alpeshbhai Parmar, Male-16 Year Approx (Fatal) 
 02. Vijaybhai Pradipbhai Jatav, Male-17 Year Approx (Non-Fatal)
 03. Krishna Bharatbhai Soni, Male-17 Year Approx (Non-Fatal)</t>
  </si>
  <si>
    <t>1 NEW JUMPER PROVIDED</t>
  </si>
  <si>
    <t>100000/ 18-03-2026</t>
  </si>
  <si>
    <t>Sabarmati Sanand R Viramgam R</t>
  </si>
  <si>
    <t xml:space="preserve">Karakthal </t>
  </si>
  <si>
    <t>Thakor Kanchanben Dashrathbhai</t>
  </si>
  <si>
    <t>As per information received from the press note published in the newspaper today, a married woman has died due to electric shock in Karakthal village. While getting information about this today, the incident took place on 10.01.26 at around 15:30 pm. The name of the person is Thakor Kanchanben Dashrathbhai and she is a resident of Karakthal village. 
Further investigation has revealed that the person had gone to start the water motor installed in her house on 10.01.26 at around 15:30 pm and suddenly got electrocuted. And due to which she was immediately taken to Viramgam Hospital and doctor declared her dead.
The incident took place inside her house, in her private premises. No incident has taken place in the UGVCL network.
REASON OF LEACKAGE CURRENT IS NOT KNOWN YET THE Electric MOTOR IS TAKEN BY POLICE.</t>
  </si>
  <si>
    <t>AWARENESS GIVEN ABOUT THE SAFETY PRECAUTIONS THROUGH THE SAFETY CAMP.</t>
  </si>
  <si>
    <t>Patel Vishal Ranchhodbhai</t>
  </si>
  <si>
    <t>On dated 14.01.2026 around at 14.00 pm ,Vishal Ranchhod Bhai Patel climbed on a tree to catch a kite  and came in contact with11KV Pava ag line passing nearby ,got electrucated .Further  he was admitted to hospital for treatment and later he was declared dead by doctors on dt.22.01.2026</t>
  </si>
  <si>
    <t xml:space="preserve"> Tree Cutting Done</t>
  </si>
  <si>
    <t>100000/ 13-03-2026</t>
  </si>
  <si>
    <t>Sabarmati Sabarmati Vinzol</t>
  </si>
  <si>
    <t>Hathijan</t>
  </si>
  <si>
    <t>Prabhudas Maxibhai Kalasva</t>
  </si>
  <si>
    <t>On dated 26.2.2026 victim Shri PM Kalasava and Shri HG Dangi ALM and Shri MN Shaikh EA were doing work of maintenance on the route of Dakor padyatra.
They have done work of maintenance and at Shyam Swastik Bungalow scheme shri MN Shaikh was climbed on the pole to dismantle HT line . while dismantling HT conductor, the conductor slipped from his hand and collid with near by Advertisement board and Shri PM Kalasvabhai who was standing beside this board, injured due to conductor bouncced back on his head and mechanical accident occured . He was shifted to near by hospital and necessary primary medical treatment given to him.</t>
  </si>
  <si>
    <t>SHOWCAUSE NOTICE GIVEN TO SUPERVISOR SHRI H G DANGI &amp; VICTIM SHRI P M KALASVA</t>
  </si>
  <si>
    <t>Sabarmati Bavla Dholka R</t>
  </si>
  <si>
    <t>Rajpur</t>
  </si>
  <si>
    <t xml:space="preserve">Thakor Karanbhai Natubhai </t>
  </si>
  <si>
    <t>On dated 27.02.26 approximately 9:45am victim Thakor Karanbhai Natubhai (labour) and other two labours were working in Jigarbhai Rana farm house with MS steel fabrication/welding work at newly under construction shed which is built up under 11KV Bharvadiyapura Ag line. While lifting up steel ladder type support pole may be touched to live conductor and Victim got electrocuted and died. No tripping recorded during accident time in Chandisar SS.</t>
  </si>
  <si>
    <t>NOTICE ISSUED TO JIGARBHAI RANA FOR UNAUTHORIZED SHED CONSTRUCTION WORK UNDER 11KV LINE.</t>
  </si>
  <si>
    <t>Chharodi</t>
  </si>
  <si>
    <t>Kamsibhai Jivanvhai Bharwad</t>
  </si>
  <si>
    <t>on dated 07.03.2026 approx at 10.00 am there when buffaloes were grazing at plot area behind Meghmani company at village Chharodi, at that time outgoing conductor of 11KV Bakrana Ag was broken and buffalo accidentally came in direct contact with wire ,got electrucuted and died</t>
  </si>
  <si>
    <t>BROKEN CONDUCTOR JOINT WORK DONE</t>
  </si>
  <si>
    <t>Ramnagar</t>
  </si>
  <si>
    <t>Maheshbhai Muljibhai Paadhariya</t>
  </si>
  <si>
    <t>on date 09.03.2026 at approx 10.15 hrs Maheshbhai Muljibhai Paadhariya was tried to start the motor by connecting cable in house. one side of this cable was pluged in switch board and the switch of these switch board was kept on. While said victim was tried to join the other side of this cable in motors socket he touched live cable/motor and got electrocuted and died.</t>
  </si>
  <si>
    <t>SWITCH OFF IN SWITCH BOARD DISCONNECTED SAME</t>
  </si>
  <si>
    <t>Navagam</t>
  </si>
  <si>
    <t xml:space="preserve">Rajubhai Masurbhai Kalasva-E.A. </t>
  </si>
  <si>
    <t xml:space="preserve">Today on date 19.03.26 around 8.00 pm an evening due to cyclone &amp; heavy wind  three line staff shri R.D.Gosvami,L.M. , Shri P.S.Prajapati E.A. and Shri R.M.Kalasva- E.A. working on 11kv Axar jgy fdr. Which is in P.F..while line petrolling they found nilgiri tree branch fallen on line. Hence to cut/remove this branch victim shri R.M.Kalasva E.A.climb on nilgiri tree while climbing on nilgiri tree branch broken &amp; they loose balance &amp; fallen on grond &amp; injured his left hand. </t>
  </si>
  <si>
    <t>Rupal</t>
  </si>
  <si>
    <t>Bhavanbhai Khengarbhai Bharvad</t>
  </si>
  <si>
    <t>on dated 21.03.2026 at approx 08.00 hrs she baffalo of Bhavanbhai Khengarbhai Bharvad  were passing near to  advertise board "the garden cafe and pan parlour.While said baffalo touched this board, got electrocuted and died.</t>
  </si>
  <si>
    <t>Said Connection Has Been Disconnected And Consumer Has Been Informed To Submit New Fresh Report.</t>
  </si>
  <si>
    <t>Sabarmati Gnadhinagar R Gandhinagar</t>
  </si>
  <si>
    <t>Pethapur</t>
  </si>
  <si>
    <t>Vaghela Narayansinh Arjunsinh</t>
  </si>
  <si>
    <t>The victim climbed on to the TC of UGVCL,which located in front of police station.he came in contact with the bushing of TC.which was connected to live cable and held it.resulting in severe injuries.</t>
  </si>
  <si>
    <t>MSN/VISNAGAR/Visnagar-1</t>
  </si>
  <si>
    <t>Randala (Rural)</t>
  </si>
  <si>
    <t>Govindbhai Hirabhai Chaudhary</t>
  </si>
  <si>
    <t>Fatal Human outside Electrical Accident Occurred to Govindbhai Hirabhai Chaudhary on Dated 06.10.25 time Aprroc 7:30 PM victim went to Chaudhary vas from Dairy due light Rain arround 7:30 PM on dated 06.10.25.He was elctric Shocked and fall down oin land near by big Stone,Approx 5feet far from LT Electric Pole.There was no any body part of Victim directly contact with LT Electric pole.After CPR the victim was reffered to Maniba Hospital and Deep ICU Hospital at Mahesana and Staff Declared Dead.At the time of Visit Found that there is no any leakage Current on pole and periphery.There was no any Evidence left by the public at the site to investigate How the Victim was Electocuted?Also the Actual reason of Death will be found after PM Report.PM Report and Police Panchnama are awaiting.Detail investigation under Progress.</t>
  </si>
  <si>
    <t>MSN/Kadi/BECHRAJI</t>
  </si>
  <si>
    <t>BECHRAJI (Rural)</t>
  </si>
  <si>
    <t>Kismatbhai Gaurangji Thakor</t>
  </si>
  <si>
    <t>As per the eye witness statement, the victim Late Shri Thakor Kismatbhai Gaurangji was opening the iron door of their toilet and that time might got electrocuted and shouted loudly. Hence his parents rushed outside the home and attempted to remove him from the iron door and during which they also got minor electric shock. Subsequently, they used Wooden stick to saperate the victim from the Iron door and immediately shifted to Zydus Hospital, Sitapur for Primary treatment. However the Doctor declared him dead. The Victim's postmortem was not conducted. Also The victim's father did not inform UGVCL regarding such an incident. As per site situation service wire found cut and it might touched to iron roof and electric current may pass through iron roof to toilet iron door. Further Detail Investigation is under process. 
Note: There is no visible electric burn marks or live electrical spots found at the site either on Iron door or at Iron roof. Service connection to the premises is provided using a GI wire and Egg insulator.</t>
  </si>
  <si>
    <t>MSN/Vijapur/Gozariya</t>
  </si>
  <si>
    <t>Dabhala</t>
  </si>
  <si>
    <t xml:space="preserve">Buffalo of Shri Chavada Arjanji Fulaji
</t>
  </si>
  <si>
    <t xml:space="preserve">Shri Chavada Arjanji Fulaji’s one buffalo was   tied near transformer center pole in his field. The buffalo got loose from the peg and started rubbing against the earthing wire of the transformer center pole. At that time, light rain was falling and the ground was wet. Due to this, buffalo might have been electrocuted and died. </t>
  </si>
  <si>
    <t>MSN/VISNAGAR/KHERALU 1</t>
  </si>
  <si>
    <t>Nalu (Rural)</t>
  </si>
  <si>
    <t>RAJUBHAI HALUBHAI DESAI</t>
  </si>
  <si>
    <t>03-11-2025</t>
  </si>
  <si>
    <t>ON DATED 03.11.2025 APPROX 09:00AM FATAL ANIMAL ELECTRICAL ACCIDENT OCCURED DUE TO RAINY SEASON, INCOMING JUMPER OF TC BURNT AND MIDDLE PIN OF DO FIRED DUE TO THAT JUMPER WAS TOUCHED TO ANGLE OF TC LEAKAGE CUURENT PASSED THROUGH STAY/EARTH WIRE OR DUE TO WATER CURRENT PASSED ON COW AND GOT ELECTROCUTED</t>
  </si>
  <si>
    <t>Panchot (Rural)</t>
  </si>
  <si>
    <t>Goswami Daxpuri Jagdishpuri</t>
  </si>
  <si>
    <t>The accident occured on 20 oct 2025, this information given by taluka police on date 30.10.2025 vide letter no.4838,  Victim was outsider. Where accident occurred at that premise  used unauthorize electricity by yash vinodbhai patel from exist 1ph. connection for shop no G42, icon arcade complex. The victim was friend of yash vinodbhai patel and at that day he came for help to car washing work while he was washing the car suddenly he got electric current on nozal of car washing pipe due wet he got electrocuted, immediatly shifted to hospital for more treatment, detail investing under process.</t>
  </si>
  <si>
    <t>JETALVASANA (Rural)</t>
  </si>
  <si>
    <t>ROHITJI  CHEHARAJI AGARAJI  THAKOR</t>
  </si>
  <si>
    <t>As per the statement of the eye-witness Thakor Dasharathji Sendhaji (age 52, resident of Indiranagar, village Bhandu, the victim was engaged in plaster/mason work at the private residence of Shri Anupkumar Dahyalal Patel at village Jetalvasana.
On 19/11/2025 at about 16:30 hrs, while descending from the wooden ladder used for plaster work, the victim accidentally fell down. He was immediately shifted to the Primary Health Centre, Jetalvasana for first aid with the help of local people. The medical officer informed that the victim had no pulse and advised transfer to Civil Hospital Mehsana immediately. The victim was then taken by 108 emergency service to Civil Hospital, where he was declared dead by the attending doctors.
During the initial site visit and inspection, no visible signs or evidence were found to suggest that the incident occurred due to electric current. However, as per the Postmortem Report received from Civil Hospital, Mehsana, the cause of death has been confirmed as electrocution (electric current).
Accordingly, the accident is considered a human fatal accident of an outsider due to electric current, as per the medical findings.</t>
  </si>
  <si>
    <t>Islampura (Rural)</t>
  </si>
  <si>
    <t>Shri Thakor Bhartsang Kadvaji</t>
  </si>
  <si>
    <t>A Fatal Human electrical accident (Outsider) occured to Shri Thakor Bharatsang Kadvaji, Ag. Approx.47 Years at Patel Jitendrabhai Gangaram farm, Consumer No. 28629100915, Survey No. 555 at Village : Islampura on dated 01.12.2025 at 9.10 AM. 
As per information received 66kv Keshni Sub-Station from Mob. 7016610453 at 9.22 AM to Shri C.B.Patel , EA for information about accident on 11kv Finachal AG feeder at Village Islampura,the site is visited by undersign, it was to known from unknown present person that , Shri Thakor Bharatsang Kadvaji was operating Tractor of Bore-Well Ring and during bore well work when ring being lifted-up by victim passing under the 11 kv Line of Finchal AG feeder between the Loc.no-103/24/A - TC &amp; 103/23(5.8 mtr distance from ground to middle conductor) ,due to Bore-Well Ring touches live conductor and got  electrocuted. After that victim was immediately shifted to Dharpur Medical Hospital by 108 emergency vehicle. In the hospital doctor declared, the victim was dead. There is tripping was recorded in 11kv Finchal AG feeder from 66kv Keshni substation on 9.10 AM on date 01.12.2025. Detail investigation is under process and PM report awaited.</t>
  </si>
  <si>
    <t>MSH/Patan/CHANASMA</t>
  </si>
  <si>
    <t>Chanasma (Rural)</t>
  </si>
  <si>
    <t>VELABHAI MASHRUBHAI RABARI</t>
  </si>
  <si>
    <t>As above Fatal Animal Accident Information received telephonic to  concern village lineman on dated 07.12.2025 and found that camel Male Age 5 Year Approx. was partially lied at transformer fencing of 200 KVA Transformer plinth of Patel Nikunjbhai Khodabhai,LTMD connection &amp; No sparking &amp; black current spot found on body or any surrounding live electrical parts &amp; no any leakage current found on fencing,no any cause of fault found of UGVCL site but it may be come in contact with induction zone of 11KV line may be electrocuted detail reason of accident is under investigation and PM Report awaited…</t>
  </si>
  <si>
    <t xml:space="preserve">Electricity Regulation 2003, regulation no. 14 found to have violated. </t>
  </si>
  <si>
    <t>Maintenance &amp; Earthing Done</t>
  </si>
  <si>
    <t>MSH/Patan/HARIJ</t>
  </si>
  <si>
    <t>GOVNA (Rural)</t>
  </si>
  <si>
    <t>BUFFALO OF DESAI AMBARAMBHAI KHENGARBHAI DESAI</t>
  </si>
  <si>
    <t>ON DTD 10-12-2025, 11:00 AM, DESAI AMBARAMBHAI KHENGARBHAI GRAZING THE BUFFALO IN THE FARM, SUDDENLY HE HEARED THE LOUD VOICE OF BUFFALO, AS HE HEAR THE VOICE OF BUFFALO HE RUN NEAR THE BUFFALO AND SHOW THAT THE BUFFALO WAS DIED AND LIED ON 1WIRE OF LT LINE OF AG CONNECION. BUFFALO DIED DUE TO COMING IN THE CONTACT OF SNAPPED LT CONDUCTOR</t>
  </si>
  <si>
    <t xml:space="preserve">Electricity Regulation 2003, regulation no. 14 and 72 are found to have violated. </t>
  </si>
  <si>
    <t>MSN/Vijapur/Vijapur</t>
  </si>
  <si>
    <t>Vijapur (Rural)</t>
  </si>
  <si>
    <t>Garasiya Sukhram Maganram</t>
  </si>
  <si>
    <t>The victim was pressing cement mixture in vertical column beam with 18.5 feet iron rod standing on wall of height 9 feet at that time iron rod tilted and he might be came in induction zone the 11 KV  Krushi ag feeder passing in nearby farm which is at the tilt distance of 13 feet from top of wall &amp; Victim might be got electrocuted &amp; fall down from wall and referred to CHC, Vijapur for Primary treatment and declared dead.</t>
  </si>
  <si>
    <t>MSN/VISNAGAR/SATLASANA</t>
  </si>
  <si>
    <t>BHALUSANA (Rural)</t>
  </si>
  <si>
    <t>Vaghabhai Kesharbhai Gamar</t>
  </si>
  <si>
    <t>On dated 22/2/2026 , Time Approx 12:15 PM, victim Shri Vaghabhai Kesharbhai Gamar was attending line fault of Talegadh JGY FDR,he found insulator failure of AB switch of Bhalusana Village switch.other E.A.has isolated switch from Umrecha village switch . victim has climbed on double pole structure and rejumpering done,he has bypassed switch, and was refinishing work and was checking jumpers.during rechecking of jumper victim got electrocuted and falled down on earth.after accident our team has investgated incident and found on location no.1/57/32/9/90-91 LT line of Sudasana ag fdr top one conductor was in touch with one conductor of 11 kv Talegadh JGY FDR, at 13.00 pm Sudasana ag FDR was started in 3-ph and probably victim has touched jumper on same time and he got shock falled down.primarily he was admitted at satlasana PHC center and then Vadnagar civil hospital. after primary treatment for more treatment we admitted him at Aayush Hospital Mehsana. as per doctor opinion victim has injuries in brain and he is unconscious. Cause : (unexpected return power  occurred due to physical contact between the LT conductor of Sudasana Agriculture Feeder and the HT conductor of the Talegadh JGY Feeder at a distant pole location (1/57/32/9/90-91). When the Sudasana Agriculture Feeder was energized at about 13:00 hours, the AB switch jumpers at Bhalusana inadvertently became live. The victim received an electric shock and fell from the Double Pole structure.)</t>
  </si>
  <si>
    <t>UNDER INVESTIGATION</t>
  </si>
  <si>
    <t>MSN/VIJAPUR/MANSA</t>
  </si>
  <si>
    <t>BAPUPURA (Rural)</t>
  </si>
  <si>
    <t>DINESHKUMAR KANUBHAI RAVAL</t>
  </si>
  <si>
    <t>The victim was received the power of complain in r/o Chaudhari Mansinhbhai Hathabhai Consumer No. 21603006133. and victim was attended the complain to restore the power of said consumer at that time victim was climbed on 8 meter psc pole with iron stand for giving new jumper and climb on top lag of the pole but somehow victim was fell down due to sleep of leg and victim was fell down from top step of the pole and got injured due to that mechanical injures done. victim shifted to private hospital for primary treatment and hospitalised. the details are under investigation.</t>
  </si>
  <si>
    <t>MANSA (Rural)</t>
  </si>
  <si>
    <t>DINESHKUMAR PRAHLADBHAI PATEL</t>
  </si>
  <si>
    <t>On dated 19.03.2026  extremely heavy wind was started in mansa sub division jurisdiction at around 18.30 hrs onwards and as per information received by victim's relative that Victim was reached out at his farm to see the standing wheat crop and at the same  time Victim seen some spark on the standing wheat farm and immediately ran near the sparking area and try to stop the wheat burning incident at that time 11 KV parbatpura JGY location no 13 (Shackle pole ) conductor broken and broken conductor already fell down on victim's farm and somehow victim came in contact with broken conductor and got electrocuted and for primary treatment further shifted in Mansa civil hospital in Private vehicle and present on duty doctor in Mansa civil declared him dead.The details are under investigation.</t>
  </si>
  <si>
    <t>MSN/Visnagar/Kheralu-1</t>
  </si>
  <si>
    <t>NALU (HIRAPURA) (Rural)</t>
  </si>
  <si>
    <t>OWNER OF COW THAKOR RAMESHJI ANARJI</t>
  </si>
  <si>
    <t>On Date 19/03/2026,  It was heavy wind (cyclone), 
Around 09.30 P.M. LT line conductor of 25 KVA JGY Transformer center, due to heavy wind, conductor 
got tangled together, hence conductor snapped and broken conductor got contected to cow, which was tied near line, and 1no of cow got electrocuted and died on spot</t>
  </si>
  <si>
    <t>MSN/Mehsana/Mehsana Industrial</t>
  </si>
  <si>
    <t>MEHSANA (Urban)</t>
  </si>
  <si>
    <t>Robinkumar Bhramanand</t>
  </si>
  <si>
    <t>Robinkumar Bhramanand climbed on to Shri Rang Avadhut Society transformer Center &amp; caught 11 KV jumper between transformer's HT Bushing and 11 KV D.O. fuse of  Shri Rang Avadhut Society Transformer Center &amp; He got electrocuted. Primary it looks like a suiside purpose.</t>
  </si>
  <si>
    <t>MSN/Patan/Sami</t>
  </si>
  <si>
    <t>Nayka (Rural)</t>
  </si>
  <si>
    <t>buffalo of Shri 1.GAMI NASHABHAI KAMABHAI and  2.GAMI RASHIKBHAI GANESHBHAI</t>
  </si>
  <si>
    <t>During Site Visit,It is found that due to Heavy wind  occurred on  date 24.3.2026 approx 05:00 pm, at that time buffalo walking around 11kv shamsherpura ag feeder pole line passing through  near nayka-shmsherpura road near ground area , pole location number 259/31 HT Line wire accidently break and fall on ground that time buffalo walking below a line so this wire  fall on  the Buffalo and accidently both buffalo dies due to electric current coming into contact with this live conductor.</t>
  </si>
  <si>
    <t>Rampura (Rural)</t>
  </si>
  <si>
    <t>Kantibhai Govindbhai Chuadhary</t>
  </si>
  <si>
    <t>On dated 25.03.2026 at approx 14:20 PM, Telephonic message received to Rampura village Line staff shri B D Rathod(ALM) about death of Kantibhai Bhikhabhai Vaghari. Then immediate undersign visited the place and found that on dated 25.03.26 at 12:30 PM, Vagahri Kantibhai Bhikhabhai was helpless found on Northern East side of Rampura to Rajgadh road in Land of Rajubhai Naranbhai near HP Gas godown. This place was 70 meter away from 11 kv Rampura Ag pin pole Loc 81/26/5 and 22 meter away from water irrigated Land. No any tripping was recorded on rampura Ag feeder at 66 kv Valam ss on the day of incident. Furthermore, upon inspection of 11 kv Rampura Ag Loc 81/26/4 &amp; 81/26/5 pole, no any dot or leakage current was detected on the pole. There were no any possibility of electrocution also no any HT/LT line nearer to victim Place hence treated as Suspected Fatal Outsider.</t>
  </si>
  <si>
    <t>DHAMEDA (Rural)</t>
  </si>
  <si>
    <t>(1) SHAILESHJI GANDAJI THAKOR
(Fatal)
(2) ROHITJI THAKORJI THAKOR
(Non Fatal)</t>
  </si>
  <si>
    <t>The Victims are working under the 11 KV Dhameda AG feeder line (between location no 68 and 69) for fitting iron roof on newly constructed iron roof shade temple in the farm of Thakor Vikramji Karshanji while victims are trying to fitting cutting iron roof piece on the iron roof shade at that time somehow iron roof piece came in contact with the one live conductor of the 11 KV Dhameda AG feeder (Emanating from 66 KV Mansa ss) and both the victim's got electrocuted and out of both victim's one is shifted at Private hospital in which present doctor declared him dead and other one is shifted at Gandhinagar civil hospital to Ahmedabad civil hospital the details are under investigation.</t>
  </si>
  <si>
    <t>MSN/Patan/Jangral</t>
  </si>
  <si>
    <t>Siyol (Rural)</t>
  </si>
  <si>
    <t>Bhikhabhai Shankrabhai Makwana(MT)- Emp No.12819</t>
  </si>
  <si>
    <t>Program of CTPT secondary wiring is arrange for solar captive power plant, to carry out work the victim has climbed on GI ladder which is supported on base angle, but somehow while climbing on GI ladder it got damaged from center in one leg and ladder got unbalanced and victim fallen on ground and got injured in ankle of right leg, then he was transffered to private hospital and further primary treatment is given accordingly, currently victim is under stable condition and detail investigation is under process.</t>
  </si>
  <si>
    <t>HIMATNAGAR , IDAR , KHEDBRAHMA</t>
  </si>
  <si>
    <t>GADU(VASAHAT) RURAL</t>
  </si>
  <si>
    <t>RABARI LALJIBHAI RAMJIBHAI</t>
  </si>
  <si>
    <t>FA , OUTSIDER</t>
  </si>
  <si>
    <t>The Accident occurred at village: - Gadu (Vasahat) dated 01.10.25 at approx. 15.20 near gadu vasahat village transformer center, Rabari Laljibhai Ramjibhai was returning to home after grazing his cows, among them one cow passed near to the transformer center fencing which is on the road and died instantly on the spot.By seeing that Rabari Laljibhai Ramjibhai drove away his other cows.We confirmed that there is a leakage current present at TC fencing right now and further resolution is under process.</t>
  </si>
  <si>
    <t>Remove the leackage current  (Distribution network , Attributed to COMPANY )</t>
  </si>
  <si>
    <t>15000/10.11.2025</t>
  </si>
  <si>
    <t>HIMATNAGAR , HIMATNAGAR , HMT R</t>
  </si>
  <si>
    <t>PIPLODI RURAL</t>
  </si>
  <si>
    <t>Shree Krishna Yadav</t>
  </si>
  <si>
    <t>FH , OUTSIDER</t>
  </si>
  <si>
    <t>On dated 01.10.2025 victim was painting in petrolpump with approximately 24 feet long ladder  , while  victim and other 2 labour trying to transfer ladder from one side to another side in petrolpump premises . Meanwhile ladder was touched to 11 kv Bhoomi jgy feeder and all 3 labour got electric shocked and one of them Shree Krishna Yadav age 35 was expired on the spot than all 3 labour admitted to civil hospital for primary treatment and one of them shree Krishna Yadav was declared death . </t>
  </si>
  <si>
    <t>BASIC HUMAN MISTAKE,, Distribution network , Attributed to Victim</t>
  </si>
  <si>
    <t>PENDING DUE TO INSUFFICIENT DOC</t>
  </si>
  <si>
    <t>HIMATNAGAR , IDAR , JADAR</t>
  </si>
  <si>
    <t>SINGHA RURAL</t>
  </si>
  <si>
    <t>BHARVAD JAYRAMBHAI KALUBHAI</t>
  </si>
  <si>
    <t xml:space="preserve">On Date:- 4.10.2025 the bufellow are passing from behind area of 66 kv singha ss .  One buffelow that is passing from under Ag tc of 11 kv canal ag is suddenly shocked and fell down.On investigating there are 2 LT conductors are touched in LT of this TC and so leakage current is found on tc GI Earthing wire with respect to earth. So due to this current , the  bufellow came contact with tc earthing wire  and bufellow got electrocuted and died on the spot.Detailed Investigation Report and Post Mortem Report under progress. </t>
  </si>
  <si>
    <t>LINE RE-STRINGING OF LINE &amp; RE STRAIGHTTNING OF GUY  DONE &amp; TREE CUTTING  : Distribution network , Attributed to COMPANY</t>
  </si>
  <si>
    <t>15000/16.10.2025</t>
  </si>
  <si>
    <t>HIMATNAGAR , BHILODA , SHAMLAJI</t>
  </si>
  <si>
    <t>GALISEMRO RURAL</t>
  </si>
  <si>
    <t>DAMOR KALIDASBHAI NAVJIBHAI</t>
  </si>
  <si>
    <t>FA ACCIDENT OCCURRED TO COW OF DAMOR KALIDASBHAI NAVJIBHAI AT VILLAGE GALISEMRO, TA. SHAMLAJI, DIST ARAVALI ON DTD. 4.10.2025 AT 12.30 PM, A 3P4W LT LINE WIRE EXTENDING FRO, THE FARM OF DAMOR KALIDASBHAI NAVJIBHAI TO THE TRANSFORMER OF GALISEMTRO AG FEEDER IN AMBAVADI AREA CAUSED A MAJOR SHORT CIRCUIT DUE TO VAGOL BETWEEN THE FOURTH AND FIFTH POL DUE TO THIS ONE PHASE WIRE OF AN LT LINE BROKEN AND FELL ON A COW TIED TO THE FARM AND THE COW ELECTROCUTED AND DIED. DETAIL INVATIGATION IS AWAITED.</t>
  </si>
  <si>
    <t>Routine maintence of LT network is done.  Distribution network , Attributed to company</t>
  </si>
  <si>
    <t>LUSADIYA RURAL</t>
  </si>
  <si>
    <t>ASARI ASHISHBHAI KAMJIBHAI</t>
  </si>
  <si>
    <t xml:space="preserve">A FATAL AQCCIDENT OF OUTSIDER Mr.  ASARI ASHISHBHAI KAMAJIBHAI AT, LUSADIYA VILLAGE , TA -SHAMLAJI, DIST- ARAVALLI WAS OCCURRED ON DATED 06.10.2025 TIME 14:04PM. AS PER EYE WITNESS STATEMENT AND PANCHANAMA REPORT  VICTIM WAS CLIMBED ON LT POLE LOCATED IN THE OF MALAVIYA RUPSINGBHAI TO ATTEND AG MOTOR COMPLAINT WOTHOUT GIVING INFORMATION TO UGVCL STAFF. SUDDENLY HE FELL DOWN FROM THE POLE AND VILLAGERS WORKING IN THE FARM HAD ADMITTED VICTIM TO THE HOSPITAL. WHERE DOCTOR DECELERED HIM DEAD. .PM REPORT AWAITED AND </t>
  </si>
  <si>
    <t>BASIC HUMAN MISTAKE,  Distribution network , Attributed to Victim</t>
  </si>
  <si>
    <t>NOT LIABLE</t>
  </si>
  <si>
    <t>HIMATNAGAR , MODASA , MODASA-R2</t>
  </si>
  <si>
    <t>Amlai  RURAL</t>
  </si>
  <si>
    <t>Parmar Girishkumar Kodarbhai (ALM)</t>
  </si>
  <si>
    <t>FH , DEPT</t>
  </si>
  <si>
    <t>On dated 24/10/2025 , Time Approx 11:45 Am, victim late sh Parmar Girishkumar Kodarbhai was climed on  Ag tapping pole for jumpering work at location number  HT pole no. 128/4/8 of Napa ag feeder work, he got electric shok and fall down from pole to ground. Due to this the victim was badly injured and immediately shifted him to Aims hospital Modasa in UGVCL hired vehicle. After primary treatment on duty medical officer has declared him dead. Victim and co worker had started work without any line clear permit from substation. The line was made isolated by AB switch from location no.46, but proper communication and confirmation not ensured before starting the work. Even no confirmation of isolation and avoid local earthing process are the route cause of said accident.
Detail investigation  report is awaited.</t>
  </si>
  <si>
    <t>Line staff were educated to inspect the pole before commensement of work : Distribution network , Attributed to company</t>
  </si>
  <si>
    <t>HIMATNAGAR , TALOD , TALOD-1</t>
  </si>
  <si>
    <t>Umedni Muvadi RURAL</t>
  </si>
  <si>
    <t>Desai Melabhai Maljibhai</t>
  </si>
  <si>
    <t>Date:- 03/11/2025 3 ph 4 wire Lt Line of 11kv Aniyod ag passing through Luni River, out of them one live wire of LT line had broken &amp; fallen on ground due to heavy wind, at the same time she bufello was Grazing there, while she bufello came near such broken conductor, she got electrocuted &amp; died, Investigation Report and Post Mortem Report under progress.</t>
  </si>
  <si>
    <t>CONDUCTOR RE JOINT &amp; RESTRINGING DONE , Distribution network , Attributed to company</t>
  </si>
  <si>
    <t>15000/28.01.2026</t>
  </si>
  <si>
    <t>HIMATNAGAR , HIMATNAGAR , MEHTAPURA</t>
  </si>
  <si>
    <t>GADHA RURAL</t>
  </si>
  <si>
    <t>PARMAR VASHUDEV SHIVAJI</t>
  </si>
  <si>
    <t>After receiving information about a fatal accident of an animal at Gadha village under the Mehtapura Sub Division Office , the line staff of the Sub Division Office , immediately reached at the spot . At that time, a buffalo was found dead under the transformer center of the Prempur  AG Feeder . First , a leakage current was found while checking the neutral earthing of the said AG transformer center. Upon further investigation , an aluminum conductor was slipped &amp; got stuck on an iron part , on a PSC pole of LT Line coming from the said AG transformer , due to that the AG transformer neutral earthing was also getting leakage current. After that, repairing the said power fault, no current was found while checking the neutral earthing of the AG transformer again. This entire incident is caused by leakage current at the neutral earthing in the AG transformer.</t>
  </si>
  <si>
    <t>Remove the leackage current , Distribution network , Attributed to company</t>
  </si>
  <si>
    <t>15000/03.01.2026</t>
  </si>
  <si>
    <t>HIMATNAGAR , TALOD , DHANSURA</t>
  </si>
  <si>
    <t>BHESAVADA RURAL</t>
  </si>
  <si>
    <t xml:space="preserve">JAIMINBHAI RAMANLAL BHARVAD PRUTVIRAJ NARANJI BHARVAD </t>
  </si>
  <si>
    <t>DATE-25-11-2025 TIME APPROX 04:10AM EARLY MORNING VICTIM 1)JAIMINBHAI RAMANLAL BHARVAD 2) PRUTVIRAJ NARANJI BHARVAD WERE TRIED TO THEFT OF CONDUCTOR ON EXISTING 11 KV MELDIMATA AG FDR WITH FEEDER IN ON POSION &amp;CAME INTO CONTACT WITH THE LIVE WIRE,THEY GOT ELECTRIC SHOK.DUE TO THIS THE VICTIM S WAS BADLY BURN IN FULL BODY AND THEY ARE DEAD ON THE SPOT. AND UGVCL NOT RESPONSIBLE FOR THESE ACCIDENT POLICE INVESTIGATION REPORT IS AWAITED.</t>
  </si>
  <si>
    <t>THEFT OF CONDUCTOR CASE , Distribution network , Attributed to Victim</t>
  </si>
  <si>
    <t>HIMATNAGAR , MODASA , MEGHRAJ-2</t>
  </si>
  <si>
    <t>Jalampur  RURAL</t>
  </si>
  <si>
    <t xml:space="preserve">Khant Jethiben Dhirabhai </t>
  </si>
  <si>
    <t>NFH , OUTSIDER</t>
  </si>
  <si>
    <t>victim was carrying stack of tree branches on her head which was approx 10 ft long. When she got tired she came near the tree to put that stack of branches down in support with the tree. Near the tree 11 kv line was passing whose span was long and saggy because of some objection in past for pole errection. so when victim tried to put down the stack of tree branches down vetically it came in contact with live 11 kv line. as the branches were fresh ( not dry), victim got shcoked and fell on ground. she was injured and admitted for primary medical treatment at ISRI CHC then further shifted for treatment at himatnagar civil hospital. whose health is now stable.</t>
  </si>
  <si>
    <t>HT CONDUCTOR  RESTRINGING DONE Distribution network , Attributed to company</t>
  </si>
  <si>
    <t>ILOL RURAL</t>
  </si>
  <si>
    <t>BHARVAD DEVABHAI RANABHAI</t>
  </si>
  <si>
    <t>FH , OUTSIDER &amp; fao</t>
  </si>
  <si>
    <t>As Message Received About Fatal Accident Immediately UGVCL Staff Visited The Site And Found That Victim And Its Sheep Was Found Dead Near Barbed Wire Fencing Of Private Premise A One Marble And Granite Factory At That Time No Any Leakage Current Found On Private Fencing Of Said Premises While Inquiring The Leakage Current Reason All The Electrical Appliances Of Said Factory Were Turned On And Also Checked That No Physical Electrical Connection Found To Barbed Wire Fencing Around Marble Factory No Live Electrical Power Detected On Barbed Wire Fencing As Well As No Leakage Current Present At Neutral Earthing Of Transformer Center And Meter Installation Of UGVCL No TT And SF Occurred Of 11 KV Savgadh JGY Feeder Between 02 00 Pm To 04 00 Pm Hrs Reason For Death Of Victim And Animal Is Still Under Investigation Above Incident Occurred In Private Premises UGVCL Is Not Responsible For That</t>
  </si>
  <si>
    <t>THERE IS NO ANY NEGLEGENCE FOUND IN NETWORK , Private Premises , Attributed to VICTIM</t>
  </si>
  <si>
    <t>RODHARA RURAL</t>
  </si>
  <si>
    <t> RABARI SAVAJI KASNAJI</t>
  </si>
  <si>
    <t>The Accident occurred at village: - Rodhara dated 30.10.25 at approx. 12.00 near Rodhara village near farm of Patel Mitulkumar Popatbhai, Rabari Savaji Kasnaji was grazing his buffaloes, among them five buffaloes passed near/touched to the electricity pole which is having moisture due to rainy atmosphere since morning.Buffaloes may be electrocuted due to one of the 11KV HT jumper had touched to the upper part of stay wire hence the leakage current may be passed through the pole upto the ground thus 5 Buffaloes died instantly on the spot. By seeing that Rabari Savaji Kasnaji drove away his other buffaloes.</t>
  </si>
  <si>
    <t>LEKAGE CURRENT PROBLEM RESOLVED BY DOING MAINT. ,Distribution network , Attributed to company</t>
  </si>
  <si>
    <t>48000/14.12.2025</t>
  </si>
  <si>
    <t>HIMATNAGAR , MODASA , TINTOI</t>
  </si>
  <si>
    <t>Bhatkota RURAL</t>
  </si>
  <si>
    <t>Bhaveshbhai Punabhai Rabari</t>
  </si>
  <si>
    <t>On Date 31/10/2025 at 100 KVA AG TC near Qlarish lab. In Bhatkota simada a Cow while Grassing   at 02:00 PM came near Transformer center got electric shock and died, Primarily found that earthing wire of transformer was  open near ground and due to this leakage current passes through earthing wire where cow came in contact got electric shock and  died on the spot.
Detailed reason of leakage current  under investigation .</t>
  </si>
  <si>
    <t>LEKAGE CURRENT PROBLEM RESOLVED BY DOING NECESSARY MAINTANANCE, Distribution network , Attributed to company</t>
  </si>
  <si>
    <t>15000/29.01.2026</t>
  </si>
  <si>
    <t>Unchi Dhanal RURAL</t>
  </si>
  <si>
    <t>(1)Bharatbhai Hirabhai Parmar,Age-24 Year.  (2)Kiritbhai Kantibhai Parmar,Age-25 Year  (3)Abhisekhbhai Girdharbhai Parmar, 32 Year.</t>
  </si>
  <si>
    <t> An electrical non-fatal human accident occurred at Village Unchidhanal on 18.12.2025 at approximately 2:40 PM. Contractor labourers were carrying out provinding LT spacer work on AG line at the farm of Shri Patel Vinodbhai Faljibhai. After completing the Lt spacer work at location, while raising the leader erected on the ground, the ground was wet and while applying more force, this leader came into contact with the 11 kV line on it., the long ladder came into contact with 11 KV line of Dantiya AG feeder while shifting the ladder by lifting with labour’s hand. As a result, electric current passed through the ladder and three labourers holding the ladder received electric shock.</t>
  </si>
  <si>
    <t>MISTAKE OF VICTIMS , Distribution network , Attributed to VICTIM</t>
  </si>
  <si>
    <t>HIMATNAGAR , BHILODA , BHILODA-2</t>
  </si>
  <si>
    <t>RINTODA RURAL</t>
  </si>
  <si>
    <t>VANZARA GANPATBHAI NARSINHBHAI, 60 YEAR</t>
  </si>
  <si>
    <t xml:space="preserve">AS PER EYE WITNESS STATEMENT , THE VICTIM WAS RESTORING THE BLOWEN OUT DO FUSE OF HIS XMER WITH BAMBOO STICK WITH NACKED HAND AND FOOT. VICTIM GOT ELECTRIC SHOCK AND FALL DOWN ON GROUND. HE WAS SENT TO REFERAL HOSPITAL FOR FURTHUER TREATMENT BUT DR DECLARED HIM DEAD. AT THE TIME OF SITE VISIT THERE IS NO ANY LEAKAGE CURRENT FOUND AND NO ANY FAULT FOUND IN UGVCL SIDE </t>
  </si>
  <si>
    <t>People were educated to Prpoer safety norms must be followed by while working near to live equipment . ,Distribution network , Attributed to VICTIM</t>
  </si>
  <si>
    <t>VASNA RURAL</t>
  </si>
  <si>
    <t>Bhavikbhai Rmeshbhai Limbachiya , App LM, Jadar sdn</t>
  </si>
  <si>
    <t>NFH , DEPT</t>
  </si>
  <si>
    <t>Line staff were educated to inspect the pole before commensement of work , DISTRIBUTION NETWORK , Attributed to company</t>
  </si>
  <si>
    <t>LALPUR RURAL</t>
  </si>
  <si>
    <t>Tirgar Govindbhai becharbhai</t>
  </si>
  <si>
    <t>In the morning,the victim was started the electric motor ito fill water meantime the pipe of the electric motor leaked and water was pouring out from the motor. Than after victim, was holding the body of the motor with one hand and tried to fit the leaked pipe with the other hand into the motor. suddenly victim shouted and got electrocuted. Then his son rushed and turn off power supply of the electric motor. After that, the victim's son tried his best to provide first aid and took him to the hospital but victims died on the way.this entire incident took place in the private house of the victim, Uttar Gujarat Electricity Company Limited is not responsible for this fatal electrical accident.</t>
  </si>
  <si>
    <t>ADVISE FOR INSTALLTION OF RCCB OR ELCB IN MAIN   .Private premises , Attributed to VICTIM</t>
  </si>
  <si>
    <t>HIMATNAGAR , HIMATNAGAR , SALAL</t>
  </si>
  <si>
    <t>Piludra RURAL</t>
  </si>
  <si>
    <t>Ranjitji Laxmanji Makwana</t>
  </si>
  <si>
    <t> As per Primary  investigation, a buffalo found dead on Moyad JGY feeder , LT 2wire  line. The stay was found broken &amp; far away about 5"-6" from the dead buffalo. During site visit no leakage current found on the said location. Also LT pole checked by climbing on the pole, but found nothing abnormal or any leakage current. Actual report or reason will be disclosed after PM of the buffalo. The occurence happened at approx. 4pm as witness informed. </t>
  </si>
  <si>
    <t xml:space="preserve"> no any rectification needed, Distribution network , Attributed to company</t>
  </si>
  <si>
    <t>Kapoda RURAL</t>
  </si>
  <si>
    <t>Rabari Nibaram Savaram </t>
  </si>
  <si>
    <t>As per Primary investigation Crowd of Cows and Bull Grazing Near Kapoda village Waterworks Sump and Suddenly Cow came in contact with staywire of Dual Power Double pole structure of 11 kv Isarvada Jgy feeder Cows horn Struck and broke the Staywire Attached to the Double pole Structure of Isarvada Jgy feeder So Lower Part of Staywire (Below Guy insulator ) came in contact with Jumper of AB Switch and current Flows through Staywire so due to electrocution 2 Cows and 1 bull dead at the Site The Occurence happened at approx 12:10 PM as witness informed ,No any Tripping of 11 KV Isarvada Jgy feeder Recorded in Substation when Accident occurred . PM report is awaited </t>
  </si>
  <si>
    <t>New Stay Provided, Maintenance Done,  Distribution network , Attributed to company</t>
  </si>
  <si>
    <t>Ujjediya RURAL</t>
  </si>
  <si>
    <t>Vinodsinh Kanusinh Thakor</t>
  </si>
  <si>
    <t>Today, dated 30.01.2026, at 18.30 hrs under  Talod 1 S/dn. 
Shri V K Thakor Ele . Assistant with Sh R P patel,ALM  gone for jumper work at Gentry in ujjediya SS. Shri R P patel has taken Line clear at 18.05 hr and Earthing done at Gentry and 2nd pole  location.  Shri v k Thakor weared safety belt and helmet and while climbing on girder for jumper work at around 2.5 meter suddenly his leg  slipped on girder and due to unbalance fallen from height so injured and immediately shifted  him to shivam arthopedic hospital, himatnagar in office vehicle as per Dr report fractured observed in left leg. And he is in stable position..</t>
  </si>
  <si>
    <t>Show cause notice served to EA &amp; ALM  Distribution network , Attributed to VICTIM</t>
  </si>
  <si>
    <t>HIMATNAGAR , MODASA , MEGHRAJ-1</t>
  </si>
  <si>
    <t>Meghraj  RURAL</t>
  </si>
  <si>
    <t>Mir Bhaveshbhai Maldebhai</t>
  </si>
  <si>
    <t>People were educated to Prpoer safety norms must be followed by while working near to live equipment . ,Distribution network , attributed to victim</t>
  </si>
  <si>
    <t>HIMATNAGAR , MODASA , MALPUR</t>
  </si>
  <si>
    <t>Kothiya RURAL</t>
  </si>
  <si>
    <t>1.Khant Ratibhai Dhirabhai
Age: Apprx. 60 years , Resi.of Dalpatpura Aniyor           2.Bharvad Montubhai Malabhai,Age: Apprx. 23 years ,Resi of Kothiya bharvadvas</t>
  </si>
  <si>
    <t>BROKEN CONDUCTOR JOINT WORK COMPLETED ,Distribution network , attributed to company</t>
  </si>
  <si>
    <t>HIMATNAGAR , MODASA , MODASA-R</t>
  </si>
  <si>
    <t>Nava Vadavasa RURAL</t>
  </si>
  <si>
    <t>Chauhan Tinabhai Bakabhai</t>
  </si>
  <si>
    <t xml:space="preserve">During the site visit, it was found that victim and other person installed temporary mandap for potato at his farm, while installing angle,angle touch to 11 kv Miragadh AG over head electric line and victim got electic shock and fell down. Person who was working nearby victim farm called ambulance and admit him at Anjali hospital ranasan. Dr of Anjali hospital declared victim dead. After that admit to Medhasan hospital for PM. </t>
  </si>
  <si>
    <t>People were educated to Prpoer safety norms must be followed by while working near to live equipment .  , Distribution network , attributed to victim</t>
  </si>
  <si>
    <t>HIMATNAGAR , HIMATNAGAR , HMT T</t>
  </si>
  <si>
    <t>HIMATNAGAR URBAN</t>
  </si>
  <si>
    <t>Mir Iliyasbhai Allarakhabhai</t>
  </si>
  <si>
    <t>On 11/02/2026 at 17:15 hrs, Letter No. 426/2026 dated 11/02/2026 regarding the occurrence of an electrical fatal accident was received at Himmatnagar Town sdn from B Division police station &amp; the site visited, it was found that the victim was pulling a banner frame of iron pipe approximately 12 feet in length. He was standing on the terrace of the library.After pulling the banner frame with a rope, the iron frame came into contact with the live 11 KV conductor. As a result, the victim got an electric shock and died on the spot.The horizontal distance between the 11 KV line conductor and the building is approximately 8 feet, and the ground clearance of the line is approximately 23 feet.The accident appears to have occurred due to the negligence of the victim. UGVCL is not responsible for the said accident.No TT recorded on fdr ..pulling the banner frame with a rope, the iron frame came into contact with the live 11 KV conductor</t>
  </si>
  <si>
    <t>AGIA (CHADA) RURAL</t>
  </si>
  <si>
    <t>Mr. Ajitbhai Dhulabhai Parghi</t>
  </si>
  <si>
    <t>On 21.02.2026 at approximately 3:00 PM, Mr. Ajitbhai Dhulabhai Parghi, aged 22 years, resident of Village Chada, attempted to start his personal fan at his residence using a private wire connection.
As the floor was wet at the time, he accidentally came into direct contact with the live wire and received an electric shock. Upon hearing his loud cries, nearby villagers rushed to the spot and immediately arranged to shift him to Khedbrahma Hospital for treatment through the 108 ambulance service.              Get From Local Police Station on date 25.02.2026* 26.02.2026
*Time: 11:30 AM
During transit, the victim unfortunately succumbed to the electric shock and was declared dead.
It is noted that no main switch or MCB was provided at the residence. The accident occurred due to the use of a private wire connection. There is no fault attributable to UGVCL in this incident as accident occurred in Pvt premise.</t>
  </si>
  <si>
    <t>ADVISE FOR INSTALLTION OF RCCB OR ELCB IN MAIN ,private premises , attributed to victim</t>
  </si>
  <si>
    <t>HIMATNAGAR , IDAR , KHEROJ</t>
  </si>
  <si>
    <t>Demati (Gujarmala) RURAL</t>
  </si>
  <si>
    <t xml:space="preserve">Gamar Vanrajbhai Narsabhai </t>
  </si>
  <si>
    <t>on dtd 22/02/2026 time 09:00 a fatal human electrical accident occured to Gamar Vanrajbhai Narsabhai at village Demati ()Gujarmala) when victim and others are going on tempo was fully over heighted filled date palm leaves at that time victim touched iron rod  which was touched to 11KV line Demati eminating from 66KV Golwada sub station. Related documents will be sent later</t>
  </si>
  <si>
    <t>NECESSARY REQUIRED VERTICAL DISTANCE PROVIDED AND COATED CONDUCTOR PROVIDED AGAINST NORMAL CONDUCTOR ,Distribution network , attributed to victim</t>
  </si>
  <si>
    <t>Moti Bebar RURAL</t>
  </si>
  <si>
    <t>Kanaiyalal Keshabhai Pranami, EA</t>
  </si>
  <si>
    <t>A service cable replacement complaint is received at sub division vide complaint no. 8170 Dtd. 6.03.2026 which is assign to victim by local CCC as he is village helper of that village. But AG motor of that consumer is under repairing so, victim went at site on dated 11/03/2026 at approx. 9:00 AM after confirming with consumer. Victim has called nearby village helper M K Pranami, EA at site to assist the complaint. Victim has first cut the power from DO and Asked M K Pranami to stay at TC structure location. Then he climbed on third pole of LT line from TC with wearing safety helmet for attending replacement of cable complaint, but while climbing on pole his plier fell down. So he hold stay wire with one hand and said consumer to throw plier up. at that time due to excessive pressure on stay, stay wire left out from eye bolt and due to unbalancing employee fell down on ground, his safety helmet also fell down and his head strike on damaged pole lying on ground, So head injury occurs and then victim immediately referred at Mira Hospital Bhiloda, and Dr. Suggested to refer Hope Hospital Himatnagar. After head surgery at hope hospital victim declared dead on Dtd. 12.03.2026 at 20.20 hrs. Detail investigation report is awaited.</t>
  </si>
  <si>
    <t xml:space="preserve"> Staff Informed To Take Necessary Care While Climbing Up And Down From Pole, Distribution network , attributed to victim</t>
  </si>
  <si>
    <t>HIMATNAGAR , BHILODA , CHORIWAD</t>
  </si>
  <si>
    <t>CHORIWAD RURAL</t>
  </si>
  <si>
    <t>CHENVA RAMJIBHAI BHIKHABHAI</t>
  </si>
  <si>
    <t>ON DATED:03/03/2026 TIME: 01.30 PM ,ONE CONDUCTOR OF 11KV CHORIWAD AG HT LINE WAS BROKEN DUE TO HEAVY WIND AND FALLEN ON IRON SHED AND BUFFALO WAS TIED UNDER THIS SHED AND BUFFALO CAME CONTACT WITH IRON SHED AND IRON PIPE.CURRENT PASSES THROUGH IRON SHED AND PIPE AND BUFFALO GOT ELECTROCUTED AND THEN AFTER BUFFALO WAS TREATED BY VATERNARY DOCTOR AND WAS DIED ON 05/03/2026 TIME: 08.30 AM .DETAIL INVESTIGATION IS FURTHER.</t>
  </si>
  <si>
    <t>Necessary instruction given to Contractor , Distribution network , attributed to company</t>
  </si>
  <si>
    <t>HIMATNAGAR , IDAR , VADALI</t>
  </si>
  <si>
    <t>Navachamu RURAL</t>
  </si>
  <si>
    <t>Thakarda Hiraben Mansingbhai</t>
  </si>
  <si>
    <t xml:space="preserve">On the Kesarganj JGY feeder, a road crossing LT dead line was passing over the road. During movement of a high-height tempo vehicle through the road crossing, the vehicle came into contact with the LT line. Due to this contact, the LT conductor was pulled with force which resulted in breakage of the pole.
Consequently, the pole collapsed and during the incident victim was passing near pole. Victim has minor  injury on her leg due to the fallen pole.
The incident occurred due to accidental contact of a high-height vehicle with the existing Dead LT road crossing line.
Victim has been shifted to Private hospital at idar by ambulance.
FIR will be done against vehicle owner tomorrow </t>
  </si>
  <si>
    <t>Consumer is advised to do not work below HT/LT line ,Distribution network , attributed to company</t>
  </si>
  <si>
    <t>HIMATNAGAR , HIMATNAGAR , HMT-T</t>
  </si>
  <si>
    <t>Himatnagar  URBAN</t>
  </si>
  <si>
    <t>NAYAK SAGARBHAI PANKAJBHAI</t>
  </si>
  <si>
    <t>The Information Regarding Accident Received On Dated 25.02.2026 From A Division Police Station. Site Visited On 26.02.2026 And Nivedan Taken Of Victim's Father Shri.Nayak Pankajbhai Ratilal. Victim Wanted To Lift Water By Motor On Dtd:25/07/2025.So Victim Switched On Power Supply After Inserting Male Two Pin In Socket With Second End Male Two Pin Connected To Wire In His Left Hand. So Victim Got Electrocuted And Became Unconscious. After He Got Treatment At Various Hospital. But On Dated 21/02/2026 He Declared Dead At GMERS Civil Hospital Himmatnagar. The Accident Occurred In Victim's Private Premises. UGVCL Is Not Responsible For The Said Accident.      ACCIDENT OCCURRED ON 25.07.2025 NFH OUTSIDER IN PROVATE PREMISES. BUT CONVERTED INTO FATAL HUMAN OUTSIDER ON 21.02.2026.</t>
  </si>
  <si>
    <t xml:space="preserve">On dated 15.09.2025 information was given to the Deputy Engineer of this office via telephonic at approximately 7.00 pm by Electrical Assistant A P PATEL that a woman had been electrocuted in Unad village sim and take  at civil hospital GMERS vadnagar. At that time D.E.  visited hospital vadnagar Hiraben Jayantibhai Chaudhari was declared dead by the hospital. When questioned about the incident, The victim had gone to the stable in her farm between 5.30 and 6.00 pm to milk the cows and buffaloes. Her stable was made with iron angles, channels and sheets shed. The victim himself was opening the iron door while entering to the stable for milk the buffaloes and bringing the buffaloes inside. At that time, she was in contact with the angle near to this  door, An upper  channel was connected to the part of the this angle and pipe of fan was connected with nut bolt in that channel, but due to the fan being short circuited, leakage current passed through the channel and the angle, which caused the victim to get an electrocuted. </t>
  </si>
  <si>
    <t>The camel of Shri Rabari Rameshbhai Jivabhai was grazing in the field and while passing under the 11 kv Line of Veer AG feeder between the Loc.no-191/13 and End pole ,due to end pole stay not tightened with ground and pole bent ,due to wet land field in rainy atmoshpere somehow conductor wire become loose due to long span ,the camel came in contact with the live conductor and got  electrocuted and died on the site.</t>
  </si>
  <si>
    <t>A V Mansuri ALM received a telephonic lighting complaint at around 5:00 pm on 23/04/2025 by Patel Mulchandbhai Nathabhai. As receiving the complain, V M Thakor (LM), A V Mansuri (ALM) and victim reached the location Near Shidheshwari mandir village balisana to resolve the complain. Where the consumers service wire was found to be faulty and further efforts were made to replace it. The victim climbed on the pole with helmet &amp; safety belt but without cut off the power. While the ends of new service wire were going to be connected with the  existing live 10Sq MM pvc cable mounted on a pole his hand touched the live part and was electrocuted and fell unconscious on the spot. Then he was admitted in Dharpur Medical hospital for further treatment. Where the attending doctor declared him dead.
Detail investigation is under process and PM awaited.</t>
  </si>
  <si>
    <t>At the site near plot no 190, 191 NK-3 ind estate , 2 nos of transformer structures are there on 3 nos of 10 mtr psc poles, from 2 nos of tc structure 1 tc installed at plot no 190 having single consumer and other tc is not installed on other structure . As per labor statement of near by plots while hanging clothes on wall victim came beside tc structure of plot no 191, and came In contact with earthing  GI wire of tc structure and somehow got electrocuted. Victim immediately shifted to Singrava hospital where on duty doctor declared her dead.
At the time of site inspection while checking earthing of GI wire with tester no leakage current found . But while checking transformer base angle by removing D.O of plot no: 190 from where GI wire was passing ‘burning Dots‘ were found. It means leakage current flows from GI wire .Connection of plot no 190 disconnected.</t>
  </si>
  <si>
    <t xml:space="preserve">On dated 10/11/2025 at around 15:32 hrs, construction and repair work was going on at a partially demolished house located near Akash Bunglow, Mafalipur, Dholka. Approximately two to three labourers were engaged in the work. Shri Jivrajbhai Karshanbhai Chauhan, aged 53 years, was working on the upper portion of the damaged structure, while the remaining labourers were on ground level.
An 11 kV BadiyaDev feeder line passes near to the said house. During the construction activity, a long square metallic pipe was being lifted upward, and the pipe accidentally came into contact with the live 11 kV conductor. Due to direct contact of the metallic pipe with the HT line, the victim received electric shock.
After receiving the electric shock, the victim fell down from the structure and sustained critical injuries. As per information received from the site, the victim was shifted by 108 Emergency Service to the hospital (final confirmation to be taken from Police authority). Subsequently, on 11/11/2025, he was declared dead.
Tripping of power supply was observed on the 11 kV Badiyadev feeder during the time of the incident. </t>
  </si>
  <si>
    <t>As per preliminary site visit and statment of panch as per the details, Shri Harshadbhai Ajitbhai Parmar, who was working at the site (Inside T &amp;R Company), was performing transformer testing (Magnetic Balance Test) as shown in the attached photograph. For this testing process, a 3-phase power supply was being used.
During the activity, he accidentally came in direct contact with two phases of the 3-phase power supply, which resulted in a severe electric shock. Unfortunately, due to this accidental contact, he got electrocuted and died on the spot.</t>
  </si>
  <si>
    <t>The house owner shree Sureshbhai Patva give plumbing work to Victims of accident. They went for plumbing work at space outside the flate building  with long iron rod approx 19 ft and tried to do removing from block pipe and during this work meanwhile the one end side of iron rod came in contact of 11 kv line passing near the bilding, approx 9ft away and both victimes electrucuted. Shree Maheshbhai Bhagvanbhai Acharya(fatal human)fell down from building and taken to hospital for further medical treatment but Dr at hospital declared him dead and shree Arvundbhai Natvarbhai Darji(non fatal) he was also sent to hospital for medical treaent.</t>
  </si>
  <si>
    <t>A 'Mandap' with 4 metal rod pillars, was made by victims near UGVCL DO structure (Single Pole). As per eye witness information, on date 09.01.2026 approx mid night, due to some reasons, a quarrel occurred between, victms and a four wheel owner (unknown).So, in rage, four wheel owner has tried to damage the 'Mandap' with his vehicle, And due to vehicle impact, the 'Mandap' pillars were thrusted in tilted position. As the victims tried to force the mandap in original position, the upper mandap metal rod, might have came in direct contact with jumper wire at DO structure nearby &amp; got electrocuted. So, 1 victim was fatally electrocuted &amp; other 2 were injured and sent to civil hospital Singarava for further treatment. Further investigation is in process.</t>
  </si>
  <si>
    <t>The non fatal human departmental accident occured at village Vasna Ta Idar on dtd  26.12.2025 At aprox 2.35 PM . For consumer complaintof 3 ph ag  power not getting , named chimanbhai ranchodbhai patel at vill Lalpur on vasna Road. For solving the complaint shri J D Nayee EA and Sh B R Limachiya App LM gone on site. Sh J D Nayee EA has checked  the AG TC by removing DO Fuse  and then after making the DO Fuse and after sh J D Nayee EA and Sh B R Limbachiya both are checking the power suplly on 3 phase ag meter TTB . While checking the power supply on 3 ph ag meter TTB  Suddenly with blast fire take place  and meter terminal block burnt.  and this burning flame  come on sh B R Limbachiya"s hand and face and due to this fire flame this burning  take place and meter terminal block burnt. There is no electrical leakage but it is due to fire flame. .after that he was taken to CHC Hospital Davad for primary treatment and after that victim shifted to Hope hospital Himmatnagar for more treatment.at present victim health is good and stable and conscious.</t>
  </si>
  <si>
    <t>As per site visit regarding the fatal electrical accident of Mir Bhaveshbhai Maldebhai near Meghraj Range Forest Office.
On February 3, 2026, at approximately 09:45 AM, a fatal electrical accident occurred at Vanga Kotar, located opposite the Range Forest Office on the Meghraj-Modasa road, involving a local resident named Mir Bhaveshbhai Maldebhai. The deceased, accompanied by his cousin, was foraging for fodder for his livestock(goats&amp; sheeps) using a custom-made tool consisting of a 19-feet long iron pipe(vansi) with a sickle(datardu) welded to the top. While attempting to cut grass at a height, the victim inadvertently brought the long metallic pipe(vansi) into contact with the overhead 11 kV Bedaj Feeder line, which originates from the 66 kV Meghraj Substation. This contact resulted in an immediate and fatal electric shock, causing death at the site. Initial site observations indicate that the accident was caused by the victim’s use of a highly conductive 19-feet metal tool in close proximity to the high-tension lines, and there appears to be no technical lapse or negligence on the part of UGVCL infrastructure or maintenance.</t>
  </si>
  <si>
    <t>During the site visit, it was reported that two persons were walking on the footpath in the farm of Bharvad Bhalabhai Kureshibhai Bharvad.
While passing near the HT pole of the 11 kV Kothiya Ag Feeder, the HT conductor was found broken from the TC disc hardware (TC connection of Bharvad Bhalabhai Kureshibhai) and was hanging in front of the TC structure pole. The conductor was not connected to the ground.
Suddenly, the hanging conductor came in contact with Khant Ratibhai Dhirabhai, who is a partner (Bhagidar) of Bharvad Bhalabhai Kureshibhai, and he got an electric shock.
Another person, Bharvad Montubhai Malabhai, who was walking just behind him, tried to help and touched him, and he also got an electric shock.
After the incident, nearby people gathered and immediately took both persons to Aniyor Hospital and later shifted them to Modasa Sarvajanik Hospital for further treatment.
As per the latest information, both persons are now in stable condition in the hospital.
During detailed investigation, it was found that the 11 kV Kothiya Ag Feeder conductor broke from the 11 kV disc shackle hardware due to some reason. Since the broken conductor did not touch the ground, no tripping was recorded in the substation records.</t>
  </si>
  <si>
    <t>Year 2025-26 (April-25 to March-26)</t>
  </si>
  <si>
    <t xml:space="preserve">No. of existing Distribution transformer at the start of the year    </t>
  </si>
  <si>
    <t xml:space="preserve">No.of Distribution transformers added during the year    </t>
  </si>
  <si>
    <t xml:space="preserve">Total number of Distribution transformer failed during the year    </t>
  </si>
  <si>
    <t>No. of faulty meters at the start of the year</t>
  </si>
  <si>
    <t>No. of faulty meters added during the year</t>
  </si>
  <si>
    <t>No. of faulty meters pending at the end of the year</t>
  </si>
  <si>
    <t>To be submitted later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</si>
</sst>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00_);_(&quot;$&quot;* \(#,##0.00\);_(&quot;$&quot;* &quot;-&quot;??_);_(@_)"/>
    <numFmt numFmtId="165" formatCode="[h]:mm"/>
    <numFmt numFmtId="166" formatCode="\$#,##0_);&quot;($&quot;#,##0\)"/>
    <numFmt numFmtId="167" formatCode="\$#,##0.00;[Red]&quot;-$&quot;#,##0.00"/>
    <numFmt numFmtId="168" formatCode="_ * #,##0_ ;_ * \-#,##0_ ;_ * \-_ ;_ @_ "/>
    <numFmt numFmtId="169" formatCode="_ * #,##0.00_ ;_ * \-#,##0.00_ ;_ * \-??_ ;_ @_ "/>
    <numFmt numFmtId="170" formatCode="_-* #,##0.00&quot; €&quot;_-;\-* #,##0.00&quot; €&quot;_-;_-* \-??&quot; €&quot;_-;_-@_-"/>
    <numFmt numFmtId="171" formatCode="_-* #,##0\ _F_-;\-* #,##0\ _F_-;_-* &quot;- &quot;_F_-;_-@_-"/>
    <numFmt numFmtId="172" formatCode="_-* #,##0.00\ _F_-;\-* #,##0.00\ _F_-;_-* \-??\ _F_-;_-@_-"/>
    <numFmt numFmtId="173" formatCode="#,##0.00000000;[Red]\-#,##0.00000000"/>
    <numFmt numFmtId="174" formatCode="_ &quot;Fr. &quot;* #,##0_ ;_ &quot;Fr. &quot;* \-#,##0_ ;_ &quot;Fr. &quot;* \-_ ;_ @_ "/>
    <numFmt numFmtId="175" formatCode="_ &quot;Fr. &quot;* #,##0.00_ ;_ &quot;Fr. &quot;* \-#,##0.00_ ;_ &quot;Fr. &quot;* \-??_ ;_ @_ "/>
    <numFmt numFmtId="176" formatCode="_-\$* #,##0_-;&quot;-$&quot;* #,##0_-;_-\$* \-_-;_-@_-"/>
    <numFmt numFmtId="177" formatCode="_-\$* #,##0.00_-;&quot;-$&quot;* #,##0.00_-;_-\$* \-??_-;_-@_-"/>
    <numFmt numFmtId="178" formatCode="\\#,##0.00;[Red]&quot;\-&quot;#,##0.00"/>
    <numFmt numFmtId="179" formatCode="\\#,##0;[Red]&quot;\-&quot;#,##0"/>
    <numFmt numFmtId="180" formatCode="[$-409]mmm\-yy;@"/>
    <numFmt numFmtId="181" formatCode="0.000"/>
  </numFmts>
  <fonts count="7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sz val="8"/>
      <name val="Arial"/>
      <family val="2"/>
    </font>
    <font>
      <b/>
      <sz val="11"/>
      <name val="Arial"/>
      <family val="2"/>
    </font>
    <font>
      <b/>
      <sz val="12"/>
      <name val="Arial"/>
      <family val="2"/>
    </font>
    <font>
      <b/>
      <sz val="16"/>
      <name val="Arial"/>
      <family val="2"/>
    </font>
    <font>
      <b/>
      <u/>
      <sz val="11"/>
      <name val="Arial"/>
      <family val="2"/>
    </font>
    <font>
      <b/>
      <u/>
      <sz val="12"/>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u/>
      <sz val="10"/>
      <name val="Arial"/>
      <family val="2"/>
    </font>
    <font>
      <sz val="12"/>
      <name val="Arial"/>
      <family val="2"/>
    </font>
    <font>
      <b/>
      <sz val="14"/>
      <name val="Arial"/>
      <family val="2"/>
    </font>
    <font>
      <sz val="10"/>
      <name val="Arial"/>
      <family val="2"/>
    </font>
    <font>
      <sz val="11"/>
      <name val="‚l‚r ‚oƒSƒVƒbƒN"/>
      <family val="3"/>
      <charset val="128"/>
    </font>
    <font>
      <sz val="7"/>
      <name val="Helv"/>
    </font>
    <font>
      <b/>
      <sz val="10"/>
      <name val="MS Sans Serif"/>
      <family val="2"/>
    </font>
    <font>
      <sz val="12"/>
      <name val="¹UAAA¼"/>
      <family val="3"/>
      <charset val="129"/>
    </font>
    <font>
      <sz val="10"/>
      <name val="Courier New"/>
      <family val="3"/>
    </font>
    <font>
      <sz val="7"/>
      <color indexed="10"/>
      <name val="Helv"/>
    </font>
    <font>
      <sz val="12"/>
      <name val="뼻뮝"/>
      <family val="1"/>
      <charset val="129"/>
    </font>
    <font>
      <sz val="10"/>
      <name val="굴림체"/>
      <family val="3"/>
      <charset val="129"/>
    </font>
    <font>
      <b/>
      <i/>
      <sz val="12"/>
      <name val="Arial"/>
      <family val="2"/>
    </font>
    <font>
      <sz val="10"/>
      <name val="Arial"/>
      <family val="2"/>
    </font>
    <font>
      <b/>
      <u/>
      <sz val="14"/>
      <name val="Arial"/>
      <family val="2"/>
    </font>
    <font>
      <b/>
      <sz val="13"/>
      <name val="Arial"/>
      <family val="2"/>
    </font>
    <font>
      <b/>
      <u/>
      <sz val="13"/>
      <name val="Arial"/>
      <family val="2"/>
    </font>
    <font>
      <b/>
      <sz val="20"/>
      <name val="Arial"/>
      <family val="2"/>
    </font>
    <font>
      <b/>
      <sz val="22"/>
      <name val="Arial"/>
      <family val="2"/>
    </font>
    <font>
      <b/>
      <sz val="24"/>
      <name val="Arial"/>
      <family val="2"/>
    </font>
    <font>
      <sz val="7"/>
      <name val="Helv"/>
      <family val="2"/>
    </font>
    <font>
      <b/>
      <sz val="18"/>
      <name val="Arial"/>
      <family val="2"/>
    </font>
    <font>
      <sz val="7"/>
      <color indexed="10"/>
      <name val="Helv"/>
      <family val="2"/>
    </font>
    <font>
      <sz val="10"/>
      <name val="Arial"/>
      <family val="2"/>
    </font>
    <font>
      <sz val="16"/>
      <name val="Arial"/>
      <family val="2"/>
    </font>
    <font>
      <sz val="14"/>
      <name val="Arial"/>
      <family val="2"/>
    </font>
    <font>
      <sz val="13"/>
      <name val="Arial"/>
      <family val="2"/>
    </font>
    <font>
      <sz val="12"/>
      <name val="Times New Roman"/>
      <family val="1"/>
    </font>
    <font>
      <b/>
      <sz val="18"/>
      <color theme="1"/>
      <name val="Calibri"/>
      <family val="2"/>
      <scheme val="minor"/>
    </font>
    <font>
      <sz val="18"/>
      <color theme="1"/>
      <name val="Calibri"/>
      <family val="2"/>
      <scheme val="minor"/>
    </font>
    <font>
      <sz val="18"/>
      <name val="Calibri"/>
      <family val="2"/>
      <scheme val="minor"/>
    </font>
    <font>
      <sz val="18"/>
      <name val="Arial"/>
      <family val="2"/>
    </font>
    <font>
      <b/>
      <sz val="15"/>
      <name val="Arial"/>
      <family val="2"/>
    </font>
  </fonts>
  <fills count="5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31"/>
      </patternFill>
    </fill>
    <fill>
      <patternFill patternType="solid">
        <fgColor indexed="26"/>
        <bgColor indexed="9"/>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s>
  <borders count="64">
    <border>
      <left/>
      <right/>
      <top/>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double">
        <color indexed="8"/>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s>
  <cellStyleXfs count="586">
    <xf numFmtId="0" fontId="0" fillId="0" borderId="0">
      <alignment vertical="top"/>
    </xf>
    <xf numFmtId="0" fontId="32" fillId="0" borderId="0"/>
    <xf numFmtId="0" fontId="32" fillId="0" borderId="0"/>
    <xf numFmtId="0" fontId="32" fillId="0" borderId="0"/>
    <xf numFmtId="0" fontId="32" fillId="0" borderId="0"/>
    <xf numFmtId="0" fontId="51" fillId="0" borderId="0"/>
    <xf numFmtId="0" fontId="42"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41" fillId="0" borderId="0" applyFill="0" applyBorder="0" applyAlignment="0" applyProtection="0"/>
    <xf numFmtId="0" fontId="41" fillId="0" borderId="0" applyFill="0" applyBorder="0" applyAlignment="0" applyProtection="0"/>
    <xf numFmtId="0" fontId="41" fillId="0" borderId="0" applyFill="0" applyBorder="0" applyAlignment="0" applyProtection="0"/>
    <xf numFmtId="0" fontId="41" fillId="0" borderId="0" applyFill="0" applyBorder="0" applyAlignment="0" applyProtection="0"/>
    <xf numFmtId="0" fontId="21" fillId="3" borderId="0" applyNumberFormat="0" applyBorder="0" applyAlignment="0" applyProtection="0"/>
    <xf numFmtId="3" fontId="43" fillId="0" borderId="0"/>
    <xf numFmtId="166" fontId="44" fillId="0" borderId="1" applyAlignment="0" applyProtection="0"/>
    <xf numFmtId="0" fontId="45" fillId="0" borderId="0"/>
    <xf numFmtId="0" fontId="45" fillId="0" borderId="0"/>
    <xf numFmtId="0" fontId="22" fillId="20" borderId="2" applyNumberFormat="0" applyAlignment="0" applyProtection="0"/>
    <xf numFmtId="0" fontId="23" fillId="21" borderId="3" applyNumberFormat="0" applyAlignment="0" applyProtection="0"/>
    <xf numFmtId="3" fontId="41" fillId="0" borderId="0" applyFill="0" applyBorder="0" applyAlignment="0" applyProtection="0"/>
    <xf numFmtId="3" fontId="32" fillId="0" borderId="0" applyFill="0" applyBorder="0" applyAlignment="0" applyProtection="0"/>
    <xf numFmtId="3" fontId="32" fillId="0" borderId="0" applyFill="0" applyBorder="0" applyAlignment="0" applyProtection="0"/>
    <xf numFmtId="167" fontId="41" fillId="0" borderId="0" applyFill="0" applyBorder="0" applyAlignment="0" applyProtection="0"/>
    <xf numFmtId="167" fontId="32" fillId="0" borderId="0" applyFill="0" applyBorder="0" applyAlignment="0" applyProtection="0"/>
    <xf numFmtId="167" fontId="32" fillId="0" borderId="0" applyFill="0" applyBorder="0" applyAlignment="0" applyProtection="0"/>
    <xf numFmtId="0" fontId="41"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168" fontId="41" fillId="0" borderId="0" applyFill="0" applyBorder="0" applyAlignment="0" applyProtection="0"/>
    <xf numFmtId="169" fontId="41" fillId="0" borderId="0" applyFill="0" applyBorder="0" applyAlignment="0" applyProtection="0"/>
    <xf numFmtId="170" fontId="41" fillId="0" borderId="0" applyFill="0" applyBorder="0" applyAlignment="0" applyProtection="0"/>
    <xf numFmtId="170" fontId="32" fillId="0" borderId="0" applyFill="0" applyBorder="0" applyAlignment="0" applyProtection="0"/>
    <xf numFmtId="170" fontId="32" fillId="0" borderId="0" applyFill="0" applyBorder="0" applyAlignment="0" applyProtection="0"/>
    <xf numFmtId="0" fontId="24" fillId="0" borderId="0" applyNumberFormat="0" applyFill="0" applyBorder="0" applyAlignment="0" applyProtection="0"/>
    <xf numFmtId="2" fontId="41" fillId="0" borderId="0" applyFill="0" applyBorder="0" applyAlignment="0" applyProtection="0"/>
    <xf numFmtId="2" fontId="32" fillId="0" borderId="0" applyFill="0" applyBorder="0" applyAlignment="0" applyProtection="0"/>
    <xf numFmtId="2" fontId="32" fillId="0" borderId="0" applyFill="0" applyBorder="0" applyAlignment="0" applyProtection="0"/>
    <xf numFmtId="0" fontId="25" fillId="4"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7" borderId="2" applyNumberFormat="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30" fillId="0" borderId="7" applyNumberFormat="0" applyFill="0" applyAlignment="0" applyProtection="0"/>
    <xf numFmtId="171" fontId="41" fillId="0" borderId="0" applyFill="0" applyBorder="0" applyAlignment="0" applyProtection="0"/>
    <xf numFmtId="172" fontId="41" fillId="0" borderId="0" applyFill="0" applyBorder="0" applyAlignment="0" applyProtection="0"/>
    <xf numFmtId="0" fontId="31" fillId="24" borderId="0" applyNumberFormat="0" applyBorder="0" applyAlignment="0" applyProtection="0"/>
    <xf numFmtId="0" fontId="46" fillId="0" borderId="0"/>
    <xf numFmtId="173" fontId="41" fillId="0" borderId="0"/>
    <xf numFmtId="173" fontId="32" fillId="0" borderId="0"/>
    <xf numFmtId="173" fontId="32" fillId="0" borderId="0"/>
    <xf numFmtId="0" fontId="10" fillId="0" borderId="0"/>
    <xf numFmtId="0" fontId="37" fillId="0" borderId="0"/>
    <xf numFmtId="0" fontId="32" fillId="0" borderId="0"/>
    <xf numFmtId="0" fontId="32" fillId="0" borderId="0"/>
    <xf numFmtId="0" fontId="32"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xf numFmtId="0" fontId="32" fillId="0" borderId="0">
      <alignment vertical="top"/>
    </xf>
    <xf numFmtId="0" fontId="41" fillId="0" borderId="0"/>
    <xf numFmtId="0" fontId="32" fillId="25" borderId="8" applyNumberFormat="0" applyFont="0" applyAlignment="0" applyProtection="0"/>
    <xf numFmtId="0" fontId="33" fillId="20" borderId="9" applyNumberFormat="0" applyAlignment="0" applyProtection="0"/>
    <xf numFmtId="10" fontId="41" fillId="0" borderId="0" applyFill="0" applyBorder="0" applyAlignment="0" applyProtection="0"/>
    <xf numFmtId="10" fontId="32" fillId="0" borderId="0" applyFill="0" applyBorder="0" applyAlignment="0" applyProtection="0"/>
    <xf numFmtId="10" fontId="32" fillId="0" borderId="0" applyFill="0" applyBorder="0" applyAlignment="0" applyProtection="0"/>
    <xf numFmtId="3" fontId="47" fillId="0" borderId="0"/>
    <xf numFmtId="0" fontId="41" fillId="0" borderId="0"/>
    <xf numFmtId="0" fontId="32" fillId="0" borderId="0"/>
    <xf numFmtId="0" fontId="32" fillId="0" borderId="0"/>
    <xf numFmtId="0" fontId="34" fillId="0" borderId="0" applyNumberFormat="0" applyFill="0" applyBorder="0" applyAlignment="0" applyProtection="0"/>
    <xf numFmtId="0" fontId="35" fillId="0" borderId="10" applyNumberFormat="0" applyFill="0" applyAlignment="0" applyProtection="0"/>
    <xf numFmtId="174" fontId="41" fillId="0" borderId="0" applyFill="0" applyBorder="0" applyAlignment="0" applyProtection="0"/>
    <xf numFmtId="175" fontId="41" fillId="0" borderId="0" applyFill="0" applyBorder="0" applyAlignment="0" applyProtection="0"/>
    <xf numFmtId="0" fontId="36" fillId="0" borderId="0" applyNumberFormat="0" applyFill="0" applyBorder="0" applyAlignment="0" applyProtection="0"/>
    <xf numFmtId="40" fontId="41" fillId="0" borderId="0" applyFill="0" applyBorder="0" applyAlignment="0" applyProtection="0"/>
    <xf numFmtId="38" fontId="41" fillId="0" borderId="0" applyFill="0" applyBorder="0" applyAlignment="0" applyProtection="0"/>
    <xf numFmtId="0" fontId="41" fillId="0" borderId="0" applyFill="0" applyBorder="0" applyAlignment="0" applyProtection="0"/>
    <xf numFmtId="0" fontId="41" fillId="0" borderId="0" applyFill="0" applyBorder="0" applyAlignment="0" applyProtection="0"/>
    <xf numFmtId="10" fontId="41" fillId="0" borderId="0" applyFill="0" applyBorder="0" applyAlignment="0" applyProtection="0"/>
    <xf numFmtId="0" fontId="48" fillId="0" borderId="0"/>
    <xf numFmtId="176" fontId="41" fillId="0" borderId="0" applyFill="0" applyBorder="0" applyAlignment="0" applyProtection="0"/>
    <xf numFmtId="177" fontId="41" fillId="0" borderId="0" applyFill="0" applyBorder="0" applyAlignment="0" applyProtection="0"/>
    <xf numFmtId="178" fontId="41" fillId="0" borderId="0" applyFill="0" applyBorder="0" applyAlignment="0" applyProtection="0"/>
    <xf numFmtId="179" fontId="41" fillId="0" borderId="0" applyFill="0" applyBorder="0" applyAlignment="0" applyProtection="0"/>
    <xf numFmtId="0" fontId="49" fillId="0" borderId="0"/>
    <xf numFmtId="0" fontId="10" fillId="0" borderId="0"/>
    <xf numFmtId="0" fontId="10" fillId="0" borderId="0"/>
    <xf numFmtId="10" fontId="32" fillId="0" borderId="0" applyFill="0" applyBorder="0" applyAlignment="0" applyProtection="0"/>
    <xf numFmtId="0" fontId="10" fillId="0" borderId="0"/>
    <xf numFmtId="0" fontId="10" fillId="0" borderId="0"/>
    <xf numFmtId="0" fontId="32" fillId="0" borderId="0"/>
    <xf numFmtId="0" fontId="32" fillId="0" borderId="0"/>
    <xf numFmtId="10" fontId="32" fillId="0" borderId="0" applyFill="0" applyBorder="0" applyAlignment="0" applyProtection="0"/>
    <xf numFmtId="0" fontId="10" fillId="0" borderId="0"/>
    <xf numFmtId="3" fontId="32" fillId="0" borderId="0" applyFill="0" applyBorder="0" applyAlignment="0" applyProtection="0"/>
    <xf numFmtId="167" fontId="32" fillId="0" borderId="0" applyFill="0" applyBorder="0" applyAlignment="0" applyProtection="0"/>
    <xf numFmtId="0" fontId="32" fillId="0" borderId="0" applyFill="0" applyBorder="0" applyAlignment="0" applyProtection="0"/>
    <xf numFmtId="170" fontId="32" fillId="0" borderId="0" applyFill="0" applyBorder="0" applyAlignment="0" applyProtection="0"/>
    <xf numFmtId="2" fontId="32" fillId="0" borderId="0" applyFill="0" applyBorder="0" applyAlignment="0" applyProtection="0"/>
    <xf numFmtId="0" fontId="32" fillId="0" borderId="0"/>
    <xf numFmtId="0" fontId="32" fillId="0" borderId="0"/>
    <xf numFmtId="173" fontId="32" fillId="0" borderId="0"/>
    <xf numFmtId="0" fontId="32" fillId="0" borderId="0"/>
    <xf numFmtId="0" fontId="32" fillId="0" borderId="0"/>
    <xf numFmtId="0" fontId="32" fillId="0" borderId="0"/>
    <xf numFmtId="0" fontId="32" fillId="0" borderId="0">
      <alignment vertical="top"/>
    </xf>
    <xf numFmtId="0" fontId="32" fillId="0" borderId="0"/>
    <xf numFmtId="10" fontId="32" fillId="0" borderId="0" applyFill="0" applyBorder="0" applyAlignment="0" applyProtection="0"/>
    <xf numFmtId="0" fontId="10" fillId="0" borderId="0"/>
    <xf numFmtId="0" fontId="32" fillId="0" borderId="0"/>
    <xf numFmtId="0" fontId="32" fillId="0" borderId="0"/>
    <xf numFmtId="0" fontId="32" fillId="0" borderId="0">
      <alignment vertical="top"/>
    </xf>
    <xf numFmtId="0" fontId="32" fillId="0" borderId="0"/>
    <xf numFmtId="0" fontId="3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vertical="top"/>
    </xf>
    <xf numFmtId="0" fontId="32" fillId="0" borderId="0"/>
    <xf numFmtId="0" fontId="32" fillId="0" borderId="0"/>
    <xf numFmtId="0" fontId="32" fillId="0" borderId="0"/>
    <xf numFmtId="0" fontId="32" fillId="0" borderId="0"/>
    <xf numFmtId="0" fontId="32" fillId="0" borderId="0">
      <alignment vertical="top"/>
    </xf>
    <xf numFmtId="0" fontId="32" fillId="0" borderId="0"/>
    <xf numFmtId="0" fontId="32" fillId="0" borderId="0">
      <alignment vertical="top"/>
    </xf>
    <xf numFmtId="3" fontId="32" fillId="0" borderId="0" applyFill="0" applyBorder="0" applyAlignment="0" applyProtection="0"/>
    <xf numFmtId="167" fontId="32" fillId="0" borderId="0" applyFill="0" applyBorder="0" applyAlignment="0" applyProtection="0"/>
    <xf numFmtId="0" fontId="32" fillId="0" borderId="0" applyFill="0" applyBorder="0" applyAlignment="0" applyProtection="0"/>
    <xf numFmtId="170" fontId="32" fillId="0" borderId="0" applyFill="0" applyBorder="0" applyAlignment="0" applyProtection="0"/>
    <xf numFmtId="2" fontId="32" fillId="0" borderId="0" applyFill="0" applyBorder="0" applyAlignment="0" applyProtection="0"/>
    <xf numFmtId="0" fontId="32" fillId="0" borderId="0"/>
    <xf numFmtId="0" fontId="32" fillId="0" borderId="0"/>
    <xf numFmtId="173" fontId="32" fillId="0" borderId="0"/>
    <xf numFmtId="0" fontId="32" fillId="0" borderId="0"/>
    <xf numFmtId="0" fontId="32" fillId="0" borderId="0"/>
    <xf numFmtId="173" fontId="32" fillId="0" borderId="0"/>
    <xf numFmtId="0" fontId="32" fillId="0" borderId="0"/>
    <xf numFmtId="0" fontId="32" fillId="0" borderId="0"/>
    <xf numFmtId="10" fontId="32" fillId="0" borderId="0" applyFill="0" applyBorder="0" applyAlignment="0" applyProtection="0"/>
    <xf numFmtId="0" fontId="10" fillId="0" borderId="0"/>
    <xf numFmtId="0" fontId="32" fillId="0" borderId="0"/>
    <xf numFmtId="0" fontId="32" fillId="0" borderId="0"/>
    <xf numFmtId="0" fontId="32" fillId="0" borderId="0"/>
    <xf numFmtId="0" fontId="10" fillId="0" borderId="0"/>
    <xf numFmtId="170" fontId="32" fillId="0" borderId="0" applyFill="0" applyBorder="0" applyAlignment="0" applyProtection="0"/>
    <xf numFmtId="0" fontId="32" fillId="0" borderId="0"/>
    <xf numFmtId="173" fontId="32" fillId="0" borderId="0"/>
    <xf numFmtId="167" fontId="32" fillId="0" borderId="0" applyFill="0" applyBorder="0" applyAlignment="0" applyProtection="0"/>
    <xf numFmtId="0" fontId="32" fillId="0" borderId="0" applyFill="0" applyBorder="0" applyAlignment="0" applyProtection="0"/>
    <xf numFmtId="3" fontId="32" fillId="0" borderId="0" applyFill="0" applyBorder="0" applyAlignment="0" applyProtection="0"/>
    <xf numFmtId="0" fontId="32" fillId="0" borderId="0"/>
    <xf numFmtId="2" fontId="32" fillId="0" borderId="0" applyFill="0" applyBorder="0" applyAlignment="0" applyProtection="0"/>
    <xf numFmtId="0" fontId="10" fillId="0" borderId="0"/>
    <xf numFmtId="0" fontId="32" fillId="0" borderId="0"/>
    <xf numFmtId="0" fontId="32" fillId="0" borderId="0"/>
    <xf numFmtId="0" fontId="32" fillId="0" borderId="0" applyFill="0" applyBorder="0" applyAlignment="0" applyProtection="0"/>
    <xf numFmtId="0" fontId="32" fillId="0" borderId="0"/>
    <xf numFmtId="0" fontId="10" fillId="0" borderId="0"/>
    <xf numFmtId="170" fontId="32" fillId="0" borderId="0" applyFill="0" applyBorder="0" applyAlignment="0" applyProtection="0"/>
    <xf numFmtId="0" fontId="32" fillId="0" borderId="0"/>
    <xf numFmtId="173" fontId="32" fillId="0" borderId="0"/>
    <xf numFmtId="167" fontId="32" fillId="0" borderId="0" applyFill="0" applyBorder="0" applyAlignment="0" applyProtection="0"/>
    <xf numFmtId="0" fontId="32" fillId="0" borderId="0" applyFill="0" applyBorder="0" applyAlignment="0" applyProtection="0"/>
    <xf numFmtId="0" fontId="32" fillId="0" borderId="0"/>
    <xf numFmtId="3" fontId="32" fillId="0" borderId="0" applyFill="0" applyBorder="0" applyAlignment="0" applyProtection="0"/>
    <xf numFmtId="10" fontId="32" fillId="0" borderId="0" applyFill="0" applyBorder="0" applyAlignment="0" applyProtection="0"/>
    <xf numFmtId="2" fontId="32" fillId="0" borderId="0" applyFill="0" applyBorder="0" applyAlignment="0" applyProtection="0"/>
    <xf numFmtId="0" fontId="10" fillId="0" borderId="0"/>
    <xf numFmtId="167" fontId="32" fillId="0" borderId="0" applyFill="0" applyBorder="0" applyAlignment="0" applyProtection="0"/>
    <xf numFmtId="2" fontId="32" fillId="0" borderId="0" applyFill="0" applyBorder="0" applyAlignment="0" applyProtection="0"/>
    <xf numFmtId="2" fontId="32" fillId="0" borderId="0" applyFill="0" applyBorder="0" applyAlignment="0" applyProtection="0"/>
    <xf numFmtId="173" fontId="32" fillId="0" borderId="0"/>
    <xf numFmtId="0" fontId="32" fillId="0" borderId="0" applyFill="0" applyBorder="0" applyAlignment="0" applyProtection="0"/>
    <xf numFmtId="173" fontId="32" fillId="0" borderId="0"/>
    <xf numFmtId="2" fontId="32" fillId="0" borderId="0" applyFill="0" applyBorder="0" applyAlignment="0" applyProtection="0"/>
    <xf numFmtId="0" fontId="32" fillId="0" borderId="0"/>
    <xf numFmtId="170" fontId="32" fillId="0" borderId="0" applyFill="0" applyBorder="0" applyAlignment="0" applyProtection="0"/>
    <xf numFmtId="0" fontId="32" fillId="0" borderId="0"/>
    <xf numFmtId="3" fontId="32" fillId="0" borderId="0" applyFill="0" applyBorder="0" applyAlignment="0" applyProtection="0"/>
    <xf numFmtId="170" fontId="32" fillId="0" borderId="0" applyFill="0" applyBorder="0" applyAlignment="0" applyProtection="0"/>
    <xf numFmtId="0" fontId="32" fillId="0" borderId="0"/>
    <xf numFmtId="3" fontId="32" fillId="0" borderId="0" applyFill="0" applyBorder="0" applyAlignment="0" applyProtection="0"/>
    <xf numFmtId="167" fontId="32" fillId="0" borderId="0" applyFill="0" applyBorder="0" applyAlignment="0" applyProtection="0"/>
    <xf numFmtId="170" fontId="32" fillId="0" borderId="0" applyFill="0" applyBorder="0" applyAlignment="0" applyProtection="0"/>
    <xf numFmtId="0" fontId="10" fillId="0" borderId="0"/>
    <xf numFmtId="0" fontId="10" fillId="0" borderId="0"/>
    <xf numFmtId="0" fontId="10" fillId="0" borderId="0"/>
    <xf numFmtId="0" fontId="10" fillId="0" borderId="0"/>
    <xf numFmtId="0" fontId="32" fillId="0" borderId="0"/>
    <xf numFmtId="167" fontId="32" fillId="0" borderId="0" applyFill="0" applyBorder="0" applyAlignment="0" applyProtection="0"/>
    <xf numFmtId="0" fontId="32" fillId="0" borderId="0"/>
    <xf numFmtId="0" fontId="32" fillId="0" borderId="0"/>
    <xf numFmtId="10" fontId="32" fillId="0" borderId="0" applyFill="0" applyBorder="0" applyAlignment="0" applyProtection="0"/>
    <xf numFmtId="0" fontId="32" fillId="0" borderId="0"/>
    <xf numFmtId="3" fontId="32" fillId="0" borderId="0" applyFill="0" applyBorder="0" applyAlignment="0" applyProtection="0"/>
    <xf numFmtId="0" fontId="32" fillId="0" borderId="0"/>
    <xf numFmtId="0" fontId="32" fillId="0" borderId="0" applyFill="0" applyBorder="0" applyAlignment="0" applyProtection="0"/>
    <xf numFmtId="0" fontId="10" fillId="0" borderId="0"/>
    <xf numFmtId="0" fontId="32" fillId="0" borderId="0"/>
    <xf numFmtId="10" fontId="32" fillId="0" borderId="0" applyFill="0" applyBorder="0" applyAlignment="0" applyProtection="0"/>
    <xf numFmtId="0" fontId="3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9" fillId="0" borderId="0"/>
    <xf numFmtId="0" fontId="9" fillId="0" borderId="0"/>
    <xf numFmtId="0" fontId="10" fillId="0" borderId="0"/>
    <xf numFmtId="0" fontId="19" fillId="2" borderId="0" applyNumberFormat="0" applyBorder="0" applyAlignment="0" applyProtection="0"/>
    <xf numFmtId="0" fontId="19" fillId="27" borderId="0" applyNumberFormat="0" applyBorder="0" applyAlignment="0" applyProtection="0"/>
    <xf numFmtId="0" fontId="19" fillId="3" borderId="0" applyNumberFormat="0" applyBorder="0" applyAlignment="0" applyProtection="0"/>
    <xf numFmtId="0" fontId="19" fillId="28" borderId="0" applyNumberFormat="0" applyBorder="0" applyAlignment="0" applyProtection="0"/>
    <xf numFmtId="0" fontId="19" fillId="4" borderId="0" applyNumberFormat="0" applyBorder="0" applyAlignment="0" applyProtection="0"/>
    <xf numFmtId="0" fontId="19" fillId="29" borderId="0" applyNumberFormat="0" applyBorder="0" applyAlignment="0" applyProtection="0"/>
    <xf numFmtId="0" fontId="19" fillId="5" borderId="0" applyNumberFormat="0" applyBorder="0" applyAlignment="0" applyProtection="0"/>
    <xf numFmtId="0" fontId="19" fillId="30" borderId="0" applyNumberFormat="0" applyBorder="0" applyAlignment="0" applyProtection="0"/>
    <xf numFmtId="0" fontId="19" fillId="6" borderId="0" applyNumberFormat="0" applyBorder="0" applyAlignment="0" applyProtection="0"/>
    <xf numFmtId="0" fontId="19" fillId="31" borderId="0" applyNumberFormat="0" applyBorder="0" applyAlignment="0" applyProtection="0"/>
    <xf numFmtId="0" fontId="19" fillId="7" borderId="0" applyNumberFormat="0" applyBorder="0" applyAlignment="0" applyProtection="0"/>
    <xf numFmtId="0" fontId="19" fillId="32" borderId="0" applyNumberFormat="0" applyBorder="0" applyAlignment="0" applyProtection="0"/>
    <xf numFmtId="0" fontId="19" fillId="8" borderId="0" applyNumberFormat="0" applyBorder="0" applyAlignment="0" applyProtection="0"/>
    <xf numFmtId="0" fontId="19" fillId="33" borderId="0" applyNumberFormat="0" applyBorder="0" applyAlignment="0" applyProtection="0"/>
    <xf numFmtId="0" fontId="19" fillId="9" borderId="0" applyNumberFormat="0" applyBorder="0" applyAlignment="0" applyProtection="0"/>
    <xf numFmtId="0" fontId="19" fillId="34" borderId="0" applyNumberFormat="0" applyBorder="0" applyAlignment="0" applyProtection="0"/>
    <xf numFmtId="0" fontId="19" fillId="10" borderId="0" applyNumberFormat="0" applyBorder="0" applyAlignment="0" applyProtection="0"/>
    <xf numFmtId="0" fontId="19" fillId="35" borderId="0" applyNumberFormat="0" applyBorder="0" applyAlignment="0" applyProtection="0"/>
    <xf numFmtId="0" fontId="19" fillId="5" borderId="0" applyNumberFormat="0" applyBorder="0" applyAlignment="0" applyProtection="0"/>
    <xf numFmtId="0" fontId="19" fillId="30" borderId="0" applyNumberFormat="0" applyBorder="0" applyAlignment="0" applyProtection="0"/>
    <xf numFmtId="0" fontId="19" fillId="8" borderId="0" applyNumberFormat="0" applyBorder="0" applyAlignment="0" applyProtection="0"/>
    <xf numFmtId="0" fontId="19" fillId="33" borderId="0" applyNumberFormat="0" applyBorder="0" applyAlignment="0" applyProtection="0"/>
    <xf numFmtId="0" fontId="19" fillId="11" borderId="0" applyNumberFormat="0" applyBorder="0" applyAlignment="0" applyProtection="0"/>
    <xf numFmtId="0" fontId="19" fillId="36" borderId="0" applyNumberFormat="0" applyBorder="0" applyAlignment="0" applyProtection="0"/>
    <xf numFmtId="0" fontId="20" fillId="12" borderId="0" applyNumberFormat="0" applyBorder="0" applyAlignment="0" applyProtection="0"/>
    <xf numFmtId="0" fontId="20" fillId="37" borderId="0" applyNumberFormat="0" applyBorder="0" applyAlignment="0" applyProtection="0"/>
    <xf numFmtId="0" fontId="20" fillId="9" borderId="0" applyNumberFormat="0" applyBorder="0" applyAlignment="0" applyProtection="0"/>
    <xf numFmtId="0" fontId="20" fillId="34" borderId="0" applyNumberFormat="0" applyBorder="0" applyAlignment="0" applyProtection="0"/>
    <xf numFmtId="0" fontId="20" fillId="10" borderId="0" applyNumberFormat="0" applyBorder="0" applyAlignment="0" applyProtection="0"/>
    <xf numFmtId="0" fontId="20" fillId="35" borderId="0" applyNumberFormat="0" applyBorder="0" applyAlignment="0" applyProtection="0"/>
    <xf numFmtId="0" fontId="20" fillId="13" borderId="0" applyNumberFormat="0" applyBorder="0" applyAlignment="0" applyProtection="0"/>
    <xf numFmtId="0" fontId="20" fillId="38" borderId="0" applyNumberFormat="0" applyBorder="0" applyAlignment="0" applyProtection="0"/>
    <xf numFmtId="0" fontId="20" fillId="14" borderId="0" applyNumberFormat="0" applyBorder="0" applyAlignment="0" applyProtection="0"/>
    <xf numFmtId="0" fontId="20" fillId="39" borderId="0" applyNumberFormat="0" applyBorder="0" applyAlignment="0" applyProtection="0"/>
    <xf numFmtId="0" fontId="20" fillId="15" borderId="0" applyNumberFormat="0" applyBorder="0" applyAlignment="0" applyProtection="0"/>
    <xf numFmtId="0" fontId="20" fillId="40" borderId="0" applyNumberFormat="0" applyBorder="0" applyAlignment="0" applyProtection="0"/>
    <xf numFmtId="0" fontId="20" fillId="16" borderId="0" applyNumberFormat="0" applyBorder="0" applyAlignment="0" applyProtection="0"/>
    <xf numFmtId="0" fontId="20" fillId="41" borderId="0" applyNumberFormat="0" applyBorder="0" applyAlignment="0" applyProtection="0"/>
    <xf numFmtId="0" fontId="20" fillId="17" borderId="0" applyNumberFormat="0" applyBorder="0" applyAlignment="0" applyProtection="0"/>
    <xf numFmtId="0" fontId="20" fillId="42" borderId="0" applyNumberFormat="0" applyBorder="0" applyAlignment="0" applyProtection="0"/>
    <xf numFmtId="0" fontId="20" fillId="18" borderId="0" applyNumberFormat="0" applyBorder="0" applyAlignment="0" applyProtection="0"/>
    <xf numFmtId="0" fontId="20" fillId="43" borderId="0" applyNumberFormat="0" applyBorder="0" applyAlignment="0" applyProtection="0"/>
    <xf numFmtId="0" fontId="20" fillId="13" borderId="0" applyNumberFormat="0" applyBorder="0" applyAlignment="0" applyProtection="0"/>
    <xf numFmtId="0" fontId="20" fillId="38" borderId="0" applyNumberFormat="0" applyBorder="0" applyAlignment="0" applyProtection="0"/>
    <xf numFmtId="0" fontId="20" fillId="14" borderId="0" applyNumberFormat="0" applyBorder="0" applyAlignment="0" applyProtection="0"/>
    <xf numFmtId="0" fontId="20" fillId="39" borderId="0" applyNumberFormat="0" applyBorder="0" applyAlignment="0" applyProtection="0"/>
    <xf numFmtId="0" fontId="20" fillId="19" borderId="0" applyNumberFormat="0" applyBorder="0" applyAlignment="0" applyProtection="0"/>
    <xf numFmtId="0" fontId="20" fillId="44" borderId="0" applyNumberFormat="0" applyBorder="0" applyAlignment="0" applyProtection="0"/>
    <xf numFmtId="0" fontId="21" fillId="3" borderId="0" applyNumberFormat="0" applyBorder="0" applyAlignment="0" applyProtection="0"/>
    <xf numFmtId="0" fontId="21" fillId="28" borderId="0" applyNumberFormat="0" applyBorder="0" applyAlignment="0" applyProtection="0"/>
    <xf numFmtId="3" fontId="58" fillId="0" borderId="0"/>
    <xf numFmtId="3" fontId="58" fillId="0" borderId="0"/>
    <xf numFmtId="3" fontId="58" fillId="0" borderId="0"/>
    <xf numFmtId="166" fontId="44" fillId="0" borderId="1" applyAlignment="0" applyProtection="0"/>
    <xf numFmtId="166" fontId="44" fillId="0" borderId="1" applyAlignment="0" applyProtection="0"/>
    <xf numFmtId="166" fontId="44" fillId="0" borderId="1" applyAlignment="0" applyProtection="0"/>
    <xf numFmtId="0" fontId="22" fillId="20" borderId="2" applyNumberFormat="0" applyAlignment="0" applyProtection="0"/>
    <xf numFmtId="0" fontId="22" fillId="22" borderId="2" applyNumberFormat="0" applyAlignment="0" applyProtection="0"/>
    <xf numFmtId="0" fontId="23" fillId="21" borderId="3" applyNumberFormat="0" applyAlignment="0" applyProtection="0"/>
    <xf numFmtId="0" fontId="23" fillId="45" borderId="3" applyNumberFormat="0" applyAlignment="0" applyProtection="0"/>
    <xf numFmtId="3" fontId="10" fillId="0" borderId="0" applyFill="0" applyBorder="0" applyAlignment="0" applyProtection="0"/>
    <xf numFmtId="3" fontId="10" fillId="0" borderId="0" applyFill="0" applyBorder="0" applyAlignment="0" applyProtection="0"/>
    <xf numFmtId="164" fontId="10" fillId="0" borderId="0" applyFill="0" applyBorder="0" applyAlignment="0" applyProtection="0"/>
    <xf numFmtId="167" fontId="10" fillId="0" borderId="0" applyFill="0" applyBorder="0" applyAlignment="0" applyProtection="0"/>
    <xf numFmtId="167" fontId="10" fillId="0" borderId="0" applyFill="0" applyBorder="0" applyAlignment="0" applyProtection="0"/>
    <xf numFmtId="0" fontId="10" fillId="0" borderId="0" applyFill="0" applyBorder="0" applyAlignment="0" applyProtection="0"/>
    <xf numFmtId="0" fontId="10" fillId="0" borderId="0" applyFill="0" applyBorder="0" applyAlignment="0" applyProtection="0"/>
    <xf numFmtId="170" fontId="10" fillId="0" borderId="0" applyFill="0" applyBorder="0" applyAlignment="0" applyProtection="0"/>
    <xf numFmtId="170" fontId="10" fillId="0" borderId="0" applyFill="0" applyBorder="0" applyAlignment="0" applyProtection="0"/>
    <xf numFmtId="0" fontId="24" fillId="0" borderId="0" applyNumberFormat="0" applyFill="0" applyBorder="0" applyAlignment="0" applyProtection="0"/>
    <xf numFmtId="2" fontId="10" fillId="0" borderId="0" applyFill="0" applyBorder="0" applyAlignment="0" applyProtection="0"/>
    <xf numFmtId="2" fontId="10" fillId="0" borderId="0" applyFill="0" applyBorder="0" applyAlignment="0" applyProtection="0"/>
    <xf numFmtId="0" fontId="25" fillId="4" borderId="0" applyNumberFormat="0" applyBorder="0" applyAlignment="0" applyProtection="0"/>
    <xf numFmtId="0" fontId="25" fillId="29" borderId="0" applyNumberFormat="0" applyBorder="0" applyAlignment="0" applyProtection="0"/>
    <xf numFmtId="0" fontId="12" fillId="2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6" fillId="0" borderId="4"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12" fillId="23" borderId="0" applyNumberFormat="0" applyBorder="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32"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29" fillId="7" borderId="2" applyNumberFormat="0" applyAlignment="0" applyProtection="0"/>
    <xf numFmtId="0" fontId="30" fillId="0" borderId="7" applyNumberFormat="0" applyFill="0" applyAlignment="0" applyProtection="0"/>
    <xf numFmtId="0" fontId="31" fillId="24" borderId="0" applyNumberFormat="0" applyBorder="0" applyAlignment="0" applyProtection="0"/>
    <xf numFmtId="0" fontId="31" fillId="46" borderId="0" applyNumberFormat="0" applyBorder="0" applyAlignment="0" applyProtection="0"/>
    <xf numFmtId="0" fontId="46" fillId="0" borderId="0"/>
    <xf numFmtId="0" fontId="46" fillId="0" borderId="0"/>
    <xf numFmtId="0" fontId="46" fillId="0" borderId="0"/>
    <xf numFmtId="173" fontId="10" fillId="0" borderId="0"/>
    <xf numFmtId="173"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8" fillId="0" borderId="0"/>
    <xf numFmtId="0" fontId="8" fillId="0" borderId="0"/>
    <xf numFmtId="0" fontId="8" fillId="0" borderId="0"/>
    <xf numFmtId="0" fontId="8" fillId="0" borderId="0"/>
    <xf numFmtId="0" fontId="10" fillId="25" borderId="8" applyNumberFormat="0" applyFont="0" applyAlignment="0" applyProtection="0"/>
    <xf numFmtId="0" fontId="10" fillId="23" borderId="8" applyNumberFormat="0" applyAlignment="0" applyProtection="0"/>
    <xf numFmtId="0" fontId="33" fillId="20" borderId="9" applyNumberFormat="0" applyAlignment="0" applyProtection="0"/>
    <xf numFmtId="0" fontId="33" fillId="22" borderId="9" applyNumberFormat="0" applyAlignment="0" applyProtection="0"/>
    <xf numFmtId="10" fontId="10" fillId="0" borderId="0" applyFill="0" applyBorder="0" applyAlignment="0" applyProtection="0"/>
    <xf numFmtId="10" fontId="10" fillId="0" borderId="0" applyFill="0" applyBorder="0" applyAlignment="0" applyProtection="0"/>
    <xf numFmtId="3" fontId="60" fillId="0" borderId="0"/>
    <xf numFmtId="3" fontId="60" fillId="0" borderId="0"/>
    <xf numFmtId="3" fontId="60" fillId="0" borderId="0"/>
    <xf numFmtId="0" fontId="34" fillId="0" borderId="0" applyNumberFormat="0" applyFill="0" applyBorder="0" applyAlignment="0" applyProtection="0"/>
    <xf numFmtId="0" fontId="10" fillId="0" borderId="31" applyNumberFormat="0" applyFill="0" applyAlignment="0" applyProtection="0"/>
    <xf numFmtId="0" fontId="10" fillId="0" borderId="31" applyNumberFormat="0" applyFill="0" applyAlignment="0" applyProtection="0"/>
    <xf numFmtId="0" fontId="10" fillId="0" borderId="31" applyNumberFormat="0" applyFill="0" applyAlignment="0" applyProtection="0"/>
    <xf numFmtId="0" fontId="10" fillId="0" borderId="31" applyNumberFormat="0" applyFill="0" applyAlignment="0" applyProtection="0"/>
    <xf numFmtId="0" fontId="35" fillId="0" borderId="10" applyNumberFormat="0" applyFill="0" applyAlignment="0" applyProtection="0"/>
    <xf numFmtId="0" fontId="10" fillId="0" borderId="31" applyNumberFormat="0" applyFill="0" applyAlignment="0" applyProtection="0"/>
    <xf numFmtId="0" fontId="36" fillId="0" borderId="0" applyNumberFormat="0" applyFill="0" applyBorder="0" applyAlignment="0" applyProtection="0"/>
    <xf numFmtId="0" fontId="7" fillId="0" borderId="0"/>
    <xf numFmtId="0" fontId="7" fillId="0" borderId="0"/>
    <xf numFmtId="0" fontId="6" fillId="0" borderId="0"/>
    <xf numFmtId="0" fontId="6" fillId="0" borderId="0"/>
    <xf numFmtId="0" fontId="61" fillId="0" borderId="0">
      <alignment vertical="top"/>
    </xf>
    <xf numFmtId="0" fontId="61" fillId="0" borderId="0">
      <alignment vertical="top"/>
    </xf>
    <xf numFmtId="0" fontId="10" fillId="0" borderId="0"/>
    <xf numFmtId="0" fontId="10" fillId="0" borderId="0"/>
    <xf numFmtId="0" fontId="10" fillId="0" borderId="0"/>
    <xf numFmtId="3" fontId="10" fillId="0" borderId="0" applyFill="0" applyBorder="0" applyAlignment="0" applyProtection="0"/>
    <xf numFmtId="3" fontId="10" fillId="0" borderId="0" applyFill="0" applyBorder="0" applyAlignment="0" applyProtection="0"/>
    <xf numFmtId="167" fontId="10" fillId="0" borderId="0" applyFill="0" applyBorder="0" applyAlignment="0" applyProtection="0"/>
    <xf numFmtId="167" fontId="10" fillId="0" borderId="0" applyFill="0" applyBorder="0" applyAlignment="0" applyProtection="0"/>
    <xf numFmtId="0" fontId="10" fillId="0" borderId="0" applyFill="0" applyBorder="0" applyAlignment="0" applyProtection="0"/>
    <xf numFmtId="0" fontId="10" fillId="0" borderId="0" applyFill="0" applyBorder="0" applyAlignment="0" applyProtection="0"/>
    <xf numFmtId="170" fontId="10" fillId="0" borderId="0" applyFill="0" applyBorder="0" applyAlignment="0" applyProtection="0"/>
    <xf numFmtId="170" fontId="10" fillId="0" borderId="0" applyFill="0" applyBorder="0" applyAlignment="0" applyProtection="0"/>
    <xf numFmtId="2" fontId="10" fillId="0" borderId="0" applyFill="0" applyBorder="0" applyAlignment="0" applyProtection="0"/>
    <xf numFmtId="2" fontId="10" fillId="0" borderId="0" applyFill="0" applyBorder="0" applyAlignment="0" applyProtection="0"/>
    <xf numFmtId="173" fontId="10" fillId="0" borderId="0"/>
    <xf numFmtId="173"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10" fontId="10" fillId="0" borderId="0" applyFill="0" applyBorder="0" applyAlignment="0" applyProtection="0"/>
    <xf numFmtId="10" fontId="10" fillId="0" borderId="0" applyFill="0" applyBorder="0" applyAlignment="0" applyProtection="0"/>
    <xf numFmtId="0" fontId="10" fillId="0" borderId="0"/>
    <xf numFmtId="0" fontId="10" fillId="0" borderId="0"/>
    <xf numFmtId="0" fontId="10" fillId="0" borderId="0"/>
    <xf numFmtId="10" fontId="10" fillId="0" borderId="0" applyFill="0" applyBorder="0" applyAlignment="0" applyProtection="0"/>
    <xf numFmtId="0" fontId="10" fillId="0" borderId="0"/>
    <xf numFmtId="0" fontId="10" fillId="0" borderId="0"/>
    <xf numFmtId="10" fontId="10" fillId="0" borderId="0" applyFill="0" applyBorder="0" applyAlignment="0" applyProtection="0"/>
    <xf numFmtId="3" fontId="10" fillId="0" borderId="0" applyFill="0" applyBorder="0" applyAlignment="0" applyProtection="0"/>
    <xf numFmtId="167" fontId="10" fillId="0" borderId="0" applyFill="0" applyBorder="0" applyAlignment="0" applyProtection="0"/>
    <xf numFmtId="0" fontId="10" fillId="0" borderId="0" applyFill="0" applyBorder="0" applyAlignment="0" applyProtection="0"/>
    <xf numFmtId="170" fontId="10" fillId="0" borderId="0" applyFill="0" applyBorder="0" applyAlignment="0" applyProtection="0"/>
    <xf numFmtId="2" fontId="10" fillId="0" borderId="0" applyFill="0" applyBorder="0" applyAlignment="0" applyProtection="0"/>
    <xf numFmtId="0" fontId="10" fillId="0" borderId="0"/>
    <xf numFmtId="0" fontId="10" fillId="0" borderId="0"/>
    <xf numFmtId="173" fontId="10" fillId="0" borderId="0"/>
    <xf numFmtId="0" fontId="10" fillId="0" borderId="0"/>
    <xf numFmtId="0" fontId="10" fillId="0" borderId="0"/>
    <xf numFmtId="0" fontId="10" fillId="0" borderId="0"/>
    <xf numFmtId="0" fontId="10" fillId="0" borderId="0">
      <alignment vertical="top"/>
    </xf>
    <xf numFmtId="0" fontId="10" fillId="0" borderId="0"/>
    <xf numFmtId="10" fontId="10" fillId="0" borderId="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xf numFmtId="0" fontId="10" fillId="0" borderId="0">
      <alignment vertical="top"/>
    </xf>
    <xf numFmtId="3" fontId="10" fillId="0" borderId="0" applyFill="0" applyBorder="0" applyAlignment="0" applyProtection="0"/>
    <xf numFmtId="167" fontId="10" fillId="0" borderId="0" applyFill="0" applyBorder="0" applyAlignment="0" applyProtection="0"/>
    <xf numFmtId="0" fontId="10" fillId="0" borderId="0" applyFill="0" applyBorder="0" applyAlignment="0" applyProtection="0"/>
    <xf numFmtId="170" fontId="10" fillId="0" borderId="0" applyFill="0" applyBorder="0" applyAlignment="0" applyProtection="0"/>
    <xf numFmtId="2" fontId="10" fillId="0" borderId="0" applyFill="0" applyBorder="0" applyAlignment="0" applyProtection="0"/>
    <xf numFmtId="0" fontId="10" fillId="0" borderId="0"/>
    <xf numFmtId="0" fontId="10" fillId="0" borderId="0"/>
    <xf numFmtId="173" fontId="10" fillId="0" borderId="0"/>
    <xf numFmtId="0" fontId="10" fillId="0" borderId="0"/>
    <xf numFmtId="0" fontId="10" fillId="0" borderId="0"/>
    <xf numFmtId="173" fontId="10" fillId="0" borderId="0"/>
    <xf numFmtId="0" fontId="10" fillId="0" borderId="0"/>
    <xf numFmtId="0" fontId="10" fillId="0" borderId="0"/>
    <xf numFmtId="10" fontId="10" fillId="0" borderId="0" applyFill="0" applyBorder="0" applyAlignment="0" applyProtection="0"/>
    <xf numFmtId="0" fontId="10" fillId="0" borderId="0"/>
    <xf numFmtId="0" fontId="10" fillId="0" borderId="0"/>
    <xf numFmtId="0" fontId="10" fillId="0" borderId="0"/>
    <xf numFmtId="170" fontId="10" fillId="0" borderId="0" applyFill="0" applyBorder="0" applyAlignment="0" applyProtection="0"/>
    <xf numFmtId="0" fontId="10" fillId="0" borderId="0"/>
    <xf numFmtId="173" fontId="10" fillId="0" borderId="0"/>
    <xf numFmtId="167" fontId="10" fillId="0" borderId="0" applyFill="0" applyBorder="0" applyAlignment="0" applyProtection="0"/>
    <xf numFmtId="0" fontId="10" fillId="0" borderId="0" applyFill="0" applyBorder="0" applyAlignment="0" applyProtection="0"/>
    <xf numFmtId="3" fontId="10" fillId="0" borderId="0" applyFill="0" applyBorder="0" applyAlignment="0" applyProtection="0"/>
    <xf numFmtId="0" fontId="10" fillId="0" borderId="0"/>
    <xf numFmtId="2" fontId="10" fillId="0" borderId="0" applyFill="0" applyBorder="0" applyAlignment="0" applyProtection="0"/>
    <xf numFmtId="0" fontId="10" fillId="0" borderId="0"/>
    <xf numFmtId="0" fontId="10" fillId="0" borderId="0"/>
    <xf numFmtId="0" fontId="10" fillId="0" borderId="0" applyFill="0" applyBorder="0" applyAlignment="0" applyProtection="0"/>
    <xf numFmtId="0" fontId="10" fillId="0" borderId="0"/>
    <xf numFmtId="170" fontId="10" fillId="0" borderId="0" applyFill="0" applyBorder="0" applyAlignment="0" applyProtection="0"/>
    <xf numFmtId="0" fontId="10" fillId="0" borderId="0"/>
    <xf numFmtId="173" fontId="10" fillId="0" borderId="0"/>
    <xf numFmtId="167" fontId="10" fillId="0" borderId="0" applyFill="0" applyBorder="0" applyAlignment="0" applyProtection="0"/>
    <xf numFmtId="0" fontId="10" fillId="0" borderId="0" applyFill="0" applyBorder="0" applyAlignment="0" applyProtection="0"/>
    <xf numFmtId="0" fontId="10" fillId="0" borderId="0"/>
    <xf numFmtId="3" fontId="10" fillId="0" borderId="0" applyFill="0" applyBorder="0" applyAlignment="0" applyProtection="0"/>
    <xf numFmtId="10" fontId="10" fillId="0" borderId="0" applyFill="0" applyBorder="0" applyAlignment="0" applyProtection="0"/>
    <xf numFmtId="2" fontId="10" fillId="0" borderId="0" applyFill="0" applyBorder="0" applyAlignment="0" applyProtection="0"/>
    <xf numFmtId="167" fontId="10" fillId="0" borderId="0" applyFill="0" applyBorder="0" applyAlignment="0" applyProtection="0"/>
    <xf numFmtId="2" fontId="10" fillId="0" borderId="0" applyFill="0" applyBorder="0" applyAlignment="0" applyProtection="0"/>
    <xf numFmtId="2" fontId="10" fillId="0" borderId="0" applyFill="0" applyBorder="0" applyAlignment="0" applyProtection="0"/>
    <xf numFmtId="173" fontId="10" fillId="0" borderId="0"/>
    <xf numFmtId="0" fontId="10" fillId="0" borderId="0" applyFill="0" applyBorder="0" applyAlignment="0" applyProtection="0"/>
    <xf numFmtId="173" fontId="10" fillId="0" borderId="0"/>
    <xf numFmtId="2" fontId="10" fillId="0" borderId="0" applyFill="0" applyBorder="0" applyAlignment="0" applyProtection="0"/>
    <xf numFmtId="0" fontId="10" fillId="0" borderId="0"/>
    <xf numFmtId="170" fontId="10" fillId="0" borderId="0" applyFill="0" applyBorder="0" applyAlignment="0" applyProtection="0"/>
    <xf numFmtId="0" fontId="10" fillId="0" borderId="0"/>
    <xf numFmtId="3" fontId="10" fillId="0" borderId="0" applyFill="0" applyBorder="0" applyAlignment="0" applyProtection="0"/>
    <xf numFmtId="170" fontId="10" fillId="0" borderId="0" applyFill="0" applyBorder="0" applyAlignment="0" applyProtection="0"/>
    <xf numFmtId="0" fontId="10" fillId="0" borderId="0"/>
    <xf numFmtId="3" fontId="10" fillId="0" borderId="0" applyFill="0" applyBorder="0" applyAlignment="0" applyProtection="0"/>
    <xf numFmtId="167" fontId="10" fillId="0" borderId="0" applyFill="0" applyBorder="0" applyAlignment="0" applyProtection="0"/>
    <xf numFmtId="170" fontId="10" fillId="0" borderId="0" applyFill="0" applyBorder="0" applyAlignment="0" applyProtection="0"/>
    <xf numFmtId="0" fontId="10" fillId="0" borderId="0"/>
    <xf numFmtId="167" fontId="10" fillId="0" borderId="0" applyFill="0" applyBorder="0" applyAlignment="0" applyProtection="0"/>
    <xf numFmtId="0" fontId="10" fillId="0" borderId="0"/>
    <xf numFmtId="0" fontId="10" fillId="0" borderId="0"/>
    <xf numFmtId="10" fontId="10" fillId="0" borderId="0" applyFill="0" applyBorder="0" applyAlignment="0" applyProtection="0"/>
    <xf numFmtId="0" fontId="10" fillId="0" borderId="0"/>
    <xf numFmtId="3" fontId="10" fillId="0" borderId="0" applyFill="0" applyBorder="0" applyAlignment="0" applyProtection="0"/>
    <xf numFmtId="0" fontId="10" fillId="0" borderId="0"/>
    <xf numFmtId="0" fontId="10" fillId="0" borderId="0" applyFill="0" applyBorder="0" applyAlignment="0" applyProtection="0"/>
    <xf numFmtId="0" fontId="10" fillId="0" borderId="0"/>
    <xf numFmtId="10" fontId="10" fillId="0" borderId="0" applyFill="0" applyBorder="0" applyAlignment="0" applyProtection="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10" fillId="0" borderId="0"/>
    <xf numFmtId="0" fontId="3" fillId="0" borderId="0"/>
    <xf numFmtId="0" fontId="3" fillId="0" borderId="0"/>
    <xf numFmtId="0" fontId="2" fillId="0" borderId="0"/>
    <xf numFmtId="0" fontId="2" fillId="0" borderId="0"/>
    <xf numFmtId="0" fontId="10" fillId="0" borderId="0">
      <alignment vertical="top"/>
    </xf>
    <xf numFmtId="0" fontId="2" fillId="0" borderId="0"/>
    <xf numFmtId="0" fontId="1" fillId="0" borderId="0"/>
    <xf numFmtId="0" fontId="1" fillId="0" borderId="0"/>
    <xf numFmtId="0" fontId="1" fillId="0" borderId="0"/>
    <xf numFmtId="0" fontId="1" fillId="0" borderId="0"/>
    <xf numFmtId="0" fontId="1" fillId="0" borderId="0"/>
  </cellStyleXfs>
  <cellXfs count="432">
    <xf numFmtId="0" fontId="0" fillId="0" borderId="0" xfId="0" applyAlignment="1"/>
    <xf numFmtId="0" fontId="11" fillId="0" borderId="0" xfId="0" applyFont="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1" fillId="0" borderId="0" xfId="0" applyFont="1" applyBorder="1" applyAlignment="1">
      <alignment horizontal="center" vertical="center" wrapText="1"/>
    </xf>
    <xf numFmtId="0" fontId="13" fillId="0" borderId="16"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1" fillId="26" borderId="0" xfId="0" applyFont="1" applyFill="1" applyAlignment="1">
      <alignment horizontal="center" vertical="center" wrapText="1"/>
    </xf>
    <xf numFmtId="0" fontId="0" fillId="26" borderId="0" xfId="0" applyFill="1" applyAlignment="1"/>
    <xf numFmtId="0" fontId="0" fillId="0" borderId="0" xfId="83" applyFont="1"/>
    <xf numFmtId="0" fontId="0" fillId="0" borderId="0" xfId="83" applyFont="1" applyBorder="1"/>
    <xf numFmtId="0" fontId="32" fillId="0" borderId="0" xfId="83" applyFont="1"/>
    <xf numFmtId="0" fontId="32" fillId="0" borderId="0" xfId="83" applyFont="1" applyBorder="1"/>
    <xf numFmtId="0" fontId="32" fillId="0" borderId="0" xfId="91">
      <alignment vertical="top"/>
    </xf>
    <xf numFmtId="17" fontId="18" fillId="0" borderId="0" xfId="83" applyNumberFormat="1" applyFont="1" applyBorder="1" applyAlignment="1">
      <alignment horizontal="center" vertical="center" wrapText="1"/>
    </xf>
    <xf numFmtId="1" fontId="32" fillId="26" borderId="0" xfId="83" applyNumberFormat="1" applyFont="1" applyFill="1" applyBorder="1" applyAlignment="1">
      <alignment horizontal="center" vertical="center" wrapText="1"/>
    </xf>
    <xf numFmtId="2" fontId="32" fillId="26" borderId="0" xfId="83" applyNumberFormat="1" applyFont="1" applyFill="1" applyBorder="1" applyAlignment="1">
      <alignment horizontal="center" vertical="center" wrapText="1"/>
    </xf>
    <xf numFmtId="0" fontId="18" fillId="0" borderId="11" xfId="83" applyFont="1" applyBorder="1" applyAlignment="1">
      <alignment horizontal="center" vertical="center" wrapText="1"/>
    </xf>
    <xf numFmtId="0" fontId="13" fillId="0" borderId="0" xfId="0" applyFont="1" applyBorder="1" applyAlignment="1">
      <alignment horizontal="center"/>
    </xf>
    <xf numFmtId="0" fontId="13" fillId="0" borderId="0" xfId="0" applyFont="1" applyBorder="1" applyAlignment="1">
      <alignment horizontal="left" wrapText="1"/>
    </xf>
    <xf numFmtId="0" fontId="50" fillId="0" borderId="0" xfId="0" applyFont="1" applyBorder="1" applyAlignment="1">
      <alignment horizontal="center"/>
    </xf>
    <xf numFmtId="0" fontId="11" fillId="0" borderId="16" xfId="0" applyFont="1" applyBorder="1" applyAlignment="1">
      <alignment horizontal="center" vertical="center" wrapText="1"/>
    </xf>
    <xf numFmtId="0" fontId="16" fillId="0" borderId="0" xfId="0" applyFont="1" applyAlignment="1">
      <alignment horizontal="center" vertical="center" wrapText="1"/>
    </xf>
    <xf numFmtId="0" fontId="38" fillId="0" borderId="0" xfId="0" applyFont="1" applyAlignment="1"/>
    <xf numFmtId="0" fontId="11" fillId="0" borderId="15" xfId="0" applyFont="1" applyBorder="1" applyAlignment="1">
      <alignment horizontal="center" vertical="center" wrapText="1"/>
    </xf>
    <xf numFmtId="0" fontId="0" fillId="0" borderId="11" xfId="0" applyBorder="1" applyAlignment="1">
      <alignment horizontal="center" vertical="center"/>
    </xf>
    <xf numFmtId="0" fontId="18" fillId="0" borderId="11" xfId="84" applyNumberFormat="1" applyFont="1" applyBorder="1" applyAlignment="1">
      <alignment horizontal="center" vertical="center" wrapText="1"/>
    </xf>
    <xf numFmtId="0" fontId="18" fillId="0" borderId="11" xfId="84" applyNumberFormat="1" applyFont="1" applyBorder="1" applyAlignment="1">
      <alignment horizontal="center" vertical="center"/>
    </xf>
    <xf numFmtId="0" fontId="18" fillId="0" borderId="11" xfId="84" applyNumberFormat="1" applyFont="1" applyFill="1" applyBorder="1" applyAlignment="1">
      <alignment horizontal="center" vertical="center" wrapText="1"/>
    </xf>
    <xf numFmtId="0" fontId="18" fillId="0" borderId="11" xfId="84" applyFont="1" applyBorder="1" applyAlignment="1">
      <alignment horizontal="center" vertical="center" wrapText="1"/>
    </xf>
    <xf numFmtId="0" fontId="13" fillId="26" borderId="11" xfId="0" applyFont="1" applyFill="1" applyBorder="1" applyAlignment="1">
      <alignment horizontal="center" vertical="center" wrapText="1"/>
    </xf>
    <xf numFmtId="0" fontId="18" fillId="0" borderId="16" xfId="84" applyNumberFormat="1" applyFont="1" applyBorder="1" applyAlignment="1">
      <alignment horizontal="center" vertical="center" wrapText="1"/>
    </xf>
    <xf numFmtId="0" fontId="18" fillId="0" borderId="16" xfId="83" applyFont="1" applyBorder="1" applyAlignment="1">
      <alignment horizontal="center" vertical="center" wrapText="1"/>
    </xf>
    <xf numFmtId="0" fontId="32" fillId="0" borderId="16" xfId="83" applyFont="1" applyBorder="1" applyAlignment="1">
      <alignment horizontal="center" vertical="center" wrapText="1"/>
    </xf>
    <xf numFmtId="0" fontId="32" fillId="0" borderId="18" xfId="83" applyFont="1" applyBorder="1" applyAlignment="1">
      <alignment horizontal="center" vertical="center" wrapText="1"/>
    </xf>
    <xf numFmtId="0" fontId="18" fillId="0" borderId="12" xfId="84" applyFont="1" applyBorder="1" applyAlignment="1">
      <alignment horizontal="center" vertical="center" wrapText="1"/>
    </xf>
    <xf numFmtId="0" fontId="18" fillId="0" borderId="12" xfId="83" applyFont="1" applyBorder="1" applyAlignment="1">
      <alignment horizontal="center" vertical="center"/>
    </xf>
    <xf numFmtId="0" fontId="18" fillId="0" borderId="12" xfId="0" applyFont="1" applyBorder="1" applyAlignment="1">
      <alignment horizontal="center"/>
    </xf>
    <xf numFmtId="0" fontId="53" fillId="26" borderId="16" xfId="0" applyFont="1" applyFill="1" applyBorder="1" applyAlignment="1">
      <alignment horizontal="center" vertical="center" wrapText="1"/>
    </xf>
    <xf numFmtId="0" fontId="40" fillId="26" borderId="13" xfId="0" applyFont="1" applyFill="1" applyBorder="1" applyAlignment="1">
      <alignment horizontal="center" vertical="center" wrapText="1"/>
    </xf>
    <xf numFmtId="0" fontId="39" fillId="0" borderId="11" xfId="0" applyFont="1" applyBorder="1" applyAlignment="1">
      <alignment horizontal="center" vertical="center"/>
    </xf>
    <xf numFmtId="1" fontId="39" fillId="0" borderId="0" xfId="82" applyNumberFormat="1" applyFont="1" applyBorder="1" applyAlignment="1">
      <alignment horizontal="center" vertical="center" wrapText="1"/>
    </xf>
    <xf numFmtId="0" fontId="13" fillId="0" borderId="11" xfId="0" applyFont="1" applyFill="1" applyBorder="1" applyAlignment="1">
      <alignment horizontal="center" vertical="center" wrapText="1"/>
    </xf>
    <xf numFmtId="1" fontId="39" fillId="26" borderId="11" xfId="0" applyNumberFormat="1" applyFont="1" applyFill="1" applyBorder="1" applyAlignment="1">
      <alignment horizontal="center" vertical="center"/>
    </xf>
    <xf numFmtId="0" fontId="14" fillId="0" borderId="11" xfId="0" applyFont="1" applyBorder="1" applyAlignment="1">
      <alignment horizontal="center" vertical="center"/>
    </xf>
    <xf numFmtId="17" fontId="39" fillId="0" borderId="11" xfId="83" applyNumberFormat="1" applyFont="1" applyBorder="1" applyAlignment="1">
      <alignment horizontal="center" vertical="center"/>
    </xf>
    <xf numFmtId="1" fontId="39" fillId="0" borderId="11" xfId="83" applyNumberFormat="1" applyFont="1" applyBorder="1" applyAlignment="1">
      <alignment horizontal="center" vertical="center"/>
    </xf>
    <xf numFmtId="165" fontId="39" fillId="0" borderId="11" xfId="83" applyNumberFormat="1" applyFont="1" applyBorder="1" applyAlignment="1">
      <alignment horizontal="center" vertical="center"/>
    </xf>
    <xf numFmtId="46" fontId="39" fillId="0" borderId="11" xfId="83" applyNumberFormat="1" applyFont="1" applyBorder="1" applyAlignment="1">
      <alignment horizontal="center" vertical="center"/>
    </xf>
    <xf numFmtId="0" fontId="11" fillId="0" borderId="0" xfId="257" applyFont="1" applyAlignment="1">
      <alignment horizontal="center" vertical="center" wrapText="1"/>
    </xf>
    <xf numFmtId="0" fontId="10" fillId="0" borderId="0" xfId="257" applyAlignment="1"/>
    <xf numFmtId="0" fontId="11" fillId="0" borderId="11" xfId="0" applyFont="1" applyBorder="1" applyAlignment="1">
      <alignment horizontal="center" vertical="center" wrapText="1"/>
    </xf>
    <xf numFmtId="0" fontId="10" fillId="0" borderId="11" xfId="0" applyFont="1" applyBorder="1" applyAlignment="1">
      <alignment horizontal="center" vertical="center"/>
    </xf>
    <xf numFmtId="0" fontId="10" fillId="26" borderId="11" xfId="0" applyFont="1" applyFill="1" applyBorder="1" applyAlignment="1">
      <alignment horizontal="center" vertical="center"/>
    </xf>
    <xf numFmtId="0" fontId="10" fillId="0" borderId="14" xfId="0" applyFont="1" applyBorder="1" applyAlignment="1">
      <alignment horizontal="center" vertical="center"/>
    </xf>
    <xf numFmtId="0" fontId="13" fillId="0" borderId="16"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2" fontId="39" fillId="0" borderId="12" xfId="83" applyNumberFormat="1" applyFont="1" applyBorder="1" applyAlignment="1">
      <alignment horizontal="center" vertical="center"/>
    </xf>
    <xf numFmtId="2" fontId="39" fillId="0" borderId="12" xfId="0" applyNumberFormat="1" applyFont="1" applyBorder="1" applyAlignment="1">
      <alignment horizontal="center" vertical="center"/>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2" fontId="16" fillId="0" borderId="34" xfId="0" applyNumberFormat="1" applyFont="1" applyBorder="1" applyAlignment="1">
      <alignment horizontal="center" vertical="center" wrapText="1"/>
    </xf>
    <xf numFmtId="0" fontId="0" fillId="0" borderId="11" xfId="0" applyBorder="1" applyAlignment="1">
      <alignment horizontal="center" vertical="center" wrapText="1"/>
    </xf>
    <xf numFmtId="0" fontId="13" fillId="0" borderId="16" xfId="0" applyFont="1" applyBorder="1" applyAlignment="1">
      <alignment horizontal="center" vertical="center" wrapText="1"/>
    </xf>
    <xf numFmtId="0" fontId="13" fillId="0" borderId="11" xfId="0" applyFont="1" applyBorder="1" applyAlignment="1">
      <alignment horizontal="center" vertical="center" wrapText="1"/>
    </xf>
    <xf numFmtId="0" fontId="40" fillId="26" borderId="11" xfId="0" applyFont="1" applyFill="1" applyBorder="1" applyAlignment="1">
      <alignment horizontal="center" vertical="center" wrapText="1"/>
    </xf>
    <xf numFmtId="0" fontId="16" fillId="0" borderId="13" xfId="0" applyFont="1" applyBorder="1" applyAlignment="1">
      <alignment horizontal="center" vertical="center" wrapText="1"/>
    </xf>
    <xf numFmtId="0" fontId="13"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6" fillId="0" borderId="11" xfId="0" applyFont="1" applyBorder="1" applyAlignment="1">
      <alignment horizontal="center" vertical="center" wrapText="1"/>
    </xf>
    <xf numFmtId="0" fontId="40" fillId="26" borderId="19" xfId="0" applyFont="1" applyFill="1" applyBorder="1" applyAlignment="1">
      <alignment horizontal="center" vertical="center" wrapText="1"/>
    </xf>
    <xf numFmtId="0" fontId="0" fillId="0" borderId="14" xfId="0" applyBorder="1" applyAlignment="1">
      <alignment horizontal="center" vertical="center"/>
    </xf>
    <xf numFmtId="0" fontId="55"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0" fillId="0" borderId="0" xfId="132" applyFont="1"/>
    <xf numFmtId="0" fontId="10" fillId="0" borderId="0" xfId="132" applyFont="1"/>
    <xf numFmtId="0" fontId="18" fillId="0" borderId="16" xfId="217" applyNumberFormat="1" applyFont="1" applyBorder="1" applyAlignment="1">
      <alignment horizontal="center" vertical="center" wrapText="1"/>
    </xf>
    <xf numFmtId="0" fontId="18" fillId="0" borderId="11" xfId="217" applyNumberFormat="1" applyFont="1" applyBorder="1" applyAlignment="1">
      <alignment horizontal="center" vertical="center"/>
    </xf>
    <xf numFmtId="0" fontId="18" fillId="0" borderId="11" xfId="217" applyNumberFormat="1" applyFont="1" applyFill="1" applyBorder="1" applyAlignment="1">
      <alignment horizontal="center" vertical="center" wrapText="1"/>
    </xf>
    <xf numFmtId="0" fontId="18" fillId="0" borderId="11" xfId="217" applyFont="1" applyBorder="1" applyAlignment="1">
      <alignment horizontal="center" vertical="center" wrapText="1"/>
    </xf>
    <xf numFmtId="0" fontId="10" fillId="0" borderId="0" xfId="132" applyFont="1" applyBorder="1"/>
    <xf numFmtId="0" fontId="18" fillId="0" borderId="16" xfId="132" applyFont="1" applyBorder="1" applyAlignment="1">
      <alignment horizontal="center" vertical="center" wrapText="1"/>
    </xf>
    <xf numFmtId="0" fontId="18" fillId="0" borderId="11" xfId="132" applyFont="1" applyBorder="1" applyAlignment="1">
      <alignment horizontal="center" vertical="center" wrapText="1"/>
    </xf>
    <xf numFmtId="0" fontId="10" fillId="0" borderId="16" xfId="132" applyFont="1" applyBorder="1" applyAlignment="1">
      <alignment horizontal="center" vertical="center" wrapText="1"/>
    </xf>
    <xf numFmtId="17" fontId="39" fillId="0" borderId="11" xfId="132" applyNumberFormat="1" applyFont="1" applyBorder="1" applyAlignment="1">
      <alignment horizontal="center" vertical="center"/>
    </xf>
    <xf numFmtId="1" fontId="39" fillId="0" borderId="11" xfId="132" applyNumberFormat="1" applyFont="1" applyBorder="1" applyAlignment="1">
      <alignment horizontal="center" vertical="center"/>
    </xf>
    <xf numFmtId="1" fontId="39" fillId="0" borderId="0" xfId="132" applyNumberFormat="1" applyFont="1" applyBorder="1" applyAlignment="1">
      <alignment horizontal="center" vertical="center" wrapText="1"/>
    </xf>
    <xf numFmtId="0" fontId="10" fillId="0" borderId="18" xfId="132" applyFont="1" applyBorder="1" applyAlignment="1">
      <alignment horizontal="center" vertical="center" wrapText="1"/>
    </xf>
    <xf numFmtId="17" fontId="18" fillId="0" borderId="0" xfId="132" applyNumberFormat="1" applyFont="1" applyBorder="1" applyAlignment="1">
      <alignment horizontal="center" vertical="center" wrapText="1"/>
    </xf>
    <xf numFmtId="1" fontId="10" fillId="26" borderId="0" xfId="132" applyNumberFormat="1" applyFont="1" applyFill="1" applyBorder="1" applyAlignment="1">
      <alignment horizontal="center" vertical="center" wrapText="1"/>
    </xf>
    <xf numFmtId="2" fontId="10" fillId="26" borderId="0" xfId="132" applyNumberFormat="1" applyFont="1" applyFill="1" applyBorder="1" applyAlignment="1">
      <alignment horizontal="center" vertical="center" wrapText="1"/>
    </xf>
    <xf numFmtId="0" fontId="18" fillId="0" borderId="11" xfId="217" applyNumberFormat="1" applyFont="1" applyBorder="1" applyAlignment="1">
      <alignment horizontal="center" vertical="center" wrapText="1"/>
    </xf>
    <xf numFmtId="0" fontId="18" fillId="0" borderId="0" xfId="217" applyNumberFormat="1" applyFont="1" applyFill="1" applyBorder="1" applyAlignment="1">
      <alignment horizontal="center" vertical="center" wrapText="1"/>
    </xf>
    <xf numFmtId="165" fontId="39" fillId="0" borderId="11" xfId="132" applyNumberFormat="1" applyFont="1" applyBorder="1" applyAlignment="1">
      <alignment horizontal="center" vertical="center"/>
    </xf>
    <xf numFmtId="46" fontId="39" fillId="0" borderId="11" xfId="132" applyNumberFormat="1" applyFont="1" applyBorder="1" applyAlignment="1">
      <alignment horizontal="center" vertical="center"/>
    </xf>
    <xf numFmtId="0" fontId="10" fillId="0" borderId="17" xfId="132" applyFont="1" applyBorder="1"/>
    <xf numFmtId="0" fontId="18" fillId="0" borderId="12" xfId="217" applyFont="1" applyBorder="1" applyAlignment="1">
      <alignment horizontal="center" vertical="center" wrapText="1"/>
    </xf>
    <xf numFmtId="0" fontId="18" fillId="0" borderId="12" xfId="132" applyFont="1" applyBorder="1" applyAlignment="1">
      <alignment horizontal="center" vertical="center"/>
    </xf>
    <xf numFmtId="2" fontId="39" fillId="0" borderId="12" xfId="132" applyNumberFormat="1" applyFont="1" applyBorder="1" applyAlignment="1">
      <alignment horizontal="center" vertical="center"/>
    </xf>
    <xf numFmtId="0" fontId="0" fillId="0" borderId="0" xfId="132" applyFont="1" applyBorder="1"/>
    <xf numFmtId="0" fontId="17" fillId="0" borderId="0" xfId="132" applyNumberFormat="1" applyFont="1" applyBorder="1" applyAlignment="1">
      <alignment vertical="center" wrapText="1"/>
    </xf>
    <xf numFmtId="0" fontId="18" fillId="0" borderId="35" xfId="84" applyNumberFormat="1" applyFont="1" applyBorder="1" applyAlignment="1">
      <alignment horizontal="center" vertical="center" wrapText="1"/>
    </xf>
    <xf numFmtId="0" fontId="18" fillId="0" borderId="21" xfId="84" applyNumberFormat="1" applyFont="1" applyBorder="1" applyAlignment="1">
      <alignment horizontal="center" vertical="center"/>
    </xf>
    <xf numFmtId="0" fontId="18" fillId="0" borderId="21" xfId="84" applyNumberFormat="1" applyFont="1" applyFill="1" applyBorder="1" applyAlignment="1">
      <alignment horizontal="center" vertical="center" wrapText="1"/>
    </xf>
    <xf numFmtId="0" fontId="18" fillId="0" borderId="21" xfId="84" applyFont="1" applyBorder="1" applyAlignment="1">
      <alignment horizontal="center" vertical="center" wrapText="1"/>
    </xf>
    <xf numFmtId="0" fontId="10" fillId="0" borderId="0" xfId="132" applyFont="1" applyBorder="1" applyAlignment="1">
      <alignment horizontal="center" vertical="center" wrapText="1"/>
    </xf>
    <xf numFmtId="1" fontId="39" fillId="0" borderId="0" xfId="132" applyNumberFormat="1" applyFont="1" applyBorder="1" applyAlignment="1">
      <alignment horizontal="center" vertical="center"/>
    </xf>
    <xf numFmtId="2" fontId="39" fillId="0" borderId="0" xfId="132" applyNumberFormat="1" applyFont="1" applyBorder="1" applyAlignment="1">
      <alignment horizontal="center" vertical="center"/>
    </xf>
    <xf numFmtId="0" fontId="39" fillId="0" borderId="11" xfId="0" applyFont="1" applyBorder="1" applyAlignment="1">
      <alignment horizontal="center" vertical="center" wrapText="1"/>
    </xf>
    <xf numFmtId="0" fontId="39" fillId="0" borderId="11" xfId="0" applyFont="1" applyBorder="1" applyAlignment="1">
      <alignment horizontal="justify" vertical="center" wrapText="1"/>
    </xf>
    <xf numFmtId="0" fontId="39" fillId="0" borderId="11" xfId="0" applyFont="1" applyBorder="1" applyAlignment="1">
      <alignment vertical="center" wrapText="1"/>
    </xf>
    <xf numFmtId="0" fontId="39" fillId="0" borderId="11" xfId="0" applyFont="1" applyBorder="1" applyAlignment="1">
      <alignment vertical="center" wrapText="1"/>
    </xf>
    <xf numFmtId="0" fontId="39" fillId="0" borderId="11"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9" xfId="217" applyNumberFormat="1" applyFont="1" applyFill="1" applyBorder="1" applyAlignment="1">
      <alignment horizontal="center" vertical="center" wrapText="1"/>
    </xf>
    <xf numFmtId="0" fontId="18" fillId="0" borderId="27" xfId="217" applyNumberFormat="1" applyFont="1" applyFill="1" applyBorder="1" applyAlignment="1">
      <alignment horizontal="center" vertical="center" wrapText="1"/>
    </xf>
    <xf numFmtId="0" fontId="18" fillId="0" borderId="19" xfId="84" applyNumberFormat="1" applyFont="1" applyFill="1" applyBorder="1" applyAlignment="1">
      <alignment horizontal="center" vertical="center" wrapText="1"/>
    </xf>
    <xf numFmtId="0" fontId="18" fillId="0" borderId="27" xfId="84" applyNumberFormat="1" applyFont="1" applyFill="1" applyBorder="1" applyAlignment="1">
      <alignment horizontal="center" vertical="center" wrapText="1"/>
    </xf>
    <xf numFmtId="0" fontId="17" fillId="0" borderId="0" xfId="83" applyNumberFormat="1" applyFont="1" applyBorder="1" applyAlignment="1">
      <alignment vertical="center" wrapText="1"/>
    </xf>
    <xf numFmtId="0" fontId="18" fillId="0" borderId="36" xfId="84" applyFont="1" applyBorder="1" applyAlignment="1">
      <alignment horizontal="center" vertical="center" wrapText="1"/>
    </xf>
    <xf numFmtId="0" fontId="18" fillId="0" borderId="12" xfId="83" applyFont="1" applyBorder="1" applyAlignment="1">
      <alignment horizontal="center" vertical="center" wrapText="1"/>
    </xf>
    <xf numFmtId="1" fontId="39" fillId="0" borderId="14" xfId="83" applyNumberFormat="1" applyFont="1" applyBorder="1" applyAlignment="1">
      <alignment horizontal="center" vertical="center"/>
    </xf>
    <xf numFmtId="0" fontId="18" fillId="0" borderId="17" xfId="84" applyNumberFormat="1" applyFont="1" applyFill="1" applyBorder="1" applyAlignment="1">
      <alignment horizontal="center" vertical="center" wrapText="1"/>
    </xf>
    <xf numFmtId="0" fontId="10" fillId="0" borderId="18" xfId="83" applyFont="1" applyBorder="1" applyAlignment="1">
      <alignment horizontal="center" vertical="center" wrapText="1"/>
    </xf>
    <xf numFmtId="0" fontId="10" fillId="0" borderId="0" xfId="83" applyFont="1" applyBorder="1" applyAlignment="1">
      <alignment horizontal="center" vertical="center" wrapText="1"/>
    </xf>
    <xf numFmtId="1" fontId="39" fillId="0" borderId="0" xfId="83" applyNumberFormat="1" applyFont="1" applyBorder="1" applyAlignment="1">
      <alignment horizontal="center" vertical="center"/>
    </xf>
    <xf numFmtId="2" fontId="39" fillId="0" borderId="0" xfId="83" applyNumberFormat="1" applyFont="1" applyBorder="1" applyAlignment="1">
      <alignment horizontal="center" vertical="center"/>
    </xf>
    <xf numFmtId="0" fontId="18" fillId="0" borderId="12" xfId="84" applyNumberFormat="1" applyFont="1" applyBorder="1" applyAlignment="1">
      <alignment horizontal="center" vertical="center" wrapText="1"/>
    </xf>
    <xf numFmtId="0" fontId="0" fillId="0" borderId="16" xfId="83" applyFont="1" applyBorder="1" applyAlignment="1">
      <alignment horizontal="center" vertical="center"/>
    </xf>
    <xf numFmtId="0" fontId="17" fillId="0" borderId="17" xfId="83" applyNumberFormat="1" applyFont="1" applyBorder="1" applyAlignment="1">
      <alignment vertical="center" wrapText="1"/>
    </xf>
    <xf numFmtId="0" fontId="32" fillId="0" borderId="17" xfId="83" applyFont="1" applyBorder="1"/>
    <xf numFmtId="0" fontId="0" fillId="0" borderId="17" xfId="83" applyFont="1" applyBorder="1"/>
    <xf numFmtId="0" fontId="0" fillId="0" borderId="18" xfId="83" applyFont="1" applyBorder="1"/>
    <xf numFmtId="0" fontId="0" fillId="0" borderId="33" xfId="83" applyFont="1" applyBorder="1"/>
    <xf numFmtId="0" fontId="0" fillId="0" borderId="34" xfId="83" applyFont="1" applyBorder="1"/>
    <xf numFmtId="0" fontId="17" fillId="0" borderId="17" xfId="132" applyNumberFormat="1" applyFont="1" applyBorder="1" applyAlignment="1">
      <alignment vertical="center" wrapText="1"/>
    </xf>
    <xf numFmtId="0" fontId="18" fillId="0" borderId="17" xfId="217" applyNumberFormat="1" applyFont="1" applyFill="1" applyBorder="1" applyAlignment="1">
      <alignment horizontal="center" vertical="center" wrapText="1"/>
    </xf>
    <xf numFmtId="0" fontId="18" fillId="0" borderId="12" xfId="132" applyFont="1" applyBorder="1" applyAlignment="1">
      <alignment horizontal="center" vertical="center" wrapText="1"/>
    </xf>
    <xf numFmtId="0" fontId="0" fillId="0" borderId="17" xfId="132" applyFont="1" applyBorder="1"/>
    <xf numFmtId="0" fontId="0" fillId="0" borderId="18" xfId="132" applyFont="1" applyBorder="1"/>
    <xf numFmtId="0" fontId="0" fillId="0" borderId="33" xfId="132" applyFont="1" applyBorder="1"/>
    <xf numFmtId="0" fontId="0" fillId="0" borderId="34" xfId="132" applyFont="1" applyBorder="1"/>
    <xf numFmtId="1" fontId="39" fillId="0" borderId="14" xfId="132" applyNumberFormat="1" applyFont="1" applyBorder="1" applyAlignment="1">
      <alignment horizontal="center" vertical="center"/>
    </xf>
    <xf numFmtId="2" fontId="39" fillId="0" borderId="15" xfId="132" applyNumberFormat="1" applyFont="1" applyBorder="1" applyAlignment="1">
      <alignment horizontal="center" vertical="center"/>
    </xf>
    <xf numFmtId="0" fontId="39" fillId="0" borderId="20" xfId="0" applyFont="1" applyBorder="1" applyAlignment="1">
      <alignment vertical="center" wrapText="1"/>
    </xf>
    <xf numFmtId="0" fontId="18" fillId="0" borderId="11" xfId="0" applyFont="1" applyBorder="1" applyAlignment="1">
      <alignment horizontal="center" vertical="center"/>
    </xf>
    <xf numFmtId="0" fontId="17" fillId="0" borderId="11" xfId="386" applyFont="1" applyBorder="1" applyAlignment="1">
      <alignment horizontal="center" vertical="top"/>
    </xf>
    <xf numFmtId="0" fontId="10" fillId="0" borderId="11" xfId="386" applyFont="1" applyBorder="1" applyAlignment="1">
      <alignment vertical="center" wrapText="1"/>
    </xf>
    <xf numFmtId="0" fontId="10" fillId="0" borderId="11" xfId="386" applyBorder="1" applyAlignment="1">
      <alignment vertical="center" wrapText="1"/>
    </xf>
    <xf numFmtId="0" fontId="13" fillId="0" borderId="11" xfId="0" applyFont="1" applyBorder="1" applyAlignment="1">
      <alignment horizontal="center" vertical="center" wrapText="1"/>
    </xf>
    <xf numFmtId="0" fontId="0" fillId="0" borderId="11" xfId="0" applyBorder="1" applyAlignment="1">
      <alignment horizontal="center" wrapText="1"/>
    </xf>
    <xf numFmtId="0" fontId="52" fillId="0" borderId="11" xfId="0" applyFont="1" applyBorder="1" applyAlignment="1">
      <alignment horizontal="center" vertical="center" wrapText="1"/>
    </xf>
    <xf numFmtId="0" fontId="39" fillId="0" borderId="20" xfId="0" applyFont="1" applyBorder="1" applyAlignment="1">
      <alignment horizontal="center" vertical="center"/>
    </xf>
    <xf numFmtId="17" fontId="39" fillId="0" borderId="11" xfId="132" applyNumberFormat="1" applyFont="1" applyFill="1" applyBorder="1" applyAlignment="1">
      <alignment horizontal="center" vertical="center"/>
    </xf>
    <xf numFmtId="17" fontId="39" fillId="0" borderId="11" xfId="83" applyNumberFormat="1" applyFont="1" applyBorder="1"/>
    <xf numFmtId="1" fontId="39" fillId="0" borderId="19" xfId="83" applyNumberFormat="1" applyFont="1" applyBorder="1" applyAlignment="1">
      <alignment horizontal="center" vertical="center"/>
    </xf>
    <xf numFmtId="165" fontId="39" fillId="0" borderId="14" xfId="83" applyNumberFormat="1" applyFont="1" applyBorder="1"/>
    <xf numFmtId="165" fontId="39" fillId="0" borderId="12" xfId="83" applyNumberFormat="1" applyFont="1" applyBorder="1" applyAlignment="1">
      <alignment horizontal="center" vertical="center"/>
    </xf>
    <xf numFmtId="46" fontId="39" fillId="0" borderId="14" xfId="83" applyNumberFormat="1" applyFont="1" applyBorder="1"/>
    <xf numFmtId="165" fontId="39" fillId="0" borderId="15" xfId="83" applyNumberFormat="1" applyFont="1" applyBorder="1" applyAlignment="1">
      <alignment horizontal="center" vertical="center"/>
    </xf>
    <xf numFmtId="0" fontId="18" fillId="0" borderId="11" xfId="0" applyFont="1" applyBorder="1" applyAlignment="1">
      <alignment horizontal="center" vertical="center" wrapText="1"/>
    </xf>
    <xf numFmtId="46" fontId="39" fillId="0" borderId="11" xfId="132" applyNumberFormat="1" applyFont="1" applyFill="1" applyBorder="1" applyAlignment="1">
      <alignment horizontal="center" vertical="center"/>
    </xf>
    <xf numFmtId="1" fontId="39" fillId="0" borderId="19" xfId="132" applyNumberFormat="1" applyFont="1" applyBorder="1" applyAlignment="1">
      <alignment horizontal="center" vertical="center"/>
    </xf>
    <xf numFmtId="165" fontId="39" fillId="0" borderId="14" xfId="132" applyNumberFormat="1" applyFont="1" applyBorder="1"/>
    <xf numFmtId="165" fontId="39" fillId="0" borderId="12" xfId="132" applyNumberFormat="1" applyFont="1" applyBorder="1" applyAlignment="1">
      <alignment horizontal="center" vertical="center"/>
    </xf>
    <xf numFmtId="165" fontId="39" fillId="0" borderId="14" xfId="132" applyNumberFormat="1" applyFont="1" applyBorder="1" applyAlignment="1">
      <alignment horizontal="center" vertical="center"/>
    </xf>
    <xf numFmtId="165" fontId="39" fillId="0" borderId="0" xfId="132" applyNumberFormat="1" applyFont="1" applyBorder="1" applyAlignment="1">
      <alignment horizontal="center" vertical="center"/>
    </xf>
    <xf numFmtId="165" fontId="39" fillId="0" borderId="14" xfId="83" applyNumberFormat="1" applyFont="1" applyBorder="1" applyAlignment="1">
      <alignment horizontal="center" vertical="center"/>
    </xf>
    <xf numFmtId="46" fontId="39" fillId="0" borderId="14" xfId="83" applyNumberFormat="1" applyFont="1" applyBorder="1" applyAlignment="1">
      <alignment horizontal="center" vertical="center"/>
    </xf>
    <xf numFmtId="1" fontId="39" fillId="0" borderId="49" xfId="83" applyNumberFormat="1" applyFont="1" applyBorder="1" applyAlignment="1">
      <alignment horizontal="center" vertical="center"/>
    </xf>
    <xf numFmtId="2" fontId="39" fillId="0" borderId="15" xfId="83" applyNumberFormat="1" applyFont="1" applyBorder="1" applyAlignment="1">
      <alignment horizontal="center" vertical="center"/>
    </xf>
    <xf numFmtId="46" fontId="39" fillId="0" borderId="14" xfId="132" applyNumberFormat="1" applyFont="1" applyBorder="1" applyAlignment="1">
      <alignment horizontal="center" vertical="center"/>
    </xf>
    <xf numFmtId="46" fontId="39" fillId="0" borderId="14" xfId="132" applyNumberFormat="1" applyFont="1" applyFill="1" applyBorder="1" applyAlignment="1">
      <alignment horizontal="center" vertical="center"/>
    </xf>
    <xf numFmtId="1" fontId="39" fillId="0" borderId="49" xfId="132" applyNumberFormat="1" applyFont="1" applyBorder="1" applyAlignment="1">
      <alignment horizontal="center" vertical="center"/>
    </xf>
    <xf numFmtId="165" fontId="39" fillId="0" borderId="15" xfId="132" applyNumberFormat="1" applyFont="1" applyBorder="1" applyAlignment="1">
      <alignment horizontal="center" vertical="center"/>
    </xf>
    <xf numFmtId="165" fontId="39" fillId="0" borderId="47" xfId="132" applyNumberFormat="1" applyFont="1" applyBorder="1" applyAlignment="1">
      <alignment horizontal="center" vertical="center"/>
    </xf>
    <xf numFmtId="0" fontId="10" fillId="0" borderId="48" xfId="132" applyFont="1" applyBorder="1"/>
    <xf numFmtId="0" fontId="10" fillId="0" borderId="0" xfId="574" applyFont="1"/>
    <xf numFmtId="0" fontId="39" fillId="0" borderId="0" xfId="574" applyFont="1"/>
    <xf numFmtId="0" fontId="14" fillId="0" borderId="12" xfId="574" applyFont="1" applyBorder="1" applyAlignment="1">
      <alignment horizontal="center" vertical="center" wrapText="1"/>
    </xf>
    <xf numFmtId="0" fontId="14" fillId="0" borderId="16" xfId="574" applyFont="1" applyBorder="1" applyAlignment="1">
      <alignment horizontal="center" vertical="center" wrapText="1"/>
    </xf>
    <xf numFmtId="0" fontId="14" fillId="0" borderId="11" xfId="574" applyFont="1" applyBorder="1" applyAlignment="1">
      <alignment horizontal="center" vertical="center" wrapText="1"/>
    </xf>
    <xf numFmtId="0" fontId="40" fillId="0" borderId="11" xfId="574" applyFont="1" applyBorder="1" applyAlignment="1">
      <alignment horizontal="center" vertical="center" wrapText="1"/>
    </xf>
    <xf numFmtId="0" fontId="63" fillId="0" borderId="11" xfId="574" applyFont="1" applyBorder="1" applyAlignment="1">
      <alignment horizontal="center" vertical="center" wrapText="1"/>
    </xf>
    <xf numFmtId="0" fontId="63" fillId="0" borderId="11" xfId="574" applyFont="1" applyBorder="1" applyAlignment="1">
      <alignment horizontal="center" vertical="center"/>
    </xf>
    <xf numFmtId="9" fontId="64" fillId="0" borderId="11" xfId="207" applyNumberFormat="1" applyFont="1" applyBorder="1" applyAlignment="1">
      <alignment horizontal="center" vertical="center" wrapText="1"/>
    </xf>
    <xf numFmtId="2" fontId="63" fillId="0" borderId="12" xfId="574" applyNumberFormat="1" applyFont="1" applyBorder="1" applyAlignment="1">
      <alignment horizontal="center" vertical="center"/>
    </xf>
    <xf numFmtId="0" fontId="14" fillId="0" borderId="13" xfId="574" applyFont="1" applyBorder="1" applyAlignment="1">
      <alignment horizontal="center" vertical="center" wrapText="1"/>
    </xf>
    <xf numFmtId="0" fontId="63" fillId="0" borderId="14" xfId="574" applyFont="1" applyBorder="1" applyAlignment="1">
      <alignment horizontal="center" vertical="center" wrapText="1"/>
    </xf>
    <xf numFmtId="0" fontId="63" fillId="0" borderId="14" xfId="574" applyFont="1" applyBorder="1" applyAlignment="1">
      <alignment horizontal="center" vertical="center"/>
    </xf>
    <xf numFmtId="9" fontId="64" fillId="0" borderId="14" xfId="207" applyNumberFormat="1" applyFont="1" applyBorder="1" applyAlignment="1">
      <alignment horizontal="center" vertical="center" wrapText="1"/>
    </xf>
    <xf numFmtId="2" fontId="63" fillId="0" borderId="15" xfId="574" applyNumberFormat="1" applyFont="1" applyBorder="1" applyAlignment="1">
      <alignment horizontal="center" vertical="center"/>
    </xf>
    <xf numFmtId="0" fontId="63" fillId="0" borderId="0" xfId="574" applyFont="1" applyBorder="1"/>
    <xf numFmtId="0" fontId="63" fillId="0" borderId="0" xfId="574" applyFont="1" applyBorder="1" applyAlignment="1">
      <alignment horizontal="center"/>
    </xf>
    <xf numFmtId="0" fontId="63" fillId="0" borderId="0" xfId="574" applyFont="1"/>
    <xf numFmtId="0" fontId="10" fillId="0" borderId="0" xfId="574"/>
    <xf numFmtId="0" fontId="53" fillId="0" borderId="16" xfId="574" applyFont="1" applyBorder="1" applyAlignment="1">
      <alignment horizontal="center" vertical="center" wrapText="1"/>
    </xf>
    <xf numFmtId="0" fontId="53" fillId="0" borderId="11" xfId="574" applyFont="1" applyBorder="1" applyAlignment="1">
      <alignment horizontal="center" vertical="center" wrapText="1"/>
    </xf>
    <xf numFmtId="0" fontId="53" fillId="0" borderId="50" xfId="574" applyFont="1" applyBorder="1" applyAlignment="1">
      <alignment horizontal="center" vertical="center" wrapText="1"/>
    </xf>
    <xf numFmtId="0" fontId="53" fillId="0" borderId="12" xfId="574" applyFont="1" applyBorder="1" applyAlignment="1">
      <alignment horizontal="center" vertical="center" wrapText="1"/>
    </xf>
    <xf numFmtId="0" fontId="64" fillId="0" borderId="16" xfId="574" applyFont="1" applyBorder="1" applyAlignment="1">
      <alignment horizontal="center" vertical="center" wrapText="1"/>
    </xf>
    <xf numFmtId="0" fontId="64" fillId="26" borderId="11" xfId="574" applyFont="1" applyFill="1" applyBorder="1" applyAlignment="1">
      <alignment horizontal="center" vertical="center" wrapText="1"/>
    </xf>
    <xf numFmtId="0" fontId="64" fillId="0" borderId="13" xfId="574" applyFont="1" applyBorder="1" applyAlignment="1">
      <alignment horizontal="center" vertical="center" wrapText="1"/>
    </xf>
    <xf numFmtId="0" fontId="64" fillId="26" borderId="14" xfId="574" applyFont="1" applyFill="1" applyBorder="1" applyAlignment="1">
      <alignment horizontal="center" vertical="center" wrapText="1"/>
    </xf>
    <xf numFmtId="0" fontId="65" fillId="0" borderId="0" xfId="574" applyFont="1"/>
    <xf numFmtId="0" fontId="14" fillId="0" borderId="16" xfId="574" applyFont="1" applyBorder="1" applyAlignment="1">
      <alignment horizontal="center" wrapText="1"/>
    </xf>
    <xf numFmtId="0" fontId="14" fillId="0" borderId="11" xfId="574" applyFont="1" applyBorder="1" applyAlignment="1">
      <alignment horizontal="center" wrapText="1"/>
    </xf>
    <xf numFmtId="0" fontId="14" fillId="0" borderId="12" xfId="574" applyFont="1" applyBorder="1" applyAlignment="1">
      <alignment horizontal="center" wrapText="1"/>
    </xf>
    <xf numFmtId="0" fontId="14" fillId="0" borderId="16" xfId="574" applyFont="1" applyBorder="1" applyAlignment="1">
      <alignment horizontal="center" vertical="center"/>
    </xf>
    <xf numFmtId="0" fontId="14" fillId="0" borderId="11" xfId="574" applyFont="1" applyBorder="1" applyAlignment="1">
      <alignment horizontal="center" vertical="center"/>
    </xf>
    <xf numFmtId="10" fontId="63" fillId="0" borderId="11" xfId="574" applyNumberFormat="1" applyFont="1" applyBorder="1" applyAlignment="1">
      <alignment horizontal="center" vertical="center"/>
    </xf>
    <xf numFmtId="0" fontId="14" fillId="0" borderId="13" xfId="574" applyFont="1" applyBorder="1" applyAlignment="1">
      <alignment horizontal="center" vertical="center"/>
    </xf>
    <xf numFmtId="0" fontId="14" fillId="0" borderId="14" xfId="574" applyFont="1" applyBorder="1" applyAlignment="1">
      <alignment horizontal="center" vertical="center"/>
    </xf>
    <xf numFmtId="10" fontId="63" fillId="0" borderId="14" xfId="574" applyNumberFormat="1" applyFont="1" applyBorder="1" applyAlignment="1">
      <alignment horizontal="center" vertical="center"/>
    </xf>
    <xf numFmtId="1" fontId="11" fillId="0" borderId="0" xfId="0" applyNumberFormat="1" applyFont="1" applyAlignment="1">
      <alignment horizontal="center" vertical="center" wrapText="1"/>
    </xf>
    <xf numFmtId="1" fontId="39" fillId="0" borderId="11" xfId="132" applyNumberFormat="1" applyFont="1" applyFill="1" applyBorder="1" applyAlignment="1">
      <alignment horizontal="center" vertical="center"/>
    </xf>
    <xf numFmtId="1" fontId="39" fillId="0" borderId="20" xfId="83" applyNumberFormat="1" applyFont="1" applyBorder="1" applyAlignment="1">
      <alignment horizontal="center" vertical="center"/>
    </xf>
    <xf numFmtId="1" fontId="39" fillId="0" borderId="20" xfId="132" applyNumberFormat="1" applyFont="1" applyBorder="1" applyAlignment="1">
      <alignment horizontal="center" vertical="center"/>
    </xf>
    <xf numFmtId="165" fontId="39" fillId="0" borderId="20" xfId="132" applyNumberFormat="1" applyFont="1" applyBorder="1" applyAlignment="1">
      <alignment horizontal="center" vertical="center"/>
    </xf>
    <xf numFmtId="46" fontId="39" fillId="0" borderId="20" xfId="83" applyNumberFormat="1" applyFont="1" applyBorder="1" applyAlignment="1">
      <alignment horizontal="center" vertical="center"/>
    </xf>
    <xf numFmtId="1" fontId="39" fillId="0" borderId="20" xfId="132" applyNumberFormat="1" applyFont="1" applyFill="1" applyBorder="1" applyAlignment="1">
      <alignment horizontal="center" vertical="center"/>
    </xf>
    <xf numFmtId="46" fontId="39" fillId="0" borderId="20" xfId="132" applyNumberFormat="1" applyFont="1" applyFill="1" applyBorder="1" applyAlignment="1">
      <alignment horizontal="center" vertical="center"/>
    </xf>
    <xf numFmtId="1" fontId="39" fillId="0" borderId="40" xfId="83" applyNumberFormat="1" applyFont="1" applyBorder="1" applyAlignment="1">
      <alignment horizontal="center" vertical="center"/>
    </xf>
    <xf numFmtId="165" fontId="39" fillId="0" borderId="51" xfId="83" applyNumberFormat="1" applyFont="1" applyBorder="1" applyAlignment="1">
      <alignment horizontal="center" vertical="center"/>
    </xf>
    <xf numFmtId="165" fontId="39" fillId="0" borderId="20" xfId="83" applyNumberFormat="1" applyFont="1" applyBorder="1" applyAlignment="1">
      <alignment horizontal="center" vertical="center"/>
    </xf>
    <xf numFmtId="46" fontId="39" fillId="0" borderId="20" xfId="132" applyNumberFormat="1" applyFont="1" applyBorder="1" applyAlignment="1">
      <alignment horizontal="center" vertical="center"/>
    </xf>
    <xf numFmtId="1" fontId="39" fillId="0" borderId="40" xfId="132" applyNumberFormat="1" applyFont="1" applyBorder="1" applyAlignment="1">
      <alignment horizontal="center" vertical="center"/>
    </xf>
    <xf numFmtId="165" fontId="39" fillId="0" borderId="51" xfId="132" applyNumberFormat="1" applyFont="1" applyBorder="1" applyAlignment="1">
      <alignment horizontal="center" vertical="center"/>
    </xf>
    <xf numFmtId="2" fontId="39" fillId="0" borderId="51" xfId="132" applyNumberFormat="1" applyFont="1" applyBorder="1" applyAlignment="1">
      <alignment horizontal="center" vertical="center"/>
    </xf>
    <xf numFmtId="0" fontId="39" fillId="0" borderId="15" xfId="132" applyNumberFormat="1" applyFont="1" applyBorder="1" applyAlignment="1">
      <alignment horizontal="center" vertical="center"/>
    </xf>
    <xf numFmtId="0" fontId="13" fillId="0" borderId="52" xfId="579" applyFont="1" applyFill="1" applyBorder="1" applyAlignment="1">
      <alignment horizontal="center" vertical="center" wrapText="1"/>
    </xf>
    <xf numFmtId="0" fontId="13" fillId="0" borderId="53" xfId="579" applyFont="1" applyFill="1" applyBorder="1" applyAlignment="1">
      <alignment horizontal="center" vertical="center" wrapText="1"/>
    </xf>
    <xf numFmtId="0" fontId="13" fillId="0" borderId="54" xfId="579" applyFont="1" applyFill="1" applyBorder="1" applyAlignment="1">
      <alignment horizontal="center" vertical="center" wrapText="1"/>
    </xf>
    <xf numFmtId="0" fontId="13" fillId="0" borderId="55" xfId="579" applyFont="1" applyFill="1" applyBorder="1" applyAlignment="1">
      <alignment horizontal="center" vertical="center" wrapText="1"/>
    </xf>
    <xf numFmtId="0" fontId="13" fillId="0" borderId="56" xfId="579" applyFont="1" applyFill="1" applyBorder="1" applyAlignment="1">
      <alignment horizontal="center" vertical="center" wrapText="1"/>
    </xf>
    <xf numFmtId="0" fontId="13" fillId="0" borderId="57" xfId="579" applyFont="1" applyFill="1" applyBorder="1" applyAlignment="1">
      <alignment horizontal="center" vertical="center" wrapText="1"/>
    </xf>
    <xf numFmtId="0" fontId="13" fillId="0" borderId="58" xfId="579" applyFont="1" applyFill="1" applyBorder="1" applyAlignment="1">
      <alignment horizontal="center" vertical="center" wrapText="1"/>
    </xf>
    <xf numFmtId="180" fontId="13" fillId="0" borderId="59" xfId="579" applyNumberFormat="1" applyFont="1" applyFill="1" applyBorder="1" applyAlignment="1">
      <alignment horizontal="center" vertical="center" wrapText="1"/>
    </xf>
    <xf numFmtId="2" fontId="13" fillId="0" borderId="30" xfId="579" applyNumberFormat="1" applyFont="1" applyFill="1" applyBorder="1" applyAlignment="1">
      <alignment horizontal="center" vertical="center" wrapText="1"/>
    </xf>
    <xf numFmtId="2" fontId="13" fillId="0" borderId="60" xfId="579" applyNumberFormat="1" applyFont="1" applyFill="1" applyBorder="1" applyAlignment="1">
      <alignment horizontal="center" vertical="center" wrapText="1"/>
    </xf>
    <xf numFmtId="2" fontId="13" fillId="0" borderId="59" xfId="579" applyNumberFormat="1" applyFont="1" applyFill="1" applyBorder="1" applyAlignment="1">
      <alignment horizontal="center" vertical="center" wrapText="1"/>
    </xf>
    <xf numFmtId="180" fontId="13" fillId="0" borderId="61" xfId="579" applyNumberFormat="1" applyFont="1" applyFill="1" applyBorder="1" applyAlignment="1">
      <alignment horizontal="center" vertical="center" wrapText="1"/>
    </xf>
    <xf numFmtId="2" fontId="13" fillId="0" borderId="26" xfId="579" applyNumberFormat="1" applyFont="1" applyFill="1" applyBorder="1" applyAlignment="1">
      <alignment horizontal="center" vertical="center" wrapText="1"/>
    </xf>
    <xf numFmtId="2" fontId="13" fillId="0" borderId="19" xfId="579" applyNumberFormat="1" applyFont="1" applyFill="1" applyBorder="1" applyAlignment="1">
      <alignment horizontal="center" vertical="center" wrapText="1"/>
    </xf>
    <xf numFmtId="2" fontId="13" fillId="0" borderId="61" xfId="579" applyNumberFormat="1" applyFont="1" applyFill="1" applyBorder="1" applyAlignment="1">
      <alignment horizontal="center" vertical="center" wrapText="1"/>
    </xf>
    <xf numFmtId="180" fontId="13" fillId="0" borderId="62" xfId="579" applyNumberFormat="1" applyFont="1" applyFill="1" applyBorder="1" applyAlignment="1">
      <alignment horizontal="center" vertical="center" wrapText="1"/>
    </xf>
    <xf numFmtId="2" fontId="13" fillId="0" borderId="46" xfId="579" applyNumberFormat="1" applyFont="1" applyFill="1" applyBorder="1" applyAlignment="1">
      <alignment horizontal="center" vertical="center" wrapText="1"/>
    </xf>
    <xf numFmtId="2" fontId="13" fillId="0" borderId="40" xfId="579" applyNumberFormat="1" applyFont="1" applyFill="1" applyBorder="1" applyAlignment="1">
      <alignment horizontal="center" vertical="center" wrapText="1"/>
    </xf>
    <xf numFmtId="2" fontId="13" fillId="0" borderId="62" xfId="579" applyNumberFormat="1" applyFont="1" applyFill="1" applyBorder="1" applyAlignment="1">
      <alignment horizontal="center" vertical="center" wrapText="1"/>
    </xf>
    <xf numFmtId="181" fontId="13" fillId="0" borderId="53" xfId="579" applyNumberFormat="1" applyFont="1" applyFill="1" applyBorder="1" applyAlignment="1">
      <alignment horizontal="center" vertical="center" wrapText="1"/>
    </xf>
    <xf numFmtId="181" fontId="13" fillId="0" borderId="54" xfId="579" applyNumberFormat="1" applyFont="1" applyFill="1" applyBorder="1" applyAlignment="1">
      <alignment horizontal="center" vertical="center" wrapText="1"/>
    </xf>
    <xf numFmtId="2" fontId="13" fillId="0" borderId="55" xfId="579" applyNumberFormat="1" applyFont="1" applyFill="1" applyBorder="1" applyAlignment="1">
      <alignment horizontal="center" vertical="center" wrapText="1"/>
    </xf>
    <xf numFmtId="2" fontId="13" fillId="0" borderId="57" xfId="579" applyNumberFormat="1" applyFont="1" applyFill="1" applyBorder="1" applyAlignment="1">
      <alignment horizontal="center" vertical="center" wrapText="1"/>
    </xf>
    <xf numFmtId="2" fontId="13" fillId="0" borderId="52" xfId="579" applyNumberFormat="1" applyFont="1" applyFill="1" applyBorder="1" applyAlignment="1">
      <alignment horizontal="center" vertical="center" wrapText="1"/>
    </xf>
    <xf numFmtId="180" fontId="13" fillId="0" borderId="30" xfId="579" applyNumberFormat="1" applyFont="1" applyFill="1" applyBorder="1" applyAlignment="1">
      <alignment horizontal="center" vertical="center" wrapText="1"/>
    </xf>
    <xf numFmtId="180" fontId="13" fillId="0" borderId="26" xfId="579" applyNumberFormat="1" applyFont="1" applyFill="1" applyBorder="1" applyAlignment="1">
      <alignment horizontal="center" vertical="center" wrapText="1"/>
    </xf>
    <xf numFmtId="181" fontId="14" fillId="0" borderId="53" xfId="579" applyNumberFormat="1" applyFont="1" applyBorder="1" applyAlignment="1">
      <alignment horizontal="center" vertical="center" wrapText="1"/>
    </xf>
    <xf numFmtId="181" fontId="14" fillId="0" borderId="54" xfId="579" applyNumberFormat="1" applyFont="1" applyBorder="1" applyAlignment="1">
      <alignment horizontal="center" vertical="center" wrapText="1"/>
    </xf>
    <xf numFmtId="2" fontId="14" fillId="0" borderId="55" xfId="579" applyNumberFormat="1" applyFont="1" applyFill="1" applyBorder="1" applyAlignment="1">
      <alignment horizontal="center" vertical="center" wrapText="1"/>
    </xf>
    <xf numFmtId="2" fontId="14" fillId="0" borderId="57" xfId="579" applyNumberFormat="1" applyFont="1" applyFill="1" applyBorder="1" applyAlignment="1">
      <alignment horizontal="center" vertical="center" wrapText="1"/>
    </xf>
    <xf numFmtId="2" fontId="14" fillId="0" borderId="52" xfId="579" applyNumberFormat="1" applyFont="1" applyFill="1" applyBorder="1" applyAlignment="1">
      <alignment horizontal="center" vertical="center" wrapText="1"/>
    </xf>
    <xf numFmtId="0" fontId="39" fillId="0" borderId="0" xfId="579" applyFont="1" applyAlignment="1"/>
    <xf numFmtId="0" fontId="11" fillId="0" borderId="0" xfId="579" applyFont="1" applyAlignment="1">
      <alignment horizontal="center" vertical="center" wrapText="1"/>
    </xf>
    <xf numFmtId="0" fontId="13" fillId="0" borderId="0" xfId="579" applyFont="1" applyAlignment="1">
      <alignment horizontal="right" vertical="center" wrapText="1"/>
    </xf>
    <xf numFmtId="0" fontId="13" fillId="0" borderId="0" xfId="579" applyFont="1" applyAlignment="1">
      <alignment vertical="center"/>
    </xf>
    <xf numFmtId="0" fontId="13" fillId="0" borderId="0" xfId="579" applyFont="1" applyAlignment="1">
      <alignment vertical="center" wrapText="1"/>
    </xf>
    <xf numFmtId="0" fontId="10" fillId="0" borderId="0" xfId="579" applyFont="1" applyAlignment="1"/>
    <xf numFmtId="181" fontId="11" fillId="0" borderId="22" xfId="579" applyNumberFormat="1" applyFont="1" applyFill="1" applyBorder="1" applyAlignment="1">
      <alignment horizontal="center" vertical="center" wrapText="1"/>
    </xf>
    <xf numFmtId="181" fontId="11" fillId="0" borderId="24" xfId="579" applyNumberFormat="1" applyFont="1" applyFill="1" applyBorder="1" applyAlignment="1">
      <alignment horizontal="center" vertical="center" wrapText="1"/>
    </xf>
    <xf numFmtId="181" fontId="11" fillId="0" borderId="16" xfId="579" applyNumberFormat="1" applyFont="1" applyFill="1" applyBorder="1" applyAlignment="1">
      <alignment horizontal="center" vertical="center" wrapText="1"/>
    </xf>
    <xf numFmtId="181" fontId="11" fillId="0" borderId="12" xfId="579" applyNumberFormat="1" applyFont="1" applyFill="1" applyBorder="1" applyAlignment="1">
      <alignment horizontal="center" vertical="center" wrapText="1"/>
    </xf>
    <xf numFmtId="181" fontId="11" fillId="0" borderId="28" xfId="579" applyNumberFormat="1" applyFont="1" applyFill="1" applyBorder="1" applyAlignment="1">
      <alignment horizontal="center" vertical="center" wrapText="1"/>
    </xf>
    <xf numFmtId="181" fontId="11" fillId="0" borderId="51" xfId="579" applyNumberFormat="1" applyFont="1" applyFill="1" applyBorder="1" applyAlignment="1">
      <alignment horizontal="center" vertical="center" wrapText="1"/>
    </xf>
    <xf numFmtId="0" fontId="1" fillId="0" borderId="0" xfId="581"/>
    <xf numFmtId="0" fontId="66" fillId="0" borderId="20" xfId="581" applyFont="1" applyFill="1" applyBorder="1" applyAlignment="1">
      <alignment horizontal="center" vertical="center" wrapText="1"/>
    </xf>
    <xf numFmtId="0" fontId="66" fillId="0" borderId="11" xfId="581" applyFont="1" applyFill="1" applyBorder="1" applyAlignment="1">
      <alignment horizontal="center" wrapText="1"/>
    </xf>
    <xf numFmtId="0" fontId="66" fillId="0" borderId="11" xfId="581" applyFont="1" applyFill="1" applyBorder="1" applyAlignment="1">
      <alignment horizontal="center" vertical="center" wrapText="1"/>
    </xf>
    <xf numFmtId="0" fontId="67" fillId="0" borderId="11" xfId="581" applyFont="1" applyFill="1" applyBorder="1" applyAlignment="1">
      <alignment horizontal="center" vertical="center" wrapText="1"/>
    </xf>
    <xf numFmtId="14" fontId="67" fillId="0" borderId="11" xfId="581" applyNumberFormat="1" applyFont="1" applyFill="1" applyBorder="1" applyAlignment="1">
      <alignment horizontal="center" vertical="center" wrapText="1"/>
    </xf>
    <xf numFmtId="0" fontId="1" fillId="47" borderId="0" xfId="581" applyFill="1"/>
    <xf numFmtId="0" fontId="68" fillId="0" borderId="11" xfId="582" applyFont="1" applyFill="1" applyBorder="1" applyAlignment="1">
      <alignment horizontal="center" vertical="center" wrapText="1"/>
    </xf>
    <xf numFmtId="0" fontId="1" fillId="48" borderId="0" xfId="581" applyFill="1"/>
    <xf numFmtId="0" fontId="1" fillId="49" borderId="0" xfId="581" applyFill="1"/>
    <xf numFmtId="0" fontId="68" fillId="0" borderId="11" xfId="583" applyFont="1" applyFill="1" applyBorder="1" applyAlignment="1">
      <alignment horizontal="center" vertical="center" wrapText="1"/>
    </xf>
    <xf numFmtId="0" fontId="67" fillId="0" borderId="11" xfId="583" applyFont="1" applyFill="1" applyBorder="1" applyAlignment="1">
      <alignment horizontal="center" vertical="center" wrapText="1"/>
    </xf>
    <xf numFmtId="15" fontId="67" fillId="0" borderId="11" xfId="583" applyNumberFormat="1" applyFont="1" applyFill="1" applyBorder="1" applyAlignment="1">
      <alignment horizontal="center" vertical="center" wrapText="1"/>
    </xf>
    <xf numFmtId="0" fontId="1" fillId="50" borderId="0" xfId="581" applyFill="1"/>
    <xf numFmtId="0" fontId="67" fillId="0" borderId="0" xfId="581" applyFont="1"/>
    <xf numFmtId="0" fontId="67" fillId="0" borderId="0" xfId="581" applyFont="1" applyAlignment="1">
      <alignment horizontal="center" vertical="center" wrapText="1"/>
    </xf>
    <xf numFmtId="0" fontId="67" fillId="0" borderId="0" xfId="581" applyFont="1" applyAlignment="1">
      <alignment horizontal="center" vertical="center"/>
    </xf>
    <xf numFmtId="0" fontId="67" fillId="0" borderId="0" xfId="581" applyFont="1" applyFill="1" applyAlignment="1">
      <alignment horizontal="center" vertical="center"/>
    </xf>
    <xf numFmtId="0" fontId="67" fillId="0" borderId="11" xfId="584" applyFont="1" applyBorder="1" applyAlignment="1">
      <alignment horizontal="center" vertical="center" wrapText="1"/>
    </xf>
    <xf numFmtId="0" fontId="67" fillId="0" borderId="11" xfId="580" applyFont="1" applyBorder="1" applyAlignment="1">
      <alignment horizontal="center" vertical="center" wrapText="1"/>
    </xf>
    <xf numFmtId="0" fontId="67" fillId="0" borderId="11" xfId="584" applyFont="1" applyFill="1" applyBorder="1" applyAlignment="1">
      <alignment horizontal="center" vertical="center" wrapText="1"/>
    </xf>
    <xf numFmtId="0" fontId="68" fillId="0" borderId="11" xfId="585" applyFont="1" applyFill="1" applyBorder="1" applyAlignment="1">
      <alignment horizontal="center" vertical="center" wrapText="1"/>
    </xf>
    <xf numFmtId="15" fontId="67" fillId="0" borderId="11" xfId="584" applyNumberFormat="1" applyFont="1" applyFill="1" applyBorder="1" applyAlignment="1">
      <alignment horizontal="center" vertical="center" wrapText="1"/>
    </xf>
    <xf numFmtId="0" fontId="68" fillId="0" borderId="11" xfId="584" applyFont="1" applyFill="1" applyBorder="1" applyAlignment="1">
      <alignment horizontal="center" vertical="center" wrapText="1"/>
    </xf>
    <xf numFmtId="15" fontId="68" fillId="0" borderId="11" xfId="584" applyNumberFormat="1" applyFont="1" applyFill="1" applyBorder="1" applyAlignment="1">
      <alignment horizontal="center" vertical="center" wrapText="1"/>
    </xf>
    <xf numFmtId="14" fontId="67" fillId="0" borderId="11" xfId="584" applyNumberFormat="1" applyFont="1" applyBorder="1" applyAlignment="1">
      <alignment horizontal="center" vertical="center" wrapText="1"/>
    </xf>
    <xf numFmtId="14" fontId="67" fillId="0" borderId="11" xfId="584" applyNumberFormat="1" applyFont="1" applyFill="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24"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12" xfId="0" applyFont="1" applyBorder="1" applyAlignment="1">
      <alignment horizontal="center" vertical="center" wrapText="1"/>
    </xf>
    <xf numFmtId="0" fontId="13" fillId="0" borderId="11" xfId="0" applyFont="1" applyBorder="1" applyAlignment="1">
      <alignment horizontal="center" vertical="center" wrapText="1"/>
    </xf>
    <xf numFmtId="0" fontId="56" fillId="0" borderId="11" xfId="0" applyFont="1" applyBorder="1" applyAlignment="1">
      <alignment horizontal="center" vertical="center" wrapText="1"/>
    </xf>
    <xf numFmtId="0" fontId="66" fillId="0" borderId="19" xfId="581" applyFont="1" applyFill="1" applyBorder="1" applyAlignment="1">
      <alignment horizontal="center" vertical="center" wrapText="1"/>
    </xf>
    <xf numFmtId="0" fontId="66" fillId="0" borderId="26" xfId="581" applyFont="1" applyFill="1" applyBorder="1" applyAlignment="1">
      <alignment horizontal="center" vertical="center" wrapText="1"/>
    </xf>
    <xf numFmtId="0" fontId="66" fillId="0" borderId="50" xfId="581" applyFont="1" applyFill="1" applyBorder="1" applyAlignment="1">
      <alignment horizontal="center" vertical="center" wrapText="1"/>
    </xf>
    <xf numFmtId="0" fontId="13" fillId="0" borderId="12" xfId="0" applyFont="1" applyBorder="1" applyAlignment="1">
      <alignment horizontal="center" vertical="center" wrapText="1"/>
    </xf>
    <xf numFmtId="0" fontId="40" fillId="26" borderId="11" xfId="0" applyFont="1" applyFill="1" applyBorder="1" applyAlignment="1">
      <alignment horizontal="center" vertical="center" wrapText="1"/>
    </xf>
    <xf numFmtId="0" fontId="55" fillId="0" borderId="22"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24"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11" xfId="0" applyFont="1" applyBorder="1" applyAlignment="1">
      <alignment horizontal="center" vertical="center" wrapText="1"/>
    </xf>
    <xf numFmtId="0" fontId="53" fillId="0" borderId="12" xfId="0" applyFont="1" applyBorder="1" applyAlignment="1">
      <alignment horizontal="center" vertical="center" wrapText="1"/>
    </xf>
    <xf numFmtId="0" fontId="54" fillId="0" borderId="16" xfId="0" applyFont="1" applyBorder="1" applyAlignment="1">
      <alignment horizontal="center" vertical="center" wrapText="1"/>
    </xf>
    <xf numFmtId="0" fontId="54" fillId="0" borderId="11" xfId="0" applyFont="1" applyBorder="1" applyAlignment="1">
      <alignment horizontal="center" vertical="center" wrapText="1"/>
    </xf>
    <xf numFmtId="0" fontId="54" fillId="0" borderId="12"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3" fillId="0" borderId="16"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24"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27" xfId="0" applyFont="1" applyBorder="1" applyAlignment="1">
      <alignment horizontal="center" vertical="center" wrapText="1"/>
    </xf>
    <xf numFmtId="0" fontId="14" fillId="0" borderId="16" xfId="574" applyFont="1" applyBorder="1" applyAlignment="1">
      <alignment horizontal="center" vertical="center" wrapText="1"/>
    </xf>
    <xf numFmtId="0" fontId="14" fillId="0" borderId="11" xfId="574" applyFont="1" applyBorder="1" applyAlignment="1">
      <alignment horizontal="center" vertical="center" wrapText="1"/>
    </xf>
    <xf numFmtId="0" fontId="14" fillId="0" borderId="20" xfId="574" applyFont="1" applyBorder="1" applyAlignment="1">
      <alignment horizontal="center" vertical="center" wrapText="1"/>
    </xf>
    <xf numFmtId="0" fontId="14" fillId="0" borderId="21" xfId="574" applyFont="1" applyBorder="1" applyAlignment="1">
      <alignment horizontal="center" vertical="center" wrapText="1"/>
    </xf>
    <xf numFmtId="0" fontId="53" fillId="0" borderId="28"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16" xfId="574" applyFont="1" applyBorder="1" applyAlignment="1">
      <alignment horizontal="center" vertical="center" wrapText="1"/>
    </xf>
    <xf numFmtId="0" fontId="53" fillId="0" borderId="11" xfId="574" applyFont="1" applyBorder="1" applyAlignment="1">
      <alignment horizontal="center" vertical="center" wrapText="1"/>
    </xf>
    <xf numFmtId="0" fontId="53" fillId="0" borderId="50" xfId="574" applyFont="1" applyBorder="1" applyAlignment="1">
      <alignment horizontal="center" vertical="center" wrapText="1"/>
    </xf>
    <xf numFmtId="0" fontId="56" fillId="0" borderId="22" xfId="574" applyFont="1" applyBorder="1" applyAlignment="1">
      <alignment horizontal="center" vertical="center"/>
    </xf>
    <xf numFmtId="0" fontId="56" fillId="0" borderId="23" xfId="574" applyFont="1" applyBorder="1" applyAlignment="1">
      <alignment horizontal="center" vertical="center"/>
    </xf>
    <xf numFmtId="0" fontId="56" fillId="0" borderId="24" xfId="574" applyFont="1" applyBorder="1" applyAlignment="1">
      <alignment horizontal="center" vertical="center"/>
    </xf>
    <xf numFmtId="0" fontId="14" fillId="0" borderId="16" xfId="574" applyFont="1" applyBorder="1" applyAlignment="1">
      <alignment horizontal="center" vertical="center"/>
    </xf>
    <xf numFmtId="0" fontId="14" fillId="0" borderId="11" xfId="574" applyFont="1" applyBorder="1" applyAlignment="1">
      <alignment horizontal="center" vertical="center"/>
    </xf>
    <xf numFmtId="0" fontId="14" fillId="0" borderId="12" xfId="574" applyFont="1" applyBorder="1" applyAlignment="1">
      <alignment horizontal="center" vertical="center"/>
    </xf>
    <xf numFmtId="0" fontId="10" fillId="0" borderId="37" xfId="83" applyFont="1" applyBorder="1" applyAlignment="1">
      <alignment horizontal="center" vertical="center" wrapText="1"/>
    </xf>
    <xf numFmtId="0" fontId="10" fillId="0" borderId="38" xfId="83" applyFont="1" applyBorder="1" applyAlignment="1">
      <alignment horizontal="center" vertical="center" wrapText="1"/>
    </xf>
    <xf numFmtId="0" fontId="17" fillId="0" borderId="39" xfId="83" applyFont="1" applyBorder="1" applyAlignment="1">
      <alignment horizontal="center" vertical="center" wrapText="1"/>
    </xf>
    <xf numFmtId="0" fontId="17" fillId="0" borderId="30" xfId="83" applyFont="1" applyBorder="1" applyAlignment="1">
      <alignment horizontal="center" vertical="center" wrapText="1"/>
    </xf>
    <xf numFmtId="0" fontId="17" fillId="0" borderId="29" xfId="83" applyFont="1" applyBorder="1" applyAlignment="1">
      <alignment horizontal="center" vertical="center" wrapText="1"/>
    </xf>
    <xf numFmtId="0" fontId="17" fillId="0" borderId="22" xfId="83" applyFont="1" applyBorder="1" applyAlignment="1">
      <alignment horizontal="center" vertical="center" wrapText="1"/>
    </xf>
    <xf numFmtId="0" fontId="17" fillId="0" borderId="23" xfId="83" applyFont="1" applyBorder="1" applyAlignment="1">
      <alignment horizontal="center" vertical="center" wrapText="1"/>
    </xf>
    <xf numFmtId="0" fontId="17" fillId="0" borderId="24" xfId="83" applyFont="1" applyBorder="1" applyAlignment="1">
      <alignment horizontal="center" vertical="center" wrapText="1"/>
    </xf>
    <xf numFmtId="0" fontId="0" fillId="0" borderId="13" xfId="83" applyFont="1" applyBorder="1" applyAlignment="1">
      <alignment horizontal="center"/>
    </xf>
    <xf numFmtId="0" fontId="0" fillId="0" borderId="14" xfId="83" applyFont="1" applyBorder="1" applyAlignment="1">
      <alignment horizontal="center"/>
    </xf>
    <xf numFmtId="0" fontId="40" fillId="0" borderId="28" xfId="0" applyFont="1" applyBorder="1" applyAlignment="1">
      <alignment horizontal="center" vertical="center" wrapText="1"/>
    </xf>
    <xf numFmtId="0" fontId="40" fillId="0" borderId="20" xfId="0" applyFont="1" applyBorder="1" applyAlignment="1">
      <alignment horizontal="center" vertical="center" wrapText="1"/>
    </xf>
    <xf numFmtId="0" fontId="17" fillId="0" borderId="22" xfId="83" applyNumberFormat="1" applyFont="1" applyBorder="1" applyAlignment="1">
      <alignment horizontal="center" vertical="center" wrapText="1"/>
    </xf>
    <xf numFmtId="0" fontId="17" fillId="0" borderId="23" xfId="83" applyNumberFormat="1" applyFont="1" applyBorder="1" applyAlignment="1">
      <alignment horizontal="center" vertical="center" wrapText="1"/>
    </xf>
    <xf numFmtId="0" fontId="17" fillId="0" borderId="24" xfId="83" applyNumberFormat="1" applyFont="1" applyBorder="1" applyAlignment="1">
      <alignment horizontal="center" vertical="center" wrapText="1"/>
    </xf>
    <xf numFmtId="0" fontId="10" fillId="0" borderId="37" xfId="132" applyFont="1" applyBorder="1" applyAlignment="1">
      <alignment horizontal="center" vertical="center" wrapText="1"/>
    </xf>
    <xf numFmtId="0" fontId="10" fillId="0" borderId="38" xfId="132" applyFont="1" applyBorder="1" applyAlignment="1">
      <alignment horizontal="center" vertical="center" wrapText="1"/>
    </xf>
    <xf numFmtId="0" fontId="17" fillId="0" borderId="22" xfId="132" applyNumberFormat="1" applyFont="1" applyBorder="1" applyAlignment="1">
      <alignment horizontal="center" vertical="center" wrapText="1"/>
    </xf>
    <xf numFmtId="0" fontId="17" fillId="0" borderId="23" xfId="132" applyNumberFormat="1" applyFont="1" applyBorder="1" applyAlignment="1">
      <alignment horizontal="center" vertical="center" wrapText="1"/>
    </xf>
    <xf numFmtId="0" fontId="17" fillId="0" borderId="24" xfId="132" applyNumberFormat="1" applyFont="1" applyBorder="1" applyAlignment="1">
      <alignment horizontal="center" vertical="center" wrapText="1"/>
    </xf>
    <xf numFmtId="0" fontId="55" fillId="0" borderId="22" xfId="414" applyFont="1" applyBorder="1" applyAlignment="1">
      <alignment horizontal="center" vertical="center" wrapText="1"/>
    </xf>
    <xf numFmtId="0" fontId="55" fillId="0" borderId="23" xfId="414" applyFont="1" applyBorder="1" applyAlignment="1">
      <alignment horizontal="center" vertical="center" wrapText="1"/>
    </xf>
    <xf numFmtId="0" fontId="55" fillId="0" borderId="24" xfId="414" applyFont="1" applyBorder="1" applyAlignment="1">
      <alignment horizontal="center" vertical="center" wrapText="1"/>
    </xf>
    <xf numFmtId="0" fontId="40" fillId="0" borderId="28" xfId="414" applyFont="1" applyBorder="1" applyAlignment="1">
      <alignment horizontal="center" vertical="center" wrapText="1"/>
    </xf>
    <xf numFmtId="0" fontId="40" fillId="0" borderId="20" xfId="414" applyFont="1" applyBorder="1" applyAlignment="1">
      <alignment horizontal="center" vertical="center" wrapText="1"/>
    </xf>
    <xf numFmtId="0" fontId="40" fillId="0" borderId="11" xfId="414" applyFont="1" applyBorder="1" applyAlignment="1">
      <alignment horizontal="center" vertical="center" wrapText="1"/>
    </xf>
    <xf numFmtId="0" fontId="40" fillId="0" borderId="12" xfId="414" applyFont="1" applyBorder="1" applyAlignment="1">
      <alignment horizontal="center" vertical="center" wrapText="1"/>
    </xf>
    <xf numFmtId="0" fontId="17" fillId="0" borderId="39" xfId="132" applyFont="1" applyBorder="1" applyAlignment="1">
      <alignment horizontal="center" vertical="center" wrapText="1"/>
    </xf>
    <xf numFmtId="0" fontId="17" fillId="0" borderId="30" xfId="132" applyFont="1" applyBorder="1" applyAlignment="1">
      <alignment horizontal="center" vertical="center" wrapText="1"/>
    </xf>
    <xf numFmtId="0" fontId="17" fillId="0" borderId="29" xfId="132" applyFont="1" applyBorder="1" applyAlignment="1">
      <alignment horizontal="center" vertical="center" wrapText="1"/>
    </xf>
    <xf numFmtId="0" fontId="17" fillId="0" borderId="22" xfId="132" applyFont="1" applyBorder="1" applyAlignment="1">
      <alignment horizontal="center" vertical="center" wrapText="1"/>
    </xf>
    <xf numFmtId="0" fontId="17" fillId="0" borderId="23" xfId="132" applyFont="1" applyBorder="1" applyAlignment="1">
      <alignment horizontal="center" vertical="center" wrapText="1"/>
    </xf>
    <xf numFmtId="0" fontId="17" fillId="0" borderId="24" xfId="132" applyFont="1" applyBorder="1" applyAlignment="1">
      <alignment horizontal="center" vertical="center" wrapText="1"/>
    </xf>
    <xf numFmtId="0" fontId="10" fillId="0" borderId="13" xfId="132" applyFont="1" applyBorder="1" applyAlignment="1">
      <alignment horizontal="center" vertical="center" wrapText="1"/>
    </xf>
    <xf numFmtId="0" fontId="10" fillId="0" borderId="14" xfId="132" applyFont="1" applyBorder="1" applyAlignment="1">
      <alignment horizontal="center" vertical="center" wrapText="1"/>
    </xf>
    <xf numFmtId="0" fontId="17" fillId="0" borderId="39" xfId="132" applyNumberFormat="1" applyFont="1" applyBorder="1" applyAlignment="1">
      <alignment horizontal="center" vertical="center" wrapText="1"/>
    </xf>
    <xf numFmtId="0" fontId="17" fillId="0" borderId="30" xfId="132" applyNumberFormat="1" applyFont="1" applyBorder="1" applyAlignment="1">
      <alignment horizontal="center" vertical="center" wrapText="1"/>
    </xf>
    <xf numFmtId="0" fontId="17" fillId="0" borderId="29" xfId="132" applyNumberFormat="1" applyFont="1" applyBorder="1" applyAlignment="1">
      <alignment horizontal="center" vertical="center" wrapText="1"/>
    </xf>
    <xf numFmtId="0" fontId="13" fillId="0" borderId="59" xfId="579" applyFont="1" applyFill="1" applyBorder="1" applyAlignment="1">
      <alignment horizontal="center" vertical="center" wrapText="1"/>
    </xf>
    <xf numFmtId="0" fontId="13" fillId="0" borderId="61" xfId="579" applyFont="1" applyFill="1" applyBorder="1" applyAlignment="1">
      <alignment horizontal="center" vertical="center" wrapText="1"/>
    </xf>
    <xf numFmtId="0" fontId="13" fillId="0" borderId="63" xfId="579" applyFont="1" applyFill="1" applyBorder="1" applyAlignment="1">
      <alignment horizontal="center" vertical="center" wrapText="1"/>
    </xf>
    <xf numFmtId="0" fontId="14" fillId="0" borderId="58" xfId="579" applyFont="1" applyBorder="1" applyAlignment="1">
      <alignment horizontal="center" vertical="center" wrapText="1"/>
    </xf>
    <xf numFmtId="0" fontId="14" fillId="0" borderId="55" xfId="579" applyFont="1" applyBorder="1" applyAlignment="1">
      <alignment horizontal="center" vertical="center" wrapText="1"/>
    </xf>
    <xf numFmtId="0" fontId="55" fillId="0" borderId="22" xfId="579" applyFont="1" applyBorder="1" applyAlignment="1">
      <alignment horizontal="center" vertical="center" wrapText="1"/>
    </xf>
    <xf numFmtId="0" fontId="55" fillId="0" borderId="23" xfId="579" applyFont="1" applyBorder="1" applyAlignment="1">
      <alignment horizontal="center" vertical="center" wrapText="1"/>
    </xf>
    <xf numFmtId="0" fontId="55" fillId="0" borderId="24" xfId="579" applyFont="1" applyBorder="1" applyAlignment="1">
      <alignment horizontal="center" vertical="center" wrapText="1"/>
    </xf>
    <xf numFmtId="0" fontId="70" fillId="0" borderId="25" xfId="579" applyFont="1" applyBorder="1" applyAlignment="1">
      <alignment horizontal="center" vertical="center" wrapText="1"/>
    </xf>
    <xf numFmtId="0" fontId="70" fillId="0" borderId="26" xfId="579" applyFont="1" applyBorder="1" applyAlignment="1">
      <alignment horizontal="center" vertical="center" wrapText="1"/>
    </xf>
    <xf numFmtId="0" fontId="70" fillId="0" borderId="27" xfId="579" applyFont="1" applyBorder="1" applyAlignment="1">
      <alignment horizontal="center" vertical="center" wrapText="1"/>
    </xf>
    <xf numFmtId="0" fontId="70" fillId="0" borderId="16" xfId="579" applyFont="1" applyBorder="1" applyAlignment="1">
      <alignment horizontal="center" vertical="center" wrapText="1"/>
    </xf>
    <xf numFmtId="0" fontId="70" fillId="0" borderId="11" xfId="579" applyFont="1" applyBorder="1" applyAlignment="1">
      <alignment horizontal="center" vertical="center" wrapText="1"/>
    </xf>
    <xf numFmtId="0" fontId="70" fillId="0" borderId="12" xfId="579" applyFont="1" applyBorder="1" applyAlignment="1">
      <alignment horizontal="center" vertical="center" wrapText="1"/>
    </xf>
    <xf numFmtId="0" fontId="40" fillId="0" borderId="28" xfId="579" applyFont="1" applyFill="1" applyBorder="1" applyAlignment="1">
      <alignment horizontal="center" vertical="center" wrapText="1"/>
    </xf>
    <xf numFmtId="0" fontId="40" fillId="0" borderId="20" xfId="579" applyFont="1" applyFill="1" applyBorder="1" applyAlignment="1">
      <alignment horizontal="center" vertical="center" wrapText="1"/>
    </xf>
    <xf numFmtId="0" fontId="40" fillId="0" borderId="51" xfId="579" applyFont="1" applyFill="1" applyBorder="1" applyAlignment="1">
      <alignment horizontal="center" vertical="center" wrapText="1"/>
    </xf>
    <xf numFmtId="0" fontId="15"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69" fillId="0" borderId="40" xfId="0" applyFont="1" applyBorder="1" applyAlignment="1">
      <alignment horizontal="center" vertical="center" wrapText="1"/>
    </xf>
    <xf numFmtId="0" fontId="69" fillId="0" borderId="46" xfId="0" applyFont="1" applyBorder="1" applyAlignment="1">
      <alignment horizontal="center" vertical="center" wrapText="1"/>
    </xf>
    <xf numFmtId="0" fontId="69" fillId="0" borderId="41" xfId="0" applyFont="1" applyBorder="1" applyAlignment="1">
      <alignment horizontal="center" vertical="center" wrapText="1"/>
    </xf>
    <xf numFmtId="0" fontId="69" fillId="0" borderId="42" xfId="0" applyFont="1" applyBorder="1" applyAlignment="1">
      <alignment horizontal="center" vertical="center" wrapText="1"/>
    </xf>
    <xf numFmtId="0" fontId="69" fillId="0" borderId="0" xfId="0" applyFont="1" applyBorder="1" applyAlignment="1">
      <alignment horizontal="center" vertical="center" wrapText="1"/>
    </xf>
    <xf numFmtId="0" fontId="69" fillId="0" borderId="43" xfId="0" applyFont="1" applyBorder="1" applyAlignment="1">
      <alignment horizontal="center" vertical="center" wrapText="1"/>
    </xf>
    <xf numFmtId="0" fontId="69" fillId="0" borderId="44" xfId="0" applyFont="1" applyBorder="1" applyAlignment="1">
      <alignment horizontal="center" vertical="center" wrapText="1"/>
    </xf>
    <xf numFmtId="0" fontId="69" fillId="0" borderId="47" xfId="0" applyFont="1" applyBorder="1" applyAlignment="1">
      <alignment horizontal="center" vertical="center" wrapText="1"/>
    </xf>
    <xf numFmtId="0" fontId="69" fillId="0" borderId="45" xfId="0" applyFont="1" applyBorder="1" applyAlignment="1">
      <alignment horizontal="center" vertical="center" wrapText="1"/>
    </xf>
    <xf numFmtId="0" fontId="39" fillId="0" borderId="11" xfId="0" applyFont="1" applyBorder="1" applyAlignment="1">
      <alignment vertical="center" wrapText="1"/>
    </xf>
    <xf numFmtId="0" fontId="14" fillId="0" borderId="11" xfId="0" applyFont="1" applyBorder="1" applyAlignment="1">
      <alignment horizontal="left" vertical="center" wrapText="1" indent="1"/>
    </xf>
    <xf numFmtId="0" fontId="57" fillId="0" borderId="11" xfId="257" applyFont="1" applyBorder="1" applyAlignment="1">
      <alignment horizontal="center" vertical="center" wrapText="1"/>
    </xf>
    <xf numFmtId="0" fontId="40" fillId="0" borderId="11" xfId="257" applyFont="1" applyBorder="1" applyAlignment="1">
      <alignment horizontal="center" vertical="center" wrapText="1"/>
    </xf>
    <xf numFmtId="0" fontId="40" fillId="0" borderId="11" xfId="257" applyFont="1" applyFill="1" applyBorder="1" applyAlignment="1">
      <alignment horizontal="center" vertical="center" wrapText="1"/>
    </xf>
    <xf numFmtId="0" fontId="13" fillId="0" borderId="11" xfId="257" applyFont="1" applyFill="1" applyBorder="1" applyAlignment="1">
      <alignment horizontal="center" vertical="center" wrapText="1"/>
    </xf>
    <xf numFmtId="0" fontId="18" fillId="0" borderId="11" xfId="0" applyFont="1" applyBorder="1" applyAlignment="1">
      <alignment horizontal="center" vertical="center" wrapText="1"/>
    </xf>
    <xf numFmtId="0" fontId="62" fillId="0" borderId="11" xfId="0" applyFont="1" applyBorder="1" applyAlignment="1">
      <alignment horizontal="center" vertical="center"/>
    </xf>
    <xf numFmtId="0" fontId="13" fillId="0" borderId="11" xfId="0" applyFont="1" applyBorder="1" applyAlignment="1">
      <alignment horizontal="center" vertical="center"/>
    </xf>
    <xf numFmtId="0" fontId="17" fillId="0" borderId="16" xfId="386" applyFont="1" applyBorder="1" applyAlignment="1">
      <alignment horizontal="center" vertical="top"/>
    </xf>
    <xf numFmtId="0" fontId="17" fillId="0" borderId="12" xfId="386" applyFont="1" applyBorder="1" applyAlignment="1">
      <alignment horizontal="center" vertical="top"/>
    </xf>
    <xf numFmtId="0" fontId="18" fillId="0" borderId="16" xfId="386" applyFont="1" applyBorder="1" applyAlignment="1">
      <alignment horizontal="center" vertical="center" wrapText="1"/>
    </xf>
    <xf numFmtId="0" fontId="10" fillId="0" borderId="12" xfId="386" applyFont="1" applyBorder="1" applyAlignment="1">
      <alignment horizontal="center" vertical="center" wrapText="1"/>
    </xf>
    <xf numFmtId="0" fontId="18" fillId="0" borderId="13" xfId="386" applyFont="1" applyBorder="1" applyAlignment="1">
      <alignment horizontal="center" vertical="center" wrapText="1"/>
    </xf>
    <xf numFmtId="0" fontId="10" fillId="0" borderId="14" xfId="386" applyFont="1" applyBorder="1" applyAlignment="1">
      <alignment vertical="center" wrapText="1"/>
    </xf>
    <xf numFmtId="0" fontId="10" fillId="0" borderId="15" xfId="386" applyFont="1" applyBorder="1" applyAlignment="1">
      <alignment horizontal="center" vertical="center" wrapText="1"/>
    </xf>
  </cellXfs>
  <cellStyles count="586">
    <cellStyle name="??                          " xfId="1" xr:uid="{00000000-0005-0000-0000-000000000000}"/>
    <cellStyle name="??                           1" xfId="260" xr:uid="{00000000-0005-0000-0000-000001000000}"/>
    <cellStyle name="??                           2" xfId="2" xr:uid="{00000000-0005-0000-0000-000002000000}"/>
    <cellStyle name="??                           2 2" xfId="415" xr:uid="{00000000-0005-0000-0000-000003000000}"/>
    <cellStyle name="??                           3" xfId="3" xr:uid="{00000000-0005-0000-0000-000004000000}"/>
    <cellStyle name="??                           3 2" xfId="416" xr:uid="{00000000-0005-0000-0000-000005000000}"/>
    <cellStyle name="??                          _SoP002 (2)" xfId="4" xr:uid="{00000000-0005-0000-0000-000006000000}"/>
    <cellStyle name="_Accident sop00-2" xfId="5" xr:uid="{00000000-0005-0000-0000-000007000000}"/>
    <cellStyle name="_Accident sop00-2 2" xfId="130" xr:uid="{00000000-0005-0000-0000-000008000000}"/>
    <cellStyle name="_Accident sop00-2 2 2" xfId="445" xr:uid="{00000000-0005-0000-0000-000009000000}"/>
    <cellStyle name="_Accident sop00-2 3" xfId="139" xr:uid="{00000000-0005-0000-0000-00000A000000}"/>
    <cellStyle name="_Accident sop00-2 3 2" xfId="453" xr:uid="{00000000-0005-0000-0000-00000B000000}"/>
    <cellStyle name="_Accident sop00-2 4" xfId="192" xr:uid="{00000000-0005-0000-0000-00000C000000}"/>
    <cellStyle name="_Accident sop00-2 4 2" xfId="501" xr:uid="{00000000-0005-0000-0000-00000D000000}"/>
    <cellStyle name="_Accident sop00-2 5" xfId="206" xr:uid="{00000000-0005-0000-0000-00000E000000}"/>
    <cellStyle name="_Accident sop00-2 5 2" xfId="513" xr:uid="{00000000-0005-0000-0000-00000F000000}"/>
    <cellStyle name="_Accident sop00-2 6" xfId="230" xr:uid="{00000000-0005-0000-0000-000010000000}"/>
    <cellStyle name="_Accident sop00-2 6 2" xfId="535" xr:uid="{00000000-0005-0000-0000-000011000000}"/>
    <cellStyle name="_Accident sop00-2 7" xfId="213" xr:uid="{00000000-0005-0000-0000-000012000000}"/>
    <cellStyle name="_Accident sop00-2 7 2" xfId="519" xr:uid="{00000000-0005-0000-0000-000013000000}"/>
    <cellStyle name="_Accident sop00-2 8" xfId="240" xr:uid="{00000000-0005-0000-0000-000014000000}"/>
    <cellStyle name="_Accident sop00-2 8 2" xfId="541" xr:uid="{00000000-0005-0000-0000-000015000000}"/>
    <cellStyle name="_Accident sop00-2 9" xfId="417" xr:uid="{00000000-0005-0000-0000-000016000000}"/>
    <cellStyle name="•W€_G7ATD" xfId="6" xr:uid="{00000000-0005-0000-0000-000017000000}"/>
    <cellStyle name="20% - Accent1" xfId="7" builtinId="30" customBuiltin="1"/>
    <cellStyle name="20% - Accent1 2" xfId="261" xr:uid="{00000000-0005-0000-0000-000019000000}"/>
    <cellStyle name="20% - Accent1 2 2" xfId="262" xr:uid="{00000000-0005-0000-0000-00001A000000}"/>
    <cellStyle name="20% - Accent2" xfId="8" builtinId="34" customBuiltin="1"/>
    <cellStyle name="20% - Accent2 2" xfId="263" xr:uid="{00000000-0005-0000-0000-00001C000000}"/>
    <cellStyle name="20% - Accent2 2 2" xfId="264" xr:uid="{00000000-0005-0000-0000-00001D000000}"/>
    <cellStyle name="20% - Accent3" xfId="9" builtinId="38" customBuiltin="1"/>
    <cellStyle name="20% - Accent3 2" xfId="265" xr:uid="{00000000-0005-0000-0000-00001F000000}"/>
    <cellStyle name="20% - Accent3 2 2" xfId="266" xr:uid="{00000000-0005-0000-0000-000020000000}"/>
    <cellStyle name="20% - Accent4" xfId="10" builtinId="42" customBuiltin="1"/>
    <cellStyle name="20% - Accent4 2" xfId="267" xr:uid="{00000000-0005-0000-0000-000022000000}"/>
    <cellStyle name="20% - Accent4 2 2" xfId="268" xr:uid="{00000000-0005-0000-0000-000023000000}"/>
    <cellStyle name="20% - Accent5" xfId="11" builtinId="46" customBuiltin="1"/>
    <cellStyle name="20% - Accent5 2" xfId="269" xr:uid="{00000000-0005-0000-0000-000025000000}"/>
    <cellStyle name="20% - Accent5 2 2" xfId="270" xr:uid="{00000000-0005-0000-0000-000026000000}"/>
    <cellStyle name="20% - Accent6" xfId="12" builtinId="50" customBuiltin="1"/>
    <cellStyle name="20% - Accent6 2" xfId="271" xr:uid="{00000000-0005-0000-0000-000028000000}"/>
    <cellStyle name="20% - Accent6 2 2" xfId="272" xr:uid="{00000000-0005-0000-0000-000029000000}"/>
    <cellStyle name="40% - Accent1" xfId="13" builtinId="31" customBuiltin="1"/>
    <cellStyle name="40% - Accent1 2" xfId="273" xr:uid="{00000000-0005-0000-0000-00002B000000}"/>
    <cellStyle name="40% - Accent1 2 2" xfId="274" xr:uid="{00000000-0005-0000-0000-00002C000000}"/>
    <cellStyle name="40% - Accent2" xfId="14" builtinId="35" customBuiltin="1"/>
    <cellStyle name="40% - Accent2 2" xfId="275" xr:uid="{00000000-0005-0000-0000-00002E000000}"/>
    <cellStyle name="40% - Accent2 2 2" xfId="276" xr:uid="{00000000-0005-0000-0000-00002F000000}"/>
    <cellStyle name="40% - Accent3" xfId="15" builtinId="39" customBuiltin="1"/>
    <cellStyle name="40% - Accent3 2" xfId="277" xr:uid="{00000000-0005-0000-0000-000031000000}"/>
    <cellStyle name="40% - Accent3 2 2" xfId="278" xr:uid="{00000000-0005-0000-0000-000032000000}"/>
    <cellStyle name="40% - Accent4" xfId="16" builtinId="43" customBuiltin="1"/>
    <cellStyle name="40% - Accent4 2" xfId="279" xr:uid="{00000000-0005-0000-0000-000034000000}"/>
    <cellStyle name="40% - Accent4 2 2" xfId="280" xr:uid="{00000000-0005-0000-0000-000035000000}"/>
    <cellStyle name="40% - Accent5" xfId="17" builtinId="47" customBuiltin="1"/>
    <cellStyle name="40% - Accent5 2" xfId="281" xr:uid="{00000000-0005-0000-0000-000037000000}"/>
    <cellStyle name="40% - Accent5 2 2" xfId="282" xr:uid="{00000000-0005-0000-0000-000038000000}"/>
    <cellStyle name="40% - Accent6" xfId="18" builtinId="51" customBuiltin="1"/>
    <cellStyle name="40% - Accent6 2" xfId="283" xr:uid="{00000000-0005-0000-0000-00003A000000}"/>
    <cellStyle name="40% - Accent6 2 2" xfId="284" xr:uid="{00000000-0005-0000-0000-00003B000000}"/>
    <cellStyle name="60% - Accent1" xfId="19" builtinId="32" customBuiltin="1"/>
    <cellStyle name="60% - Accent1 2" xfId="285" xr:uid="{00000000-0005-0000-0000-00003D000000}"/>
    <cellStyle name="60% - Accent1 2 2" xfId="286" xr:uid="{00000000-0005-0000-0000-00003E000000}"/>
    <cellStyle name="60% - Accent2" xfId="20" builtinId="36" customBuiltin="1"/>
    <cellStyle name="60% - Accent2 2" xfId="287" xr:uid="{00000000-0005-0000-0000-000040000000}"/>
    <cellStyle name="60% - Accent2 2 2" xfId="288" xr:uid="{00000000-0005-0000-0000-000041000000}"/>
    <cellStyle name="60% - Accent3" xfId="21" builtinId="40" customBuiltin="1"/>
    <cellStyle name="60% - Accent3 2" xfId="289" xr:uid="{00000000-0005-0000-0000-000043000000}"/>
    <cellStyle name="60% - Accent3 2 2" xfId="290" xr:uid="{00000000-0005-0000-0000-000044000000}"/>
    <cellStyle name="60% - Accent4" xfId="22" builtinId="44" customBuiltin="1"/>
    <cellStyle name="60% - Accent4 2" xfId="291" xr:uid="{00000000-0005-0000-0000-000046000000}"/>
    <cellStyle name="60% - Accent4 2 2" xfId="292" xr:uid="{00000000-0005-0000-0000-000047000000}"/>
    <cellStyle name="60% - Accent5" xfId="23" builtinId="48" customBuiltin="1"/>
    <cellStyle name="60% - Accent5 2" xfId="293" xr:uid="{00000000-0005-0000-0000-000049000000}"/>
    <cellStyle name="60% - Accent5 2 2" xfId="294" xr:uid="{00000000-0005-0000-0000-00004A000000}"/>
    <cellStyle name="60% - Accent6" xfId="24" builtinId="52" customBuiltin="1"/>
    <cellStyle name="60% - Accent6 2" xfId="295" xr:uid="{00000000-0005-0000-0000-00004C000000}"/>
    <cellStyle name="60% - Accent6 2 2" xfId="296" xr:uid="{00000000-0005-0000-0000-00004D000000}"/>
    <cellStyle name="Accent1" xfId="25" builtinId="29" customBuiltin="1"/>
    <cellStyle name="Accent1 2" xfId="297" xr:uid="{00000000-0005-0000-0000-00004F000000}"/>
    <cellStyle name="Accent1 2 2" xfId="298" xr:uid="{00000000-0005-0000-0000-000050000000}"/>
    <cellStyle name="Accent2" xfId="26" builtinId="33" customBuiltin="1"/>
    <cellStyle name="Accent2 2" xfId="299" xr:uid="{00000000-0005-0000-0000-000052000000}"/>
    <cellStyle name="Accent2 2 2" xfId="300" xr:uid="{00000000-0005-0000-0000-000053000000}"/>
    <cellStyle name="Accent3" xfId="27" builtinId="37" customBuiltin="1"/>
    <cellStyle name="Accent3 2" xfId="301" xr:uid="{00000000-0005-0000-0000-000055000000}"/>
    <cellStyle name="Accent3 2 2" xfId="302" xr:uid="{00000000-0005-0000-0000-000056000000}"/>
    <cellStyle name="Accent4" xfId="28" builtinId="41" customBuiltin="1"/>
    <cellStyle name="Accent4 2" xfId="303" xr:uid="{00000000-0005-0000-0000-000058000000}"/>
    <cellStyle name="Accent4 2 2" xfId="304" xr:uid="{00000000-0005-0000-0000-000059000000}"/>
    <cellStyle name="Accent5" xfId="29" builtinId="45" customBuiltin="1"/>
    <cellStyle name="Accent5 2" xfId="305" xr:uid="{00000000-0005-0000-0000-00005B000000}"/>
    <cellStyle name="Accent5 2 2" xfId="306" xr:uid="{00000000-0005-0000-0000-00005C000000}"/>
    <cellStyle name="Accent6" xfId="30" builtinId="49" customBuiltin="1"/>
    <cellStyle name="Accent6 2" xfId="307" xr:uid="{00000000-0005-0000-0000-00005E000000}"/>
    <cellStyle name="Accent6 2 2" xfId="308" xr:uid="{00000000-0005-0000-0000-00005F000000}"/>
    <cellStyle name="AeE­ [0]_INQUIRY ¿μ¾÷AßAø " xfId="31" xr:uid="{00000000-0005-0000-0000-000060000000}"/>
    <cellStyle name="AeE­_INQUIRY ¿μ¾÷AßAø " xfId="32" xr:uid="{00000000-0005-0000-0000-000061000000}"/>
    <cellStyle name="AÞ¸¶ [0]_INQUIRY ¿?¾÷AßAø " xfId="33" xr:uid="{00000000-0005-0000-0000-000062000000}"/>
    <cellStyle name="AÞ¸¶_INQUIRY ¿?¾÷AßAø " xfId="34" xr:uid="{00000000-0005-0000-0000-000063000000}"/>
    <cellStyle name="Bad" xfId="35" builtinId="27" customBuiltin="1"/>
    <cellStyle name="Bad 2" xfId="309" xr:uid="{00000000-0005-0000-0000-000065000000}"/>
    <cellStyle name="Bad 2 2" xfId="310" xr:uid="{00000000-0005-0000-0000-000066000000}"/>
    <cellStyle name="Black" xfId="36" xr:uid="{00000000-0005-0000-0000-000067000000}"/>
    <cellStyle name="Black 1" xfId="311" xr:uid="{00000000-0005-0000-0000-000068000000}"/>
    <cellStyle name="Black 2" xfId="312" xr:uid="{00000000-0005-0000-0000-000069000000}"/>
    <cellStyle name="Black_Accident 2009-10 Sabarmati Circle" xfId="313" xr:uid="{00000000-0005-0000-0000-00006A000000}"/>
    <cellStyle name="Border" xfId="37" xr:uid="{00000000-0005-0000-0000-00006B000000}"/>
    <cellStyle name="Border 1" xfId="314" xr:uid="{00000000-0005-0000-0000-00006C000000}"/>
    <cellStyle name="Border 2" xfId="315" xr:uid="{00000000-0005-0000-0000-00006D000000}"/>
    <cellStyle name="Border_Accident 2009-10 Sabarmati Circle" xfId="316" xr:uid="{00000000-0005-0000-0000-00006E000000}"/>
    <cellStyle name="C?AØ_¿?¾÷CoE² " xfId="38" xr:uid="{00000000-0005-0000-0000-00006F000000}"/>
    <cellStyle name="C￥AØ_¿μ¾÷CoE² " xfId="39" xr:uid="{00000000-0005-0000-0000-000070000000}"/>
    <cellStyle name="Calculation" xfId="40" builtinId="22" customBuiltin="1"/>
    <cellStyle name="Calculation 2" xfId="317" xr:uid="{00000000-0005-0000-0000-000072000000}"/>
    <cellStyle name="Calculation 2 2" xfId="318" xr:uid="{00000000-0005-0000-0000-000073000000}"/>
    <cellStyle name="Check Cell" xfId="41" builtinId="23" customBuiltin="1"/>
    <cellStyle name="Check Cell 2" xfId="319" xr:uid="{00000000-0005-0000-0000-000075000000}"/>
    <cellStyle name="Check Cell 2 2" xfId="320" xr:uid="{00000000-0005-0000-0000-000076000000}"/>
    <cellStyle name="Comma0" xfId="42" xr:uid="{00000000-0005-0000-0000-000077000000}"/>
    <cellStyle name="Comma0 1" xfId="321" xr:uid="{00000000-0005-0000-0000-000078000000}"/>
    <cellStyle name="Comma0 10" xfId="244" xr:uid="{00000000-0005-0000-0000-000079000000}"/>
    <cellStyle name="Comma0 10 2" xfId="545" xr:uid="{00000000-0005-0000-0000-00007A000000}"/>
    <cellStyle name="Comma0 2" xfId="43" xr:uid="{00000000-0005-0000-0000-00007B000000}"/>
    <cellStyle name="Comma0 2 2" xfId="418" xr:uid="{00000000-0005-0000-0000-00007C000000}"/>
    <cellStyle name="Comma0 3" xfId="44" xr:uid="{00000000-0005-0000-0000-00007D000000}"/>
    <cellStyle name="Comma0 3 2" xfId="419" xr:uid="{00000000-0005-0000-0000-00007E000000}"/>
    <cellStyle name="Comma0 4" xfId="133" xr:uid="{00000000-0005-0000-0000-00007F000000}"/>
    <cellStyle name="Comma0 4 2" xfId="447" xr:uid="{00000000-0005-0000-0000-000080000000}"/>
    <cellStyle name="Comma0 5" xfId="175" xr:uid="{00000000-0005-0000-0000-000081000000}"/>
    <cellStyle name="Comma0 5 2" xfId="485" xr:uid="{00000000-0005-0000-0000-000082000000}"/>
    <cellStyle name="Comma0 6" xfId="199" xr:uid="{00000000-0005-0000-0000-000083000000}"/>
    <cellStyle name="Comma0 6 2" xfId="507" xr:uid="{00000000-0005-0000-0000-000084000000}"/>
    <cellStyle name="Comma0 7" xfId="214" xr:uid="{00000000-0005-0000-0000-000085000000}"/>
    <cellStyle name="Comma0 7 2" xfId="520" xr:uid="{00000000-0005-0000-0000-000086000000}"/>
    <cellStyle name="Comma0 8" xfId="228" xr:uid="{00000000-0005-0000-0000-000087000000}"/>
    <cellStyle name="Comma0 8 2" xfId="533" xr:uid="{00000000-0005-0000-0000-000088000000}"/>
    <cellStyle name="Comma0 9" xfId="231" xr:uid="{00000000-0005-0000-0000-000089000000}"/>
    <cellStyle name="Comma0 9 2" xfId="536" xr:uid="{00000000-0005-0000-0000-00008A000000}"/>
    <cellStyle name="Comma0_Accident 2009-10 Sabarmati Circle" xfId="322" xr:uid="{00000000-0005-0000-0000-00008B000000}"/>
    <cellStyle name="Currency 2" xfId="323" xr:uid="{00000000-0005-0000-0000-00008C000000}"/>
    <cellStyle name="Currency0" xfId="45" xr:uid="{00000000-0005-0000-0000-00008D000000}"/>
    <cellStyle name="Currency0 1" xfId="324" xr:uid="{00000000-0005-0000-0000-00008E000000}"/>
    <cellStyle name="Currency0 10" xfId="239" xr:uid="{00000000-0005-0000-0000-00008F000000}"/>
    <cellStyle name="Currency0 10 2" xfId="540" xr:uid="{00000000-0005-0000-0000-000090000000}"/>
    <cellStyle name="Currency0 2" xfId="46" xr:uid="{00000000-0005-0000-0000-000091000000}"/>
    <cellStyle name="Currency0 2 2" xfId="420" xr:uid="{00000000-0005-0000-0000-000092000000}"/>
    <cellStyle name="Currency0 3" xfId="47" xr:uid="{00000000-0005-0000-0000-000093000000}"/>
    <cellStyle name="Currency0 3 2" xfId="421" xr:uid="{00000000-0005-0000-0000-000094000000}"/>
    <cellStyle name="Currency0 4" xfId="134" xr:uid="{00000000-0005-0000-0000-000095000000}"/>
    <cellStyle name="Currency0 4 2" xfId="448" xr:uid="{00000000-0005-0000-0000-000096000000}"/>
    <cellStyle name="Currency0 5" xfId="176" xr:uid="{00000000-0005-0000-0000-000097000000}"/>
    <cellStyle name="Currency0 5 2" xfId="486" xr:uid="{00000000-0005-0000-0000-000098000000}"/>
    <cellStyle name="Currency0 6" xfId="197" xr:uid="{00000000-0005-0000-0000-000099000000}"/>
    <cellStyle name="Currency0 6 2" xfId="505" xr:uid="{00000000-0005-0000-0000-00009A000000}"/>
    <cellStyle name="Currency0 7" xfId="211" xr:uid="{00000000-0005-0000-0000-00009B000000}"/>
    <cellStyle name="Currency0 7 2" xfId="517" xr:uid="{00000000-0005-0000-0000-00009C000000}"/>
    <cellStyle name="Currency0 8" xfId="218" xr:uid="{00000000-0005-0000-0000-00009D000000}"/>
    <cellStyle name="Currency0 8 2" xfId="523" xr:uid="{00000000-0005-0000-0000-00009E000000}"/>
    <cellStyle name="Currency0 9" xfId="232" xr:uid="{00000000-0005-0000-0000-00009F000000}"/>
    <cellStyle name="Currency0 9 2" xfId="537" xr:uid="{00000000-0005-0000-0000-0000A0000000}"/>
    <cellStyle name="Currency0_Accident 2009-10 Sabarmati Circle" xfId="325" xr:uid="{00000000-0005-0000-0000-0000A1000000}"/>
    <cellStyle name="Date" xfId="48" xr:uid="{00000000-0005-0000-0000-0000A2000000}"/>
    <cellStyle name="Date 1" xfId="326" xr:uid="{00000000-0005-0000-0000-0000A3000000}"/>
    <cellStyle name="Date 10" xfId="246" xr:uid="{00000000-0005-0000-0000-0000A4000000}"/>
    <cellStyle name="Date 10 2" xfId="547" xr:uid="{00000000-0005-0000-0000-0000A5000000}"/>
    <cellStyle name="Date 2" xfId="49" xr:uid="{00000000-0005-0000-0000-0000A6000000}"/>
    <cellStyle name="Date 2 2" xfId="422" xr:uid="{00000000-0005-0000-0000-0000A7000000}"/>
    <cellStyle name="Date 3" xfId="50" xr:uid="{00000000-0005-0000-0000-0000A8000000}"/>
    <cellStyle name="Date 3 2" xfId="423" xr:uid="{00000000-0005-0000-0000-0000A9000000}"/>
    <cellStyle name="Date 4" xfId="135" xr:uid="{00000000-0005-0000-0000-0000AA000000}"/>
    <cellStyle name="Date 4 2" xfId="449" xr:uid="{00000000-0005-0000-0000-0000AB000000}"/>
    <cellStyle name="Date 5" xfId="177" xr:uid="{00000000-0005-0000-0000-0000AC000000}"/>
    <cellStyle name="Date 5 2" xfId="487" xr:uid="{00000000-0005-0000-0000-0000AD000000}"/>
    <cellStyle name="Date 6" xfId="198" xr:uid="{00000000-0005-0000-0000-0000AE000000}"/>
    <cellStyle name="Date 6 2" xfId="506" xr:uid="{00000000-0005-0000-0000-0000AF000000}"/>
    <cellStyle name="Date 7" xfId="212" xr:uid="{00000000-0005-0000-0000-0000B0000000}"/>
    <cellStyle name="Date 7 2" xfId="518" xr:uid="{00000000-0005-0000-0000-0000B1000000}"/>
    <cellStyle name="Date 8" xfId="205" xr:uid="{00000000-0005-0000-0000-0000B2000000}"/>
    <cellStyle name="Date 8 2" xfId="512" xr:uid="{00000000-0005-0000-0000-0000B3000000}"/>
    <cellStyle name="Date 9" xfId="222" xr:uid="{00000000-0005-0000-0000-0000B4000000}"/>
    <cellStyle name="Date 9 2" xfId="527" xr:uid="{00000000-0005-0000-0000-0000B5000000}"/>
    <cellStyle name="Date_Accident 2009-10 Sabarmati Circle" xfId="327" xr:uid="{00000000-0005-0000-0000-0000B6000000}"/>
    <cellStyle name="Dezimal [0]_laroux" xfId="51" xr:uid="{00000000-0005-0000-0000-0000B7000000}"/>
    <cellStyle name="Dezimal_laroux" xfId="52" xr:uid="{00000000-0005-0000-0000-0000B8000000}"/>
    <cellStyle name="Euro" xfId="53" xr:uid="{00000000-0005-0000-0000-0000B9000000}"/>
    <cellStyle name="Euro 1" xfId="328" xr:uid="{00000000-0005-0000-0000-0000BA000000}"/>
    <cellStyle name="Euro 10" xfId="233" xr:uid="{00000000-0005-0000-0000-0000BB000000}"/>
    <cellStyle name="Euro 10 2" xfId="538" xr:uid="{00000000-0005-0000-0000-0000BC000000}"/>
    <cellStyle name="Euro 2" xfId="54" xr:uid="{00000000-0005-0000-0000-0000BD000000}"/>
    <cellStyle name="Euro 2 2" xfId="424" xr:uid="{00000000-0005-0000-0000-0000BE000000}"/>
    <cellStyle name="Euro 3" xfId="55" xr:uid="{00000000-0005-0000-0000-0000BF000000}"/>
    <cellStyle name="Euro 3 2" xfId="425" xr:uid="{00000000-0005-0000-0000-0000C0000000}"/>
    <cellStyle name="Euro 4" xfId="136" xr:uid="{00000000-0005-0000-0000-0000C1000000}"/>
    <cellStyle name="Euro 4 2" xfId="450" xr:uid="{00000000-0005-0000-0000-0000C2000000}"/>
    <cellStyle name="Euro 5" xfId="178" xr:uid="{00000000-0005-0000-0000-0000C3000000}"/>
    <cellStyle name="Euro 5 2" xfId="488" xr:uid="{00000000-0005-0000-0000-0000C4000000}"/>
    <cellStyle name="Euro 6" xfId="194" xr:uid="{00000000-0005-0000-0000-0000C5000000}"/>
    <cellStyle name="Euro 6 2" xfId="502" xr:uid="{00000000-0005-0000-0000-0000C6000000}"/>
    <cellStyle name="Euro 7" xfId="208" xr:uid="{00000000-0005-0000-0000-0000C7000000}"/>
    <cellStyle name="Euro 7 2" xfId="514" xr:uid="{00000000-0005-0000-0000-0000C8000000}"/>
    <cellStyle name="Euro 8" xfId="229" xr:uid="{00000000-0005-0000-0000-0000C9000000}"/>
    <cellStyle name="Euro 8 2" xfId="534" xr:uid="{00000000-0005-0000-0000-0000CA000000}"/>
    <cellStyle name="Euro 9" xfId="226" xr:uid="{00000000-0005-0000-0000-0000CB000000}"/>
    <cellStyle name="Euro 9 2" xfId="531" xr:uid="{00000000-0005-0000-0000-0000CC000000}"/>
    <cellStyle name="Euro_Accident 2009-10 Sabarmati Circle" xfId="329" xr:uid="{00000000-0005-0000-0000-0000CD000000}"/>
    <cellStyle name="Explanatory Text" xfId="56" builtinId="53" customBuiltin="1"/>
    <cellStyle name="Explanatory Text 2" xfId="330" xr:uid="{00000000-0005-0000-0000-0000CF000000}"/>
    <cellStyle name="Fixed" xfId="57" xr:uid="{00000000-0005-0000-0000-0000D0000000}"/>
    <cellStyle name="Fixed 1" xfId="331" xr:uid="{00000000-0005-0000-0000-0000D1000000}"/>
    <cellStyle name="Fixed 10" xfId="219" xr:uid="{00000000-0005-0000-0000-0000D2000000}"/>
    <cellStyle name="Fixed 10 2" xfId="524" xr:uid="{00000000-0005-0000-0000-0000D3000000}"/>
    <cellStyle name="Fixed 2" xfId="58" xr:uid="{00000000-0005-0000-0000-0000D4000000}"/>
    <cellStyle name="Fixed 2 2" xfId="426" xr:uid="{00000000-0005-0000-0000-0000D5000000}"/>
    <cellStyle name="Fixed 3" xfId="59" xr:uid="{00000000-0005-0000-0000-0000D6000000}"/>
    <cellStyle name="Fixed 3 2" xfId="427" xr:uid="{00000000-0005-0000-0000-0000D7000000}"/>
    <cellStyle name="Fixed 4" xfId="137" xr:uid="{00000000-0005-0000-0000-0000D8000000}"/>
    <cellStyle name="Fixed 4 2" xfId="451" xr:uid="{00000000-0005-0000-0000-0000D9000000}"/>
    <cellStyle name="Fixed 5" xfId="179" xr:uid="{00000000-0005-0000-0000-0000DA000000}"/>
    <cellStyle name="Fixed 5 2" xfId="489" xr:uid="{00000000-0005-0000-0000-0000DB000000}"/>
    <cellStyle name="Fixed 6" xfId="201" xr:uid="{00000000-0005-0000-0000-0000DC000000}"/>
    <cellStyle name="Fixed 6 2" xfId="509" xr:uid="{00000000-0005-0000-0000-0000DD000000}"/>
    <cellStyle name="Fixed 7" xfId="216" xr:uid="{00000000-0005-0000-0000-0000DE000000}"/>
    <cellStyle name="Fixed 7 2" xfId="522" xr:uid="{00000000-0005-0000-0000-0000DF000000}"/>
    <cellStyle name="Fixed 8" xfId="224" xr:uid="{00000000-0005-0000-0000-0000E0000000}"/>
    <cellStyle name="Fixed 8 2" xfId="529" xr:uid="{00000000-0005-0000-0000-0000E1000000}"/>
    <cellStyle name="Fixed 9" xfId="220" xr:uid="{00000000-0005-0000-0000-0000E2000000}"/>
    <cellStyle name="Fixed 9 2" xfId="525" xr:uid="{00000000-0005-0000-0000-0000E3000000}"/>
    <cellStyle name="Fixed_Accident 2009-10 Sabarmati Circle" xfId="332" xr:uid="{00000000-0005-0000-0000-0000E4000000}"/>
    <cellStyle name="Good" xfId="60" builtinId="26" customBuiltin="1"/>
    <cellStyle name="Good 2" xfId="333" xr:uid="{00000000-0005-0000-0000-0000E6000000}"/>
    <cellStyle name="Good 2 2" xfId="334" xr:uid="{00000000-0005-0000-0000-0000E7000000}"/>
    <cellStyle name="Grey" xfId="61" xr:uid="{00000000-0005-0000-0000-0000E8000000}"/>
    <cellStyle name="Grey 1" xfId="335" xr:uid="{00000000-0005-0000-0000-0000E9000000}"/>
    <cellStyle name="Grey 2" xfId="62" xr:uid="{00000000-0005-0000-0000-0000EA000000}"/>
    <cellStyle name="Grey 3" xfId="63" xr:uid="{00000000-0005-0000-0000-0000EB000000}"/>
    <cellStyle name="Grey_SoP002 (2)" xfId="64" xr:uid="{00000000-0005-0000-0000-0000EC000000}"/>
    <cellStyle name="Heading 1" xfId="65" builtinId="16" customBuiltin="1"/>
    <cellStyle name="Heading 1 1" xfId="336" xr:uid="{00000000-0005-0000-0000-0000EE000000}"/>
    <cellStyle name="Heading 1 2" xfId="337" xr:uid="{00000000-0005-0000-0000-0000EF000000}"/>
    <cellStyle name="Heading 1 3" xfId="338" xr:uid="{00000000-0005-0000-0000-0000F0000000}"/>
    <cellStyle name="Heading 1 3 2" xfId="339" xr:uid="{00000000-0005-0000-0000-0000F1000000}"/>
    <cellStyle name="Heading 2" xfId="66" builtinId="17" customBuiltin="1"/>
    <cellStyle name="Heading 2 1" xfId="340" xr:uid="{00000000-0005-0000-0000-0000F3000000}"/>
    <cellStyle name="Heading 2 2" xfId="341" xr:uid="{00000000-0005-0000-0000-0000F4000000}"/>
    <cellStyle name="Heading 2 3" xfId="342" xr:uid="{00000000-0005-0000-0000-0000F5000000}"/>
    <cellStyle name="Heading 2 3 2" xfId="343" xr:uid="{00000000-0005-0000-0000-0000F6000000}"/>
    <cellStyle name="Heading 3" xfId="67" builtinId="18" customBuiltin="1"/>
    <cellStyle name="Heading 3 2" xfId="344" xr:uid="{00000000-0005-0000-0000-0000F8000000}"/>
    <cellStyle name="Heading 4" xfId="68" builtinId="19" customBuiltin="1"/>
    <cellStyle name="Heading 4 2" xfId="345" xr:uid="{00000000-0005-0000-0000-0000FA000000}"/>
    <cellStyle name="Input" xfId="69" builtinId="20" customBuiltin="1"/>
    <cellStyle name="Input [yellow]" xfId="70" xr:uid="{00000000-0005-0000-0000-0000FC000000}"/>
    <cellStyle name="Input [yellow] 1" xfId="346" xr:uid="{00000000-0005-0000-0000-0000FD000000}"/>
    <cellStyle name="Input [yellow] 2" xfId="71" xr:uid="{00000000-0005-0000-0000-0000FE000000}"/>
    <cellStyle name="Input [yellow] 3" xfId="72" xr:uid="{00000000-0005-0000-0000-0000FF000000}"/>
    <cellStyle name="Input [yellow]_SoP002 (2)" xfId="73" xr:uid="{00000000-0005-0000-0000-000000010000}"/>
    <cellStyle name="Input 10" xfId="347" xr:uid="{00000000-0005-0000-0000-000001010000}"/>
    <cellStyle name="Input 11" xfId="348" xr:uid="{00000000-0005-0000-0000-000002010000}"/>
    <cellStyle name="Input 12" xfId="349" xr:uid="{00000000-0005-0000-0000-000003010000}"/>
    <cellStyle name="Input 2" xfId="350" xr:uid="{00000000-0005-0000-0000-000004010000}"/>
    <cellStyle name="Input 2 2" xfId="351" xr:uid="{00000000-0005-0000-0000-000005010000}"/>
    <cellStyle name="Input 3" xfId="352" xr:uid="{00000000-0005-0000-0000-000006010000}"/>
    <cellStyle name="Input 4" xfId="353" xr:uid="{00000000-0005-0000-0000-000007010000}"/>
    <cellStyle name="Input 5" xfId="354" xr:uid="{00000000-0005-0000-0000-000008010000}"/>
    <cellStyle name="Input 6" xfId="355" xr:uid="{00000000-0005-0000-0000-000009010000}"/>
    <cellStyle name="Input 7" xfId="356" xr:uid="{00000000-0005-0000-0000-00000A010000}"/>
    <cellStyle name="Input 8" xfId="357" xr:uid="{00000000-0005-0000-0000-00000B010000}"/>
    <cellStyle name="Input 9" xfId="358" xr:uid="{00000000-0005-0000-0000-00000C010000}"/>
    <cellStyle name="Linked Cell" xfId="74" builtinId="24" customBuiltin="1"/>
    <cellStyle name="Linked Cell 2" xfId="359" xr:uid="{00000000-0005-0000-0000-00000E010000}"/>
    <cellStyle name="Milliers [0]_laroux" xfId="75" xr:uid="{00000000-0005-0000-0000-00000F010000}"/>
    <cellStyle name="Milliers_laroux" xfId="76" xr:uid="{00000000-0005-0000-0000-000010010000}"/>
    <cellStyle name="Neutral" xfId="77" builtinId="28" customBuiltin="1"/>
    <cellStyle name="Neutral 2" xfId="360" xr:uid="{00000000-0005-0000-0000-000012010000}"/>
    <cellStyle name="Neutral 2 2" xfId="361" xr:uid="{00000000-0005-0000-0000-000013010000}"/>
    <cellStyle name="Non défini" xfId="78" xr:uid="{00000000-0005-0000-0000-000014010000}"/>
    <cellStyle name="Non défini 1" xfId="362" xr:uid="{00000000-0005-0000-0000-000015010000}"/>
    <cellStyle name="Non défini 2" xfId="363" xr:uid="{00000000-0005-0000-0000-000016010000}"/>
    <cellStyle name="Non défini_Accident 2009-10 Sabarmati Circle" xfId="364" xr:uid="{00000000-0005-0000-0000-000017010000}"/>
    <cellStyle name="Normal" xfId="0" builtinId="0"/>
    <cellStyle name="Normal - Style1" xfId="79" xr:uid="{00000000-0005-0000-0000-000019010000}"/>
    <cellStyle name="Normal - Style1 1" xfId="365" xr:uid="{00000000-0005-0000-0000-00001A010000}"/>
    <cellStyle name="Normal - Style1 10" xfId="223" xr:uid="{00000000-0005-0000-0000-00001B010000}"/>
    <cellStyle name="Normal - Style1 10 2" xfId="528" xr:uid="{00000000-0005-0000-0000-00001C010000}"/>
    <cellStyle name="Normal - Style1 2" xfId="80" xr:uid="{00000000-0005-0000-0000-00001D010000}"/>
    <cellStyle name="Normal - Style1 2 2" xfId="428" xr:uid="{00000000-0005-0000-0000-00001E010000}"/>
    <cellStyle name="Normal - Style1 3" xfId="81" xr:uid="{00000000-0005-0000-0000-00001F010000}"/>
    <cellStyle name="Normal - Style1 3 2" xfId="429" xr:uid="{00000000-0005-0000-0000-000020010000}"/>
    <cellStyle name="Normal - Style1 4" xfId="140" xr:uid="{00000000-0005-0000-0000-000021010000}"/>
    <cellStyle name="Normal - Style1 4 2" xfId="454" xr:uid="{00000000-0005-0000-0000-000022010000}"/>
    <cellStyle name="Normal - Style1 5" xfId="182" xr:uid="{00000000-0005-0000-0000-000023010000}"/>
    <cellStyle name="Normal - Style1 5 2" xfId="492" xr:uid="{00000000-0005-0000-0000-000024010000}"/>
    <cellStyle name="Normal - Style1 6" xfId="196" xr:uid="{00000000-0005-0000-0000-000025010000}"/>
    <cellStyle name="Normal - Style1 6 2" xfId="504" xr:uid="{00000000-0005-0000-0000-000026010000}"/>
    <cellStyle name="Normal - Style1 7" xfId="210" xr:uid="{00000000-0005-0000-0000-000027010000}"/>
    <cellStyle name="Normal - Style1 7 2" xfId="516" xr:uid="{00000000-0005-0000-0000-000028010000}"/>
    <cellStyle name="Normal - Style1 8" xfId="221" xr:uid="{00000000-0005-0000-0000-000029010000}"/>
    <cellStyle name="Normal - Style1 8 2" xfId="526" xr:uid="{00000000-0005-0000-0000-00002A010000}"/>
    <cellStyle name="Normal - Style1 9" xfId="185" xr:uid="{00000000-0005-0000-0000-00002B010000}"/>
    <cellStyle name="Normal - Style1 9 2" xfId="495" xr:uid="{00000000-0005-0000-0000-00002C010000}"/>
    <cellStyle name="Normal - Style1_Accident 2009-10 Sabarmati Circle" xfId="366" xr:uid="{00000000-0005-0000-0000-00002D010000}"/>
    <cellStyle name="Normal 10" xfId="258" xr:uid="{00000000-0005-0000-0000-00002E010000}"/>
    <cellStyle name="Normal 10 2" xfId="254" xr:uid="{00000000-0005-0000-0000-00002F010000}"/>
    <cellStyle name="Normal 10 3" xfId="551" xr:uid="{00000000-0005-0000-0000-000030010000}"/>
    <cellStyle name="Normal 100" xfId="367" xr:uid="{00000000-0005-0000-0000-000031010000}"/>
    <cellStyle name="Normal 100 2" xfId="368" xr:uid="{00000000-0005-0000-0000-000032010000}"/>
    <cellStyle name="Normal 100 2 2" xfId="554" xr:uid="{00000000-0005-0000-0000-000033010000}"/>
    <cellStyle name="Normal 100 3" xfId="553" xr:uid="{00000000-0005-0000-0000-000034010000}"/>
    <cellStyle name="Normal 103" xfId="412" xr:uid="{00000000-0005-0000-0000-000035010000}"/>
    <cellStyle name="Normal 103 2" xfId="571" xr:uid="{00000000-0005-0000-0000-000036010000}"/>
    <cellStyle name="Normal 103 3" xfId="573" xr:uid="{00000000-0005-0000-0000-000037010000}"/>
    <cellStyle name="Normal 103 3 2" xfId="576" xr:uid="{00000000-0005-0000-0000-000038010000}"/>
    <cellStyle name="Normal 103 3 2 2" xfId="578" xr:uid="{00000000-0005-0000-0000-000039010000}"/>
    <cellStyle name="Normal 103 3 2 2 2" xfId="583" xr:uid="{2F9CED37-2A37-4710-949B-9DD8FC78DBEA}"/>
    <cellStyle name="Normal 103 3 4" xfId="582" xr:uid="{1BFF8285-DC7B-47C3-94C2-F869E5F4B13C}"/>
    <cellStyle name="Normal 103 3 5" xfId="585" xr:uid="{D71A3EFF-9A55-48F6-AD5F-22196297B9A2}"/>
    <cellStyle name="Normal 11" xfId="369" xr:uid="{00000000-0005-0000-0000-00003A010000}"/>
    <cellStyle name="Normal 11 2" xfId="251" xr:uid="{00000000-0005-0000-0000-00003B010000}"/>
    <cellStyle name="Normal 11 3" xfId="555" xr:uid="{00000000-0005-0000-0000-00003C010000}"/>
    <cellStyle name="Normal 12" xfId="370" xr:uid="{00000000-0005-0000-0000-00003D010000}"/>
    <cellStyle name="Normal 12 2" xfId="556" xr:uid="{00000000-0005-0000-0000-00003E010000}"/>
    <cellStyle name="Normal 13" xfId="371" xr:uid="{00000000-0005-0000-0000-00003F010000}"/>
    <cellStyle name="Normal 13 2" xfId="409" xr:uid="{00000000-0005-0000-0000-000040010000}"/>
    <cellStyle name="Normal 13 2 2" xfId="568" xr:uid="{00000000-0005-0000-0000-000041010000}"/>
    <cellStyle name="Normal 13 3" xfId="557" xr:uid="{00000000-0005-0000-0000-000042010000}"/>
    <cellStyle name="Normal 14" xfId="237" xr:uid="{00000000-0005-0000-0000-000043010000}"/>
    <cellStyle name="Normal 15" xfId="234" xr:uid="{00000000-0005-0000-0000-000044010000}"/>
    <cellStyle name="Normal 16" xfId="372" xr:uid="{00000000-0005-0000-0000-000045010000}"/>
    <cellStyle name="Normal 16 2" xfId="558" xr:uid="{00000000-0005-0000-0000-000046010000}"/>
    <cellStyle name="Normal 17" xfId="373" xr:uid="{00000000-0005-0000-0000-000047010000}"/>
    <cellStyle name="Normal 18" xfId="259" xr:uid="{00000000-0005-0000-0000-000048010000}"/>
    <cellStyle name="Normal 18 2" xfId="552" xr:uid="{00000000-0005-0000-0000-000049010000}"/>
    <cellStyle name="Normal 19" xfId="374" xr:uid="{00000000-0005-0000-0000-00004A010000}"/>
    <cellStyle name="Normal 19 2" xfId="559" xr:uid="{00000000-0005-0000-0000-00004B010000}"/>
    <cellStyle name="Normal 2" xfId="82" xr:uid="{00000000-0005-0000-0000-00004C010000}"/>
    <cellStyle name="Normal 2 10" xfId="235" xr:uid="{00000000-0005-0000-0000-00004D010000}"/>
    <cellStyle name="Normal 2 11" xfId="414" xr:uid="{00000000-0005-0000-0000-00004E010000}"/>
    <cellStyle name="Normal 2 12" xfId="579" xr:uid="{00000000-0005-0000-0000-00004F010000}"/>
    <cellStyle name="Normal 2 2" xfId="83" xr:uid="{00000000-0005-0000-0000-000050010000}"/>
    <cellStyle name="Normal 2 2 10" xfId="132" xr:uid="{00000000-0005-0000-0000-000051010000}"/>
    <cellStyle name="Normal 2 2 11" xfId="227" xr:uid="{00000000-0005-0000-0000-000052010000}"/>
    <cellStyle name="Normal 2 2 11 2" xfId="532" xr:uid="{00000000-0005-0000-0000-000053010000}"/>
    <cellStyle name="Normal 2 2 12" xfId="238" xr:uid="{00000000-0005-0000-0000-000054010000}"/>
    <cellStyle name="Normal 2 2 12 2" xfId="539" xr:uid="{00000000-0005-0000-0000-000055010000}"/>
    <cellStyle name="Normal 2 2 13" xfId="245" xr:uid="{00000000-0005-0000-0000-000056010000}"/>
    <cellStyle name="Normal 2 2 13 2" xfId="546" xr:uid="{00000000-0005-0000-0000-000057010000}"/>
    <cellStyle name="Normal 2 2 2" xfId="124" xr:uid="{00000000-0005-0000-0000-000058010000}"/>
    <cellStyle name="Normal 2 2 2 2" xfId="141" xr:uid="{00000000-0005-0000-0000-000059010000}"/>
    <cellStyle name="Normal 2 2 2 2 2" xfId="455" xr:uid="{00000000-0005-0000-0000-00005A010000}"/>
    <cellStyle name="Normal 2 2 2 3" xfId="183" xr:uid="{00000000-0005-0000-0000-00005B010000}"/>
    <cellStyle name="Normal 2 2 2 3 2" xfId="493" xr:uid="{00000000-0005-0000-0000-00005C010000}"/>
    <cellStyle name="Normal 2 2 2 4" xfId="149" xr:uid="{00000000-0005-0000-0000-00005D010000}"/>
    <cellStyle name="Normal 2 2 2 4 2" xfId="462" xr:uid="{00000000-0005-0000-0000-00005E010000}"/>
    <cellStyle name="Normal 2 2 2 5" xfId="191" xr:uid="{00000000-0005-0000-0000-00005F010000}"/>
    <cellStyle name="Normal 2 2 2 5 2" xfId="500" xr:uid="{00000000-0005-0000-0000-000060010000}"/>
    <cellStyle name="Normal 2 2 3" xfId="161" xr:uid="{00000000-0005-0000-0000-000061010000}"/>
    <cellStyle name="Normal 2 2 3 2" xfId="472" xr:uid="{00000000-0005-0000-0000-000062010000}"/>
    <cellStyle name="Normal 2 2 4" xfId="157" xr:uid="{00000000-0005-0000-0000-000063010000}"/>
    <cellStyle name="Normal 2 2 4 2" xfId="470" xr:uid="{00000000-0005-0000-0000-000064010000}"/>
    <cellStyle name="Normal 2 2 5" xfId="164" xr:uid="{00000000-0005-0000-0000-000065010000}"/>
    <cellStyle name="Normal 2 2 5 2" xfId="475" xr:uid="{00000000-0005-0000-0000-000066010000}"/>
    <cellStyle name="Normal 2 2 6" xfId="155" xr:uid="{00000000-0005-0000-0000-000067010000}"/>
    <cellStyle name="Normal 2 2 6 2" xfId="468" xr:uid="{00000000-0005-0000-0000-000068010000}"/>
    <cellStyle name="Normal 2 2 7" xfId="169" xr:uid="{00000000-0005-0000-0000-000069010000}"/>
    <cellStyle name="Normal 2 2 7 2" xfId="479" xr:uid="{00000000-0005-0000-0000-00006A010000}"/>
    <cellStyle name="Normal 2 2 8" xfId="147" xr:uid="{00000000-0005-0000-0000-00006B010000}"/>
    <cellStyle name="Normal 2 2 9" xfId="189" xr:uid="{00000000-0005-0000-0000-00006C010000}"/>
    <cellStyle name="Normal 2 3" xfId="84" xr:uid="{00000000-0005-0000-0000-00006D010000}"/>
    <cellStyle name="Normal 2 3 10" xfId="217" xr:uid="{00000000-0005-0000-0000-00006E010000}"/>
    <cellStyle name="Normal 2 3 2" xfId="128" xr:uid="{00000000-0005-0000-0000-00006F010000}"/>
    <cellStyle name="Normal 2 3 2 2" xfId="142" xr:uid="{00000000-0005-0000-0000-000070010000}"/>
    <cellStyle name="Normal 2 3 2 2 2" xfId="456" xr:uid="{00000000-0005-0000-0000-000071010000}"/>
    <cellStyle name="Normal 2 3 2 3" xfId="184" xr:uid="{00000000-0005-0000-0000-000072010000}"/>
    <cellStyle name="Normal 2 3 2 3 2" xfId="494" xr:uid="{00000000-0005-0000-0000-000073010000}"/>
    <cellStyle name="Normal 2 3 2 4" xfId="181" xr:uid="{00000000-0005-0000-0000-000074010000}"/>
    <cellStyle name="Normal 2 3 2 4 2" xfId="491" xr:uid="{00000000-0005-0000-0000-000075010000}"/>
    <cellStyle name="Normal 2 3 2 5" xfId="200" xr:uid="{00000000-0005-0000-0000-000076010000}"/>
    <cellStyle name="Normal 2 3 2 5 2" xfId="508" xr:uid="{00000000-0005-0000-0000-000077010000}"/>
    <cellStyle name="Normal 2 3 3" xfId="162" xr:uid="{00000000-0005-0000-0000-000078010000}"/>
    <cellStyle name="Normal 2 3 3 2" xfId="473" xr:uid="{00000000-0005-0000-0000-000079010000}"/>
    <cellStyle name="Normal 2 3 4" xfId="156" xr:uid="{00000000-0005-0000-0000-00007A010000}"/>
    <cellStyle name="Normal 2 3 4 2" xfId="469" xr:uid="{00000000-0005-0000-0000-00007B010000}"/>
    <cellStyle name="Normal 2 3 5" xfId="165" xr:uid="{00000000-0005-0000-0000-00007C010000}"/>
    <cellStyle name="Normal 2 3 5 2" xfId="476" xr:uid="{00000000-0005-0000-0000-00007D010000}"/>
    <cellStyle name="Normal 2 3 6" xfId="154" xr:uid="{00000000-0005-0000-0000-00007E010000}"/>
    <cellStyle name="Normal 2 3 6 2" xfId="467" xr:uid="{00000000-0005-0000-0000-00007F010000}"/>
    <cellStyle name="Normal 2 3 7" xfId="170" xr:uid="{00000000-0005-0000-0000-000080010000}"/>
    <cellStyle name="Normal 2 3 7 2" xfId="480" xr:uid="{00000000-0005-0000-0000-000081010000}"/>
    <cellStyle name="Normal 2 3 8" xfId="160" xr:uid="{00000000-0005-0000-0000-000082010000}"/>
    <cellStyle name="Normal 2 3 9" xfId="202" xr:uid="{00000000-0005-0000-0000-000083010000}"/>
    <cellStyle name="Normal 2 4" xfId="85" xr:uid="{00000000-0005-0000-0000-000084010000}"/>
    <cellStyle name="Normal 2 4 2" xfId="430" xr:uid="{00000000-0005-0000-0000-000085010000}"/>
    <cellStyle name="Normal 2 5" xfId="86" xr:uid="{00000000-0005-0000-0000-000086010000}"/>
    <cellStyle name="Normal 2 5 2" xfId="253" xr:uid="{00000000-0005-0000-0000-000087010000}"/>
    <cellStyle name="Normal 2 6" xfId="158" xr:uid="{00000000-0005-0000-0000-000088010000}"/>
    <cellStyle name="Normal 2 6 2" xfId="252" xr:uid="{00000000-0005-0000-0000-000089010000}"/>
    <cellStyle name="Normal 2 7" xfId="163" xr:uid="{00000000-0005-0000-0000-00008A010000}"/>
    <cellStyle name="Normal 2 7 2" xfId="474" xr:uid="{00000000-0005-0000-0000-00008B010000}"/>
    <cellStyle name="Normal 2 8" xfId="159" xr:uid="{00000000-0005-0000-0000-00008C010000}"/>
    <cellStyle name="Normal 2 8 2" xfId="471" xr:uid="{00000000-0005-0000-0000-00008D010000}"/>
    <cellStyle name="Normal 2 9" xfId="168" xr:uid="{00000000-0005-0000-0000-00008E010000}"/>
    <cellStyle name="Normal 2 9 2" xfId="236" xr:uid="{00000000-0005-0000-0000-00008F010000}"/>
    <cellStyle name="Normal 2 9 3" xfId="247" xr:uid="{00000000-0005-0000-0000-000090010000}"/>
    <cellStyle name="Normal 20" xfId="375" xr:uid="{00000000-0005-0000-0000-000091010000}"/>
    <cellStyle name="Normal 20 2" xfId="560" xr:uid="{00000000-0005-0000-0000-000092010000}"/>
    <cellStyle name="Normal 21" xfId="376" xr:uid="{00000000-0005-0000-0000-000093010000}"/>
    <cellStyle name="Normal 21 2" xfId="561" xr:uid="{00000000-0005-0000-0000-000094010000}"/>
    <cellStyle name="Normal 22" xfId="377" xr:uid="{00000000-0005-0000-0000-000095010000}"/>
    <cellStyle name="Normal 22 2" xfId="562" xr:uid="{00000000-0005-0000-0000-000096010000}"/>
    <cellStyle name="Normal 23" xfId="378" xr:uid="{00000000-0005-0000-0000-000097010000}"/>
    <cellStyle name="Normal 23 2" xfId="563" xr:uid="{00000000-0005-0000-0000-000098010000}"/>
    <cellStyle name="Normal 24" xfId="256" xr:uid="{00000000-0005-0000-0000-000099010000}"/>
    <cellStyle name="Normal 25" xfId="379" xr:uid="{00000000-0005-0000-0000-00009A010000}"/>
    <cellStyle name="Normal 26" xfId="380" xr:uid="{00000000-0005-0000-0000-00009B010000}"/>
    <cellStyle name="Normal 27" xfId="381" xr:uid="{00000000-0005-0000-0000-00009C010000}"/>
    <cellStyle name="Normal 28" xfId="382" xr:uid="{00000000-0005-0000-0000-00009D010000}"/>
    <cellStyle name="Normal 29" xfId="383" xr:uid="{00000000-0005-0000-0000-00009E010000}"/>
    <cellStyle name="Normal 3" xfId="87" xr:uid="{00000000-0005-0000-0000-00009F010000}"/>
    <cellStyle name="Normal 3 2" xfId="88" xr:uid="{00000000-0005-0000-0000-0000A0010000}"/>
    <cellStyle name="Normal 3 2 2" xfId="431" xr:uid="{00000000-0005-0000-0000-0000A1010000}"/>
    <cellStyle name="Normal 3 3" xfId="89" xr:uid="{00000000-0005-0000-0000-0000A2010000}"/>
    <cellStyle name="Normal 3 3 2" xfId="432" xr:uid="{00000000-0005-0000-0000-0000A3010000}"/>
    <cellStyle name="Normal 3 4" xfId="257" xr:uid="{00000000-0005-0000-0000-0000A4010000}"/>
    <cellStyle name="Normal 3_SoP002 (2)" xfId="90" xr:uid="{00000000-0005-0000-0000-0000A5010000}"/>
    <cellStyle name="Normal 30" xfId="384" xr:uid="{00000000-0005-0000-0000-0000A6010000}"/>
    <cellStyle name="Normal 31" xfId="410" xr:uid="{00000000-0005-0000-0000-0000A7010000}"/>
    <cellStyle name="Normal 31 2" xfId="411" xr:uid="{00000000-0005-0000-0000-0000A8010000}"/>
    <cellStyle name="Normal 31 2 2" xfId="570" xr:uid="{00000000-0005-0000-0000-0000A9010000}"/>
    <cellStyle name="Normal 31 2 3" xfId="572" xr:uid="{00000000-0005-0000-0000-0000AA010000}"/>
    <cellStyle name="Normal 31 2 3 2" xfId="575" xr:uid="{00000000-0005-0000-0000-0000AB010000}"/>
    <cellStyle name="Normal 31 2 3 2 2" xfId="577" xr:uid="{00000000-0005-0000-0000-0000AC010000}"/>
    <cellStyle name="Normal 31 2 3 4" xfId="581" xr:uid="{09F84BBC-F77B-4AD2-8126-DF484C691BB1}"/>
    <cellStyle name="Normal 31 2 3 5" xfId="584" xr:uid="{4243ED21-D948-48E1-A25A-3813B6FB0391}"/>
    <cellStyle name="Normal 31 3" xfId="569" xr:uid="{00000000-0005-0000-0000-0000AD010000}"/>
    <cellStyle name="Normal 34" xfId="385" xr:uid="{00000000-0005-0000-0000-0000AE010000}"/>
    <cellStyle name="Normal 4" xfId="91" xr:uid="{00000000-0005-0000-0000-0000AF010000}"/>
    <cellStyle name="Normal 4 2" xfId="386" xr:uid="{00000000-0005-0000-0000-0000B0010000}"/>
    <cellStyle name="Normal 4 3" xfId="580" xr:uid="{00000000-0005-0000-0000-0000B1010000}"/>
    <cellStyle name="Normal 47" xfId="413" xr:uid="{00000000-0005-0000-0000-0000B2010000}"/>
    <cellStyle name="Normal 5" xfId="92" xr:uid="{00000000-0005-0000-0000-0000B3010000}"/>
    <cellStyle name="Normal 5 2" xfId="93" xr:uid="{00000000-0005-0000-0000-0000B4010000}"/>
    <cellStyle name="Normal 5 2 2" xfId="434" xr:uid="{00000000-0005-0000-0000-0000B5010000}"/>
    <cellStyle name="Normal 5 3" xfId="94" xr:uid="{00000000-0005-0000-0000-0000B6010000}"/>
    <cellStyle name="Normal 5 3 2" xfId="435" xr:uid="{00000000-0005-0000-0000-0000B7010000}"/>
    <cellStyle name="Normal 5 4" xfId="433" xr:uid="{00000000-0005-0000-0000-0000B8010000}"/>
    <cellStyle name="Normal 5_SoP002 (2)" xfId="95" xr:uid="{00000000-0005-0000-0000-0000B9010000}"/>
    <cellStyle name="Normal 6" xfId="96" xr:uid="{00000000-0005-0000-0000-0000BA010000}"/>
    <cellStyle name="Normal 6 10" xfId="207" xr:uid="{00000000-0005-0000-0000-0000BB010000}"/>
    <cellStyle name="Normal 6 2" xfId="127" xr:uid="{00000000-0005-0000-0000-0000BC010000}"/>
    <cellStyle name="Normal 6 2 2" xfId="143" xr:uid="{00000000-0005-0000-0000-0000BD010000}"/>
    <cellStyle name="Normal 6 2 2 2" xfId="457" xr:uid="{00000000-0005-0000-0000-0000BE010000}"/>
    <cellStyle name="Normal 6 2 3" xfId="186" xr:uid="{00000000-0005-0000-0000-0000BF010000}"/>
    <cellStyle name="Normal 6 2 3 2" xfId="496" xr:uid="{00000000-0005-0000-0000-0000C0010000}"/>
    <cellStyle name="Normal 6 2 4" xfId="180" xr:uid="{00000000-0005-0000-0000-0000C1010000}"/>
    <cellStyle name="Normal 6 2 4 2" xfId="490" xr:uid="{00000000-0005-0000-0000-0000C2010000}"/>
    <cellStyle name="Normal 6 2 5" xfId="195" xr:uid="{00000000-0005-0000-0000-0000C3010000}"/>
    <cellStyle name="Normal 6 2 5 2" xfId="503" xr:uid="{00000000-0005-0000-0000-0000C4010000}"/>
    <cellStyle name="Normal 6 3" xfId="166" xr:uid="{00000000-0005-0000-0000-0000C5010000}"/>
    <cellStyle name="Normal 6 3 2" xfId="477" xr:uid="{00000000-0005-0000-0000-0000C6010000}"/>
    <cellStyle name="Normal 6 4" xfId="153" xr:uid="{00000000-0005-0000-0000-0000C7010000}"/>
    <cellStyle name="Normal 6 4 2" xfId="466" xr:uid="{00000000-0005-0000-0000-0000C8010000}"/>
    <cellStyle name="Normal 6 5" xfId="171" xr:uid="{00000000-0005-0000-0000-0000C9010000}"/>
    <cellStyle name="Normal 6 5 2" xfId="481" xr:uid="{00000000-0005-0000-0000-0000CA010000}"/>
    <cellStyle name="Normal 6 6" xfId="151" xr:uid="{00000000-0005-0000-0000-0000CB010000}"/>
    <cellStyle name="Normal 6 6 2" xfId="464" xr:uid="{00000000-0005-0000-0000-0000CC010000}"/>
    <cellStyle name="Normal 6 7" xfId="173" xr:uid="{00000000-0005-0000-0000-0000CD010000}"/>
    <cellStyle name="Normal 6 7 2" xfId="483" xr:uid="{00000000-0005-0000-0000-0000CE010000}"/>
    <cellStyle name="Normal 6 8" xfId="125" xr:uid="{00000000-0005-0000-0000-0000CF010000}"/>
    <cellStyle name="Normal 6 9" xfId="193" xr:uid="{00000000-0005-0000-0000-0000D0010000}"/>
    <cellStyle name="Normal 7" xfId="97" xr:uid="{00000000-0005-0000-0000-0000D1010000}"/>
    <cellStyle name="Normal 7 2" xfId="144" xr:uid="{00000000-0005-0000-0000-0000D2010000}"/>
    <cellStyle name="Normal 7 2 2" xfId="458" xr:uid="{00000000-0005-0000-0000-0000D3010000}"/>
    <cellStyle name="Normal 7 3" xfId="167" xr:uid="{00000000-0005-0000-0000-0000D4010000}"/>
    <cellStyle name="Normal 7 3 2" xfId="478" xr:uid="{00000000-0005-0000-0000-0000D5010000}"/>
    <cellStyle name="Normal 7 4" xfId="152" xr:uid="{00000000-0005-0000-0000-0000D6010000}"/>
    <cellStyle name="Normal 7 4 2" xfId="465" xr:uid="{00000000-0005-0000-0000-0000D7010000}"/>
    <cellStyle name="Normal 7 5" xfId="172" xr:uid="{00000000-0005-0000-0000-0000D8010000}"/>
    <cellStyle name="Normal 7 5 2" xfId="482" xr:uid="{00000000-0005-0000-0000-0000D9010000}"/>
    <cellStyle name="Normal 7 6" xfId="150" xr:uid="{00000000-0005-0000-0000-0000DA010000}"/>
    <cellStyle name="Normal 7 6 2" xfId="463" xr:uid="{00000000-0005-0000-0000-0000DB010000}"/>
    <cellStyle name="Normal 7 7" xfId="174" xr:uid="{00000000-0005-0000-0000-0000DC010000}"/>
    <cellStyle name="Normal 7 7 2" xfId="484" xr:uid="{00000000-0005-0000-0000-0000DD010000}"/>
    <cellStyle name="Normal 7 8" xfId="436" xr:uid="{00000000-0005-0000-0000-0000DE010000}"/>
    <cellStyle name="Normal 8" xfId="98" xr:uid="{00000000-0005-0000-0000-0000DF010000}"/>
    <cellStyle name="Normal 8 2" xfId="145" xr:uid="{00000000-0005-0000-0000-0000E0010000}"/>
    <cellStyle name="Normal 8 2 2" xfId="459" xr:uid="{00000000-0005-0000-0000-0000E1010000}"/>
    <cellStyle name="Normal 8 3" xfId="187" xr:uid="{00000000-0005-0000-0000-0000E2010000}"/>
    <cellStyle name="Normal 8 3 2" xfId="497" xr:uid="{00000000-0005-0000-0000-0000E3010000}"/>
    <cellStyle name="Normal 8 4" xfId="129" xr:uid="{00000000-0005-0000-0000-0000E4010000}"/>
    <cellStyle name="Normal 8 4 2" xfId="444" xr:uid="{00000000-0005-0000-0000-0000E5010000}"/>
    <cellStyle name="Normal 8 5" xfId="203" xr:uid="{00000000-0005-0000-0000-0000E6010000}"/>
    <cellStyle name="Normal 8 5 2" xfId="510" xr:uid="{00000000-0005-0000-0000-0000E7010000}"/>
    <cellStyle name="Normal 8 6" xfId="225" xr:uid="{00000000-0005-0000-0000-0000E8010000}"/>
    <cellStyle name="Normal 8 6 2" xfId="530" xr:uid="{00000000-0005-0000-0000-0000E9010000}"/>
    <cellStyle name="Normal 8 7" xfId="241" xr:uid="{00000000-0005-0000-0000-0000EA010000}"/>
    <cellStyle name="Normal 8 7 2" xfId="542" xr:uid="{00000000-0005-0000-0000-0000EB010000}"/>
    <cellStyle name="Normal 8 8" xfId="248" xr:uid="{00000000-0005-0000-0000-0000EC010000}"/>
    <cellStyle name="Normal 8 8 2" xfId="548" xr:uid="{00000000-0005-0000-0000-0000ED010000}"/>
    <cellStyle name="Normal 8 9" xfId="437" xr:uid="{00000000-0005-0000-0000-0000EE010000}"/>
    <cellStyle name="Normal 9" xfId="255" xr:uid="{00000000-0005-0000-0000-0000EF010000}"/>
    <cellStyle name="Normal 9 2" xfId="387" xr:uid="{00000000-0005-0000-0000-0000F0010000}"/>
    <cellStyle name="Normal 94" xfId="388" xr:uid="{00000000-0005-0000-0000-0000F1010000}"/>
    <cellStyle name="Normal 94 2" xfId="389" xr:uid="{00000000-0005-0000-0000-0000F2010000}"/>
    <cellStyle name="Normal 94 2 2" xfId="565" xr:uid="{00000000-0005-0000-0000-0000F3010000}"/>
    <cellStyle name="Normal 94 3" xfId="564" xr:uid="{00000000-0005-0000-0000-0000F4010000}"/>
    <cellStyle name="Normal 96" xfId="390" xr:uid="{00000000-0005-0000-0000-0000F5010000}"/>
    <cellStyle name="Normal 96 2" xfId="391" xr:uid="{00000000-0005-0000-0000-0000F6010000}"/>
    <cellStyle name="Normal 96 2 2" xfId="567" xr:uid="{00000000-0005-0000-0000-0000F7010000}"/>
    <cellStyle name="Normal 96 3" xfId="566" xr:uid="{00000000-0005-0000-0000-0000F8010000}"/>
    <cellStyle name="Normal_Reported SOPGERCHMTCOQTR4 2011-12" xfId="574" xr:uid="{00000000-0005-0000-0000-0000FA010000}"/>
    <cellStyle name="Note" xfId="99" builtinId="10" customBuiltin="1"/>
    <cellStyle name="Note 2" xfId="392" xr:uid="{00000000-0005-0000-0000-0000FC010000}"/>
    <cellStyle name="Note 2 2" xfId="393" xr:uid="{00000000-0005-0000-0000-0000FD010000}"/>
    <cellStyle name="Output" xfId="100" builtinId="21" customBuiltin="1"/>
    <cellStyle name="Output 2" xfId="394" xr:uid="{00000000-0005-0000-0000-0000FF010000}"/>
    <cellStyle name="Output 2 2" xfId="395" xr:uid="{00000000-0005-0000-0000-000000020000}"/>
    <cellStyle name="Percent [2]" xfId="101" xr:uid="{00000000-0005-0000-0000-000001020000}"/>
    <cellStyle name="Percent [2] 1" xfId="396" xr:uid="{00000000-0005-0000-0000-000002020000}"/>
    <cellStyle name="Percent [2] 10" xfId="249" xr:uid="{00000000-0005-0000-0000-000003020000}"/>
    <cellStyle name="Percent [2] 10 2" xfId="549" xr:uid="{00000000-0005-0000-0000-000004020000}"/>
    <cellStyle name="Percent [2] 2" xfId="102" xr:uid="{00000000-0005-0000-0000-000005020000}"/>
    <cellStyle name="Percent [2] 2 2" xfId="438" xr:uid="{00000000-0005-0000-0000-000006020000}"/>
    <cellStyle name="Percent [2] 3" xfId="103" xr:uid="{00000000-0005-0000-0000-000007020000}"/>
    <cellStyle name="Percent [2] 3 2" xfId="439" xr:uid="{00000000-0005-0000-0000-000008020000}"/>
    <cellStyle name="Percent [2] 4" xfId="146" xr:uid="{00000000-0005-0000-0000-000009020000}"/>
    <cellStyle name="Percent [2] 4 2" xfId="460" xr:uid="{00000000-0005-0000-0000-00000A020000}"/>
    <cellStyle name="Percent [2] 5" xfId="188" xr:uid="{00000000-0005-0000-0000-00000B020000}"/>
    <cellStyle name="Percent [2] 5 2" xfId="498" xr:uid="{00000000-0005-0000-0000-00000C020000}"/>
    <cellStyle name="Percent [2] 6" xfId="131" xr:uid="{00000000-0005-0000-0000-00000D020000}"/>
    <cellStyle name="Percent [2] 6 2" xfId="446" xr:uid="{00000000-0005-0000-0000-00000E020000}"/>
    <cellStyle name="Percent [2] 7" xfId="126" xr:uid="{00000000-0005-0000-0000-00000F020000}"/>
    <cellStyle name="Percent [2] 7 2" xfId="443" xr:uid="{00000000-0005-0000-0000-000010020000}"/>
    <cellStyle name="Percent [2] 8" xfId="215" xr:uid="{00000000-0005-0000-0000-000011020000}"/>
    <cellStyle name="Percent [2] 8 2" xfId="521" xr:uid="{00000000-0005-0000-0000-000012020000}"/>
    <cellStyle name="Percent [2] 9" xfId="242" xr:uid="{00000000-0005-0000-0000-000013020000}"/>
    <cellStyle name="Percent [2] 9 2" xfId="543" xr:uid="{00000000-0005-0000-0000-000014020000}"/>
    <cellStyle name="Percent [2]_Accident 2009-10 Sabarmati Circle" xfId="397" xr:uid="{00000000-0005-0000-0000-000015020000}"/>
    <cellStyle name="Red" xfId="104" xr:uid="{00000000-0005-0000-0000-000016020000}"/>
    <cellStyle name="Red 1" xfId="398" xr:uid="{00000000-0005-0000-0000-000017020000}"/>
    <cellStyle name="Red 2" xfId="399" xr:uid="{00000000-0005-0000-0000-000018020000}"/>
    <cellStyle name="Red_Accident 2009-10 Sabarmati Circle" xfId="400" xr:uid="{00000000-0005-0000-0000-000019020000}"/>
    <cellStyle name="Style 1" xfId="105" xr:uid="{00000000-0005-0000-0000-00001A020000}"/>
    <cellStyle name="Style 1 10" xfId="250" xr:uid="{00000000-0005-0000-0000-00001B020000}"/>
    <cellStyle name="Style 1 10 2" xfId="550" xr:uid="{00000000-0005-0000-0000-00001C020000}"/>
    <cellStyle name="Style 1 11" xfId="440" xr:uid="{00000000-0005-0000-0000-00001D020000}"/>
    <cellStyle name="Style 1 2" xfId="106" xr:uid="{00000000-0005-0000-0000-00001E020000}"/>
    <cellStyle name="Style 1 2 2" xfId="441" xr:uid="{00000000-0005-0000-0000-00001F020000}"/>
    <cellStyle name="Style 1 3" xfId="107" xr:uid="{00000000-0005-0000-0000-000020020000}"/>
    <cellStyle name="Style 1 3 2" xfId="442" xr:uid="{00000000-0005-0000-0000-000021020000}"/>
    <cellStyle name="Style 1 4" xfId="148" xr:uid="{00000000-0005-0000-0000-000022020000}"/>
    <cellStyle name="Style 1 4 2" xfId="461" xr:uid="{00000000-0005-0000-0000-000023020000}"/>
    <cellStyle name="Style 1 5" xfId="190" xr:uid="{00000000-0005-0000-0000-000024020000}"/>
    <cellStyle name="Style 1 5 2" xfId="499" xr:uid="{00000000-0005-0000-0000-000025020000}"/>
    <cellStyle name="Style 1 6" xfId="138" xr:uid="{00000000-0005-0000-0000-000026020000}"/>
    <cellStyle name="Style 1 6 2" xfId="452" xr:uid="{00000000-0005-0000-0000-000027020000}"/>
    <cellStyle name="Style 1 7" xfId="204" xr:uid="{00000000-0005-0000-0000-000028020000}"/>
    <cellStyle name="Style 1 7 2" xfId="511" xr:uid="{00000000-0005-0000-0000-000029020000}"/>
    <cellStyle name="Style 1 8" xfId="209" xr:uid="{00000000-0005-0000-0000-00002A020000}"/>
    <cellStyle name="Style 1 8 2" xfId="515" xr:uid="{00000000-0005-0000-0000-00002B020000}"/>
    <cellStyle name="Style 1 9" xfId="243" xr:uid="{00000000-0005-0000-0000-00002C020000}"/>
    <cellStyle name="Style 1 9 2" xfId="544" xr:uid="{00000000-0005-0000-0000-00002D020000}"/>
    <cellStyle name="Title" xfId="108" builtinId="15" customBuiltin="1"/>
    <cellStyle name="Title 2" xfId="401" xr:uid="{00000000-0005-0000-0000-00002F020000}"/>
    <cellStyle name="Total" xfId="109" builtinId="25" customBuiltin="1"/>
    <cellStyle name="Total 1" xfId="402" xr:uid="{00000000-0005-0000-0000-000031020000}"/>
    <cellStyle name="Total 2" xfId="403" xr:uid="{00000000-0005-0000-0000-000032020000}"/>
    <cellStyle name="Total 3" xfId="404" xr:uid="{00000000-0005-0000-0000-000033020000}"/>
    <cellStyle name="Total 4" xfId="405" xr:uid="{00000000-0005-0000-0000-000034020000}"/>
    <cellStyle name="Total 4 2" xfId="406" xr:uid="{00000000-0005-0000-0000-000035020000}"/>
    <cellStyle name="Total 5" xfId="407" xr:uid="{00000000-0005-0000-0000-000036020000}"/>
    <cellStyle name="Währung [0]_RESULTS" xfId="110" xr:uid="{00000000-0005-0000-0000-000037020000}"/>
    <cellStyle name="Währung_RESULTS" xfId="111" xr:uid="{00000000-0005-0000-0000-000038020000}"/>
    <cellStyle name="Warning Text" xfId="112" builtinId="11" customBuiltin="1"/>
    <cellStyle name="Warning Text 2" xfId="408" xr:uid="{00000000-0005-0000-0000-00003A020000}"/>
    <cellStyle name="똿뗦먛귟 [0.00]_PRODUCT DETAIL Q1" xfId="113" xr:uid="{00000000-0005-0000-0000-00003B020000}"/>
    <cellStyle name="똿뗦먛귟_PRODUCT DETAIL Q1" xfId="114" xr:uid="{00000000-0005-0000-0000-00003C020000}"/>
    <cellStyle name="믅됞 [0.00]_PRODUCT DETAIL Q1" xfId="115" xr:uid="{00000000-0005-0000-0000-00003D020000}"/>
    <cellStyle name="믅됞_PRODUCT DETAIL Q1" xfId="116" xr:uid="{00000000-0005-0000-0000-00003E020000}"/>
    <cellStyle name="백분율_HOBONG" xfId="117" xr:uid="{00000000-0005-0000-0000-00003F020000}"/>
    <cellStyle name="뷭?_BOOKSHIP" xfId="118" xr:uid="{00000000-0005-0000-0000-000040020000}"/>
    <cellStyle name="콤마 [0]_1202" xfId="119" xr:uid="{00000000-0005-0000-0000-000041020000}"/>
    <cellStyle name="콤마_1202" xfId="120" xr:uid="{00000000-0005-0000-0000-000042020000}"/>
    <cellStyle name="통화 [0]_1202" xfId="121" xr:uid="{00000000-0005-0000-0000-000043020000}"/>
    <cellStyle name="통화_1202" xfId="122" xr:uid="{00000000-0005-0000-0000-000044020000}"/>
    <cellStyle name="표준_(정보부문)월별인원계획" xfId="123" xr:uid="{00000000-0005-0000-0000-00004502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323850</xdr:colOff>
      <xdr:row>313</xdr:row>
      <xdr:rowOff>0</xdr:rowOff>
    </xdr:from>
    <xdr:ext cx="194454" cy="285084"/>
    <xdr:sp macro="" textlink="">
      <xdr:nvSpPr>
        <xdr:cNvPr id="2" name="TextBox 1">
          <a:extLst>
            <a:ext uri="{FF2B5EF4-FFF2-40B4-BE49-F238E27FC236}">
              <a16:creationId xmlns:a16="http://schemas.microsoft.com/office/drawing/2014/main" id="{01A04354-B3FF-408E-8EDB-2AFD8CC32EA7}"/>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 name="TextBox 2">
          <a:extLst>
            <a:ext uri="{FF2B5EF4-FFF2-40B4-BE49-F238E27FC236}">
              <a16:creationId xmlns:a16="http://schemas.microsoft.com/office/drawing/2014/main" id="{97DACE2A-11F7-40EA-9DB7-5F3F7E9AFC0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 name="TextBox 3">
          <a:extLst>
            <a:ext uri="{FF2B5EF4-FFF2-40B4-BE49-F238E27FC236}">
              <a16:creationId xmlns:a16="http://schemas.microsoft.com/office/drawing/2014/main" id="{B93F3AAE-6020-4B17-965A-FEC2159AF95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5" name="TextBox 4">
          <a:extLst>
            <a:ext uri="{FF2B5EF4-FFF2-40B4-BE49-F238E27FC236}">
              <a16:creationId xmlns:a16="http://schemas.microsoft.com/office/drawing/2014/main" id="{7CBDD351-AF55-4AB7-A585-E5514B0300F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6" name="TextBox 5">
          <a:extLst>
            <a:ext uri="{FF2B5EF4-FFF2-40B4-BE49-F238E27FC236}">
              <a16:creationId xmlns:a16="http://schemas.microsoft.com/office/drawing/2014/main" id="{6F3A247B-7582-4FF7-B27F-C87A27779A1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 name="TextBox 6">
          <a:extLst>
            <a:ext uri="{FF2B5EF4-FFF2-40B4-BE49-F238E27FC236}">
              <a16:creationId xmlns:a16="http://schemas.microsoft.com/office/drawing/2014/main" id="{D9280D2C-3284-4B20-A5D5-AF5818FCA8EC}"/>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 name="TextBox 7">
          <a:extLst>
            <a:ext uri="{FF2B5EF4-FFF2-40B4-BE49-F238E27FC236}">
              <a16:creationId xmlns:a16="http://schemas.microsoft.com/office/drawing/2014/main" id="{63FE0C66-1E6B-4655-A256-64A33E473395}"/>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9" name="TextBox 8">
          <a:extLst>
            <a:ext uri="{FF2B5EF4-FFF2-40B4-BE49-F238E27FC236}">
              <a16:creationId xmlns:a16="http://schemas.microsoft.com/office/drawing/2014/main" id="{6F007C8A-961A-4A1C-817C-6E7721C9122D}"/>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0" name="TextBox 9">
          <a:extLst>
            <a:ext uri="{FF2B5EF4-FFF2-40B4-BE49-F238E27FC236}">
              <a16:creationId xmlns:a16="http://schemas.microsoft.com/office/drawing/2014/main" id="{0343ADCB-B630-41A2-A56B-997E01D1715C}"/>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1" name="TextBox 10">
          <a:extLst>
            <a:ext uri="{FF2B5EF4-FFF2-40B4-BE49-F238E27FC236}">
              <a16:creationId xmlns:a16="http://schemas.microsoft.com/office/drawing/2014/main" id="{C6178815-DD6B-4FF8-9C15-B7F6D45374B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12" name="TextBox 11">
          <a:extLst>
            <a:ext uri="{FF2B5EF4-FFF2-40B4-BE49-F238E27FC236}">
              <a16:creationId xmlns:a16="http://schemas.microsoft.com/office/drawing/2014/main" id="{1BA1BE28-1DBF-4E83-B011-BDDC7FDAE36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13" name="TextBox 12">
          <a:extLst>
            <a:ext uri="{FF2B5EF4-FFF2-40B4-BE49-F238E27FC236}">
              <a16:creationId xmlns:a16="http://schemas.microsoft.com/office/drawing/2014/main" id="{DB54F533-9CF6-425E-B80F-40367307D1E0}"/>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4" name="TextBox 13">
          <a:extLst>
            <a:ext uri="{FF2B5EF4-FFF2-40B4-BE49-F238E27FC236}">
              <a16:creationId xmlns:a16="http://schemas.microsoft.com/office/drawing/2014/main" id="{1EAE5F66-C81B-4D7B-8ABB-002A2C39D52F}"/>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5" name="TextBox 14">
          <a:extLst>
            <a:ext uri="{FF2B5EF4-FFF2-40B4-BE49-F238E27FC236}">
              <a16:creationId xmlns:a16="http://schemas.microsoft.com/office/drawing/2014/main" id="{A09AC499-2F61-4A0A-B5F0-2803CB39784C}"/>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16" name="TextBox 15">
          <a:extLst>
            <a:ext uri="{FF2B5EF4-FFF2-40B4-BE49-F238E27FC236}">
              <a16:creationId xmlns:a16="http://schemas.microsoft.com/office/drawing/2014/main" id="{3FBEA537-0389-435E-A88D-78791EEAC2BC}"/>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17" name="TextBox 16">
          <a:extLst>
            <a:ext uri="{FF2B5EF4-FFF2-40B4-BE49-F238E27FC236}">
              <a16:creationId xmlns:a16="http://schemas.microsoft.com/office/drawing/2014/main" id="{0D59BDC1-E55A-4916-9101-A890EDBCB7AD}"/>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8" name="TextBox 17">
          <a:extLst>
            <a:ext uri="{FF2B5EF4-FFF2-40B4-BE49-F238E27FC236}">
              <a16:creationId xmlns:a16="http://schemas.microsoft.com/office/drawing/2014/main" id="{3CC75ECE-9CC7-43A8-8954-CBFB2442F2C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19" name="TextBox 18">
          <a:extLst>
            <a:ext uri="{FF2B5EF4-FFF2-40B4-BE49-F238E27FC236}">
              <a16:creationId xmlns:a16="http://schemas.microsoft.com/office/drawing/2014/main" id="{C4D798BC-DD74-4EA2-80A4-C7EE9CD0CE07}"/>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0" name="TextBox 19">
          <a:extLst>
            <a:ext uri="{FF2B5EF4-FFF2-40B4-BE49-F238E27FC236}">
              <a16:creationId xmlns:a16="http://schemas.microsoft.com/office/drawing/2014/main" id="{E102C276-7C8F-4BD5-936C-C22B9C8DCFDD}"/>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1" name="TextBox 20">
          <a:extLst>
            <a:ext uri="{FF2B5EF4-FFF2-40B4-BE49-F238E27FC236}">
              <a16:creationId xmlns:a16="http://schemas.microsoft.com/office/drawing/2014/main" id="{D3D86D7A-428F-44F9-9952-7E9E7DC189F6}"/>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22" name="TextBox 21">
          <a:extLst>
            <a:ext uri="{FF2B5EF4-FFF2-40B4-BE49-F238E27FC236}">
              <a16:creationId xmlns:a16="http://schemas.microsoft.com/office/drawing/2014/main" id="{199D2A0B-55A4-442F-8858-0006E75C7CFC}"/>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23" name="TextBox 22">
          <a:extLst>
            <a:ext uri="{FF2B5EF4-FFF2-40B4-BE49-F238E27FC236}">
              <a16:creationId xmlns:a16="http://schemas.microsoft.com/office/drawing/2014/main" id="{A9A4C2C7-5B93-4A59-AE68-F4C1A56918D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4" name="TextBox 23">
          <a:extLst>
            <a:ext uri="{FF2B5EF4-FFF2-40B4-BE49-F238E27FC236}">
              <a16:creationId xmlns:a16="http://schemas.microsoft.com/office/drawing/2014/main" id="{C44585BF-1B79-44A3-9568-51A212A0CCF2}"/>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5" name="TextBox 24">
          <a:extLst>
            <a:ext uri="{FF2B5EF4-FFF2-40B4-BE49-F238E27FC236}">
              <a16:creationId xmlns:a16="http://schemas.microsoft.com/office/drawing/2014/main" id="{1C017BF0-78A7-4E90-BD6B-2EC70F5323A6}"/>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26" name="TextBox 25">
          <a:extLst>
            <a:ext uri="{FF2B5EF4-FFF2-40B4-BE49-F238E27FC236}">
              <a16:creationId xmlns:a16="http://schemas.microsoft.com/office/drawing/2014/main" id="{EC3134F0-0E08-4E9D-B2ED-11C0EAD30262}"/>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27" name="TextBox 26">
          <a:extLst>
            <a:ext uri="{FF2B5EF4-FFF2-40B4-BE49-F238E27FC236}">
              <a16:creationId xmlns:a16="http://schemas.microsoft.com/office/drawing/2014/main" id="{4A07ADB8-05D0-4A60-99B9-DB3351811FE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8" name="TextBox 27">
          <a:extLst>
            <a:ext uri="{FF2B5EF4-FFF2-40B4-BE49-F238E27FC236}">
              <a16:creationId xmlns:a16="http://schemas.microsoft.com/office/drawing/2014/main" id="{B32D4B23-0A35-485A-813E-502D720053D4}"/>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29" name="TextBox 28">
          <a:extLst>
            <a:ext uri="{FF2B5EF4-FFF2-40B4-BE49-F238E27FC236}">
              <a16:creationId xmlns:a16="http://schemas.microsoft.com/office/drawing/2014/main" id="{9C633423-935E-4648-92D5-81A71A24A46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0" name="TextBox 29">
          <a:extLst>
            <a:ext uri="{FF2B5EF4-FFF2-40B4-BE49-F238E27FC236}">
              <a16:creationId xmlns:a16="http://schemas.microsoft.com/office/drawing/2014/main" id="{F03C8660-D2A9-4C80-A9F7-92E4C2BCBC0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1" name="TextBox 30">
          <a:extLst>
            <a:ext uri="{FF2B5EF4-FFF2-40B4-BE49-F238E27FC236}">
              <a16:creationId xmlns:a16="http://schemas.microsoft.com/office/drawing/2014/main" id="{F4E56527-49B9-4617-8035-0AA3F6CAEF81}"/>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32" name="TextBox 31">
          <a:extLst>
            <a:ext uri="{FF2B5EF4-FFF2-40B4-BE49-F238E27FC236}">
              <a16:creationId xmlns:a16="http://schemas.microsoft.com/office/drawing/2014/main" id="{AA5B4AA1-BD4B-4228-88F9-2628BA843D65}"/>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33" name="TextBox 32">
          <a:extLst>
            <a:ext uri="{FF2B5EF4-FFF2-40B4-BE49-F238E27FC236}">
              <a16:creationId xmlns:a16="http://schemas.microsoft.com/office/drawing/2014/main" id="{E9A0723E-8921-4CED-8DFD-1AFBB65AC3D8}"/>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4" name="TextBox 33">
          <a:extLst>
            <a:ext uri="{FF2B5EF4-FFF2-40B4-BE49-F238E27FC236}">
              <a16:creationId xmlns:a16="http://schemas.microsoft.com/office/drawing/2014/main" id="{C0B213CB-675C-4D3A-8AF6-CF3BB0EC1425}"/>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5" name="TextBox 34">
          <a:extLst>
            <a:ext uri="{FF2B5EF4-FFF2-40B4-BE49-F238E27FC236}">
              <a16:creationId xmlns:a16="http://schemas.microsoft.com/office/drawing/2014/main" id="{818BF17A-729C-4401-8B07-B199D22B1AF3}"/>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36" name="TextBox 35">
          <a:extLst>
            <a:ext uri="{FF2B5EF4-FFF2-40B4-BE49-F238E27FC236}">
              <a16:creationId xmlns:a16="http://schemas.microsoft.com/office/drawing/2014/main" id="{A2AFFD62-8C62-4C09-B27B-1571BDFCDC9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37" name="TextBox 36">
          <a:extLst>
            <a:ext uri="{FF2B5EF4-FFF2-40B4-BE49-F238E27FC236}">
              <a16:creationId xmlns:a16="http://schemas.microsoft.com/office/drawing/2014/main" id="{DD71F179-BAA0-42C7-93EB-CA046368E13E}"/>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8" name="TextBox 37">
          <a:extLst>
            <a:ext uri="{FF2B5EF4-FFF2-40B4-BE49-F238E27FC236}">
              <a16:creationId xmlns:a16="http://schemas.microsoft.com/office/drawing/2014/main" id="{240ECE50-F100-432F-BD55-0B69C3BC85F2}"/>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39" name="TextBox 38">
          <a:extLst>
            <a:ext uri="{FF2B5EF4-FFF2-40B4-BE49-F238E27FC236}">
              <a16:creationId xmlns:a16="http://schemas.microsoft.com/office/drawing/2014/main" id="{95DA9A06-35EF-4030-8B1A-5E7451FD9628}"/>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0" name="TextBox 39">
          <a:extLst>
            <a:ext uri="{FF2B5EF4-FFF2-40B4-BE49-F238E27FC236}">
              <a16:creationId xmlns:a16="http://schemas.microsoft.com/office/drawing/2014/main" id="{EE428180-BFD3-4B9F-A3FE-9448CF86009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1" name="TextBox 40">
          <a:extLst>
            <a:ext uri="{FF2B5EF4-FFF2-40B4-BE49-F238E27FC236}">
              <a16:creationId xmlns:a16="http://schemas.microsoft.com/office/drawing/2014/main" id="{6B276830-B9AF-469B-BFD0-9B45EEE8CAF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42" name="TextBox 41">
          <a:extLst>
            <a:ext uri="{FF2B5EF4-FFF2-40B4-BE49-F238E27FC236}">
              <a16:creationId xmlns:a16="http://schemas.microsoft.com/office/drawing/2014/main" id="{044B3085-4A1D-4D16-8388-7CA88239A325}"/>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43" name="TextBox 42">
          <a:extLst>
            <a:ext uri="{FF2B5EF4-FFF2-40B4-BE49-F238E27FC236}">
              <a16:creationId xmlns:a16="http://schemas.microsoft.com/office/drawing/2014/main" id="{6505CC89-EB18-4E19-A6AE-6BD314A25F3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4" name="TextBox 43">
          <a:extLst>
            <a:ext uri="{FF2B5EF4-FFF2-40B4-BE49-F238E27FC236}">
              <a16:creationId xmlns:a16="http://schemas.microsoft.com/office/drawing/2014/main" id="{3B6D33F4-7264-460E-8E43-AB355D710CB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5" name="TextBox 44">
          <a:extLst>
            <a:ext uri="{FF2B5EF4-FFF2-40B4-BE49-F238E27FC236}">
              <a16:creationId xmlns:a16="http://schemas.microsoft.com/office/drawing/2014/main" id="{6A3513C8-809C-496C-BA05-1AFEF8F35EDB}"/>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46" name="TextBox 45">
          <a:extLst>
            <a:ext uri="{FF2B5EF4-FFF2-40B4-BE49-F238E27FC236}">
              <a16:creationId xmlns:a16="http://schemas.microsoft.com/office/drawing/2014/main" id="{1BF5716E-8236-4FC7-B181-F1780EC7A2A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47" name="TextBox 46">
          <a:extLst>
            <a:ext uri="{FF2B5EF4-FFF2-40B4-BE49-F238E27FC236}">
              <a16:creationId xmlns:a16="http://schemas.microsoft.com/office/drawing/2014/main" id="{B0AD7C99-85A4-4154-BC7E-DE3FBFA8700E}"/>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8" name="TextBox 47">
          <a:extLst>
            <a:ext uri="{FF2B5EF4-FFF2-40B4-BE49-F238E27FC236}">
              <a16:creationId xmlns:a16="http://schemas.microsoft.com/office/drawing/2014/main" id="{BC0B45B3-AE55-4FD4-9B4E-CD0F6E8229CC}"/>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49" name="TextBox 48">
          <a:extLst>
            <a:ext uri="{FF2B5EF4-FFF2-40B4-BE49-F238E27FC236}">
              <a16:creationId xmlns:a16="http://schemas.microsoft.com/office/drawing/2014/main" id="{19BF3B7C-C61B-4FE3-B43E-C295C20DF5A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0" name="TextBox 49">
          <a:extLst>
            <a:ext uri="{FF2B5EF4-FFF2-40B4-BE49-F238E27FC236}">
              <a16:creationId xmlns:a16="http://schemas.microsoft.com/office/drawing/2014/main" id="{C83AABF6-9A38-4959-82D5-F00C09D7F8A3}"/>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1" name="TextBox 50">
          <a:extLst>
            <a:ext uri="{FF2B5EF4-FFF2-40B4-BE49-F238E27FC236}">
              <a16:creationId xmlns:a16="http://schemas.microsoft.com/office/drawing/2014/main" id="{28ACD56D-3A39-44A5-9EAA-32D84074CF2E}"/>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52" name="TextBox 51">
          <a:extLst>
            <a:ext uri="{FF2B5EF4-FFF2-40B4-BE49-F238E27FC236}">
              <a16:creationId xmlns:a16="http://schemas.microsoft.com/office/drawing/2014/main" id="{D928B6EF-5132-4B17-A072-511F73F7C3CD}"/>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53" name="TextBox 52">
          <a:extLst>
            <a:ext uri="{FF2B5EF4-FFF2-40B4-BE49-F238E27FC236}">
              <a16:creationId xmlns:a16="http://schemas.microsoft.com/office/drawing/2014/main" id="{4364024C-91E3-4046-A18E-67434CAA392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4" name="TextBox 53">
          <a:extLst>
            <a:ext uri="{FF2B5EF4-FFF2-40B4-BE49-F238E27FC236}">
              <a16:creationId xmlns:a16="http://schemas.microsoft.com/office/drawing/2014/main" id="{08D6C12D-50B5-46BB-86B0-28AD3B71CA5A}"/>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5" name="TextBox 54">
          <a:extLst>
            <a:ext uri="{FF2B5EF4-FFF2-40B4-BE49-F238E27FC236}">
              <a16:creationId xmlns:a16="http://schemas.microsoft.com/office/drawing/2014/main" id="{A5375F0C-30D5-4D18-8CDA-AE7838E384EB}"/>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56" name="TextBox 55">
          <a:extLst>
            <a:ext uri="{FF2B5EF4-FFF2-40B4-BE49-F238E27FC236}">
              <a16:creationId xmlns:a16="http://schemas.microsoft.com/office/drawing/2014/main" id="{C910D9A8-F1B0-44BE-B5A7-E8D90D6CEAA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57" name="TextBox 56">
          <a:extLst>
            <a:ext uri="{FF2B5EF4-FFF2-40B4-BE49-F238E27FC236}">
              <a16:creationId xmlns:a16="http://schemas.microsoft.com/office/drawing/2014/main" id="{34CFBAD6-899F-47C2-B474-6F6ED3875C1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8" name="TextBox 57">
          <a:extLst>
            <a:ext uri="{FF2B5EF4-FFF2-40B4-BE49-F238E27FC236}">
              <a16:creationId xmlns:a16="http://schemas.microsoft.com/office/drawing/2014/main" id="{E0CAD45A-0DA4-4BEB-B2DF-DB67F02A23F9}"/>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59" name="TextBox 58">
          <a:extLst>
            <a:ext uri="{FF2B5EF4-FFF2-40B4-BE49-F238E27FC236}">
              <a16:creationId xmlns:a16="http://schemas.microsoft.com/office/drawing/2014/main" id="{917F1C15-A9DC-42DC-8C3C-5EC379893D1E}"/>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0" name="TextBox 59">
          <a:extLst>
            <a:ext uri="{FF2B5EF4-FFF2-40B4-BE49-F238E27FC236}">
              <a16:creationId xmlns:a16="http://schemas.microsoft.com/office/drawing/2014/main" id="{D1849046-E344-4724-B5EF-54655FD02EC6}"/>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1" name="TextBox 60">
          <a:extLst>
            <a:ext uri="{FF2B5EF4-FFF2-40B4-BE49-F238E27FC236}">
              <a16:creationId xmlns:a16="http://schemas.microsoft.com/office/drawing/2014/main" id="{7825A24B-7C62-4ED4-AD0F-3D89D0AB722C}"/>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62" name="TextBox 61">
          <a:extLst>
            <a:ext uri="{FF2B5EF4-FFF2-40B4-BE49-F238E27FC236}">
              <a16:creationId xmlns:a16="http://schemas.microsoft.com/office/drawing/2014/main" id="{60B0D340-54D9-4AF3-821E-C1E341CC9A92}"/>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63" name="TextBox 62">
          <a:extLst>
            <a:ext uri="{FF2B5EF4-FFF2-40B4-BE49-F238E27FC236}">
              <a16:creationId xmlns:a16="http://schemas.microsoft.com/office/drawing/2014/main" id="{764A6833-62AE-4840-BE06-403E872472AE}"/>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4" name="TextBox 63">
          <a:extLst>
            <a:ext uri="{FF2B5EF4-FFF2-40B4-BE49-F238E27FC236}">
              <a16:creationId xmlns:a16="http://schemas.microsoft.com/office/drawing/2014/main" id="{09EEEF03-4067-48AE-8AD3-FC305DFAC45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5" name="TextBox 64">
          <a:extLst>
            <a:ext uri="{FF2B5EF4-FFF2-40B4-BE49-F238E27FC236}">
              <a16:creationId xmlns:a16="http://schemas.microsoft.com/office/drawing/2014/main" id="{501B40C0-44C4-4F0C-A349-9ED842B5639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66" name="TextBox 65">
          <a:extLst>
            <a:ext uri="{FF2B5EF4-FFF2-40B4-BE49-F238E27FC236}">
              <a16:creationId xmlns:a16="http://schemas.microsoft.com/office/drawing/2014/main" id="{F7E63B0C-C9F9-4675-BD7F-4BF2DF8FC12C}"/>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67" name="TextBox 66">
          <a:extLst>
            <a:ext uri="{FF2B5EF4-FFF2-40B4-BE49-F238E27FC236}">
              <a16:creationId xmlns:a16="http://schemas.microsoft.com/office/drawing/2014/main" id="{371130DA-3287-480B-9542-29A35B57CF34}"/>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8" name="TextBox 67">
          <a:extLst>
            <a:ext uri="{FF2B5EF4-FFF2-40B4-BE49-F238E27FC236}">
              <a16:creationId xmlns:a16="http://schemas.microsoft.com/office/drawing/2014/main" id="{1B46896D-61A3-4B0F-B4BB-AE32C6B34EF9}"/>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69" name="TextBox 68">
          <a:extLst>
            <a:ext uri="{FF2B5EF4-FFF2-40B4-BE49-F238E27FC236}">
              <a16:creationId xmlns:a16="http://schemas.microsoft.com/office/drawing/2014/main" id="{9D41BAB5-AFFF-4546-B9C4-B70FCD303954}"/>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0" name="TextBox 69">
          <a:extLst>
            <a:ext uri="{FF2B5EF4-FFF2-40B4-BE49-F238E27FC236}">
              <a16:creationId xmlns:a16="http://schemas.microsoft.com/office/drawing/2014/main" id="{28B5766D-4439-4533-920F-0D8BCC215723}"/>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1" name="TextBox 70">
          <a:extLst>
            <a:ext uri="{FF2B5EF4-FFF2-40B4-BE49-F238E27FC236}">
              <a16:creationId xmlns:a16="http://schemas.microsoft.com/office/drawing/2014/main" id="{2A148CCA-41DE-4179-A4C0-0B4F7C18CA6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72" name="TextBox 71">
          <a:extLst>
            <a:ext uri="{FF2B5EF4-FFF2-40B4-BE49-F238E27FC236}">
              <a16:creationId xmlns:a16="http://schemas.microsoft.com/office/drawing/2014/main" id="{709AB0A0-C337-4AC1-A896-0A3C63E1FFFB}"/>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73" name="TextBox 72">
          <a:extLst>
            <a:ext uri="{FF2B5EF4-FFF2-40B4-BE49-F238E27FC236}">
              <a16:creationId xmlns:a16="http://schemas.microsoft.com/office/drawing/2014/main" id="{A5C9DF3B-2535-49A7-8C73-E4E7400778D0}"/>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4" name="TextBox 73">
          <a:extLst>
            <a:ext uri="{FF2B5EF4-FFF2-40B4-BE49-F238E27FC236}">
              <a16:creationId xmlns:a16="http://schemas.microsoft.com/office/drawing/2014/main" id="{E016A4E0-40B3-470B-AD79-B8C0F421B15B}"/>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5" name="TextBox 74">
          <a:extLst>
            <a:ext uri="{FF2B5EF4-FFF2-40B4-BE49-F238E27FC236}">
              <a16:creationId xmlns:a16="http://schemas.microsoft.com/office/drawing/2014/main" id="{38216FDB-A3C5-4B26-827F-6123EFA61A7E}"/>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76" name="TextBox 75">
          <a:extLst>
            <a:ext uri="{FF2B5EF4-FFF2-40B4-BE49-F238E27FC236}">
              <a16:creationId xmlns:a16="http://schemas.microsoft.com/office/drawing/2014/main" id="{38967B18-947F-4ADC-A66B-1125ECCBA4F1}"/>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77" name="TextBox 76">
          <a:extLst>
            <a:ext uri="{FF2B5EF4-FFF2-40B4-BE49-F238E27FC236}">
              <a16:creationId xmlns:a16="http://schemas.microsoft.com/office/drawing/2014/main" id="{7F2BC323-8C92-499F-B0E3-C7151E25AFB1}"/>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8" name="TextBox 77">
          <a:extLst>
            <a:ext uri="{FF2B5EF4-FFF2-40B4-BE49-F238E27FC236}">
              <a16:creationId xmlns:a16="http://schemas.microsoft.com/office/drawing/2014/main" id="{F4283614-DD54-4A09-9B0B-0C23FD138CD4}"/>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79" name="TextBox 78">
          <a:extLst>
            <a:ext uri="{FF2B5EF4-FFF2-40B4-BE49-F238E27FC236}">
              <a16:creationId xmlns:a16="http://schemas.microsoft.com/office/drawing/2014/main" id="{D2F15622-9B55-43D6-AA36-D994EFDB55A9}"/>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0" name="TextBox 79">
          <a:extLst>
            <a:ext uri="{FF2B5EF4-FFF2-40B4-BE49-F238E27FC236}">
              <a16:creationId xmlns:a16="http://schemas.microsoft.com/office/drawing/2014/main" id="{478DAD7C-6FA0-4ECD-965B-F572CB947E31}"/>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1" name="TextBox 80">
          <a:extLst>
            <a:ext uri="{FF2B5EF4-FFF2-40B4-BE49-F238E27FC236}">
              <a16:creationId xmlns:a16="http://schemas.microsoft.com/office/drawing/2014/main" id="{6CC5D55A-02B8-40D6-A835-E02EE8A88A0E}"/>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82" name="TextBox 81">
          <a:extLst>
            <a:ext uri="{FF2B5EF4-FFF2-40B4-BE49-F238E27FC236}">
              <a16:creationId xmlns:a16="http://schemas.microsoft.com/office/drawing/2014/main" id="{07A38C03-1666-4ACE-BCAC-CE6078A8EED9}"/>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83" name="TextBox 82">
          <a:extLst>
            <a:ext uri="{FF2B5EF4-FFF2-40B4-BE49-F238E27FC236}">
              <a16:creationId xmlns:a16="http://schemas.microsoft.com/office/drawing/2014/main" id="{DA7F631E-DBB5-4D02-8D0A-F7BAFDF4695F}"/>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4" name="TextBox 83">
          <a:extLst>
            <a:ext uri="{FF2B5EF4-FFF2-40B4-BE49-F238E27FC236}">
              <a16:creationId xmlns:a16="http://schemas.microsoft.com/office/drawing/2014/main" id="{21E127E8-68DC-47A7-B6C6-A57F0DF3CE07}"/>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5" name="TextBox 84">
          <a:extLst>
            <a:ext uri="{FF2B5EF4-FFF2-40B4-BE49-F238E27FC236}">
              <a16:creationId xmlns:a16="http://schemas.microsoft.com/office/drawing/2014/main" id="{65BDB8EA-B9B0-469B-8CB4-DC1EBB13799F}"/>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86" name="TextBox 85">
          <a:extLst>
            <a:ext uri="{FF2B5EF4-FFF2-40B4-BE49-F238E27FC236}">
              <a16:creationId xmlns:a16="http://schemas.microsoft.com/office/drawing/2014/main" id="{6C961EA5-BB77-40C8-8CD2-73EB211FBE4A}"/>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87" name="TextBox 86">
          <a:extLst>
            <a:ext uri="{FF2B5EF4-FFF2-40B4-BE49-F238E27FC236}">
              <a16:creationId xmlns:a16="http://schemas.microsoft.com/office/drawing/2014/main" id="{6415EF8D-29E8-4491-98A1-41691758F397}"/>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8" name="TextBox 87">
          <a:extLst>
            <a:ext uri="{FF2B5EF4-FFF2-40B4-BE49-F238E27FC236}">
              <a16:creationId xmlns:a16="http://schemas.microsoft.com/office/drawing/2014/main" id="{D69721BF-F4C9-41F7-8A5E-BD573736B7EA}"/>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89" name="TextBox 88">
          <a:extLst>
            <a:ext uri="{FF2B5EF4-FFF2-40B4-BE49-F238E27FC236}">
              <a16:creationId xmlns:a16="http://schemas.microsoft.com/office/drawing/2014/main" id="{16ED2515-7370-4DB5-ACD8-621BC71DAA5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90" name="TextBox 89">
          <a:extLst>
            <a:ext uri="{FF2B5EF4-FFF2-40B4-BE49-F238E27FC236}">
              <a16:creationId xmlns:a16="http://schemas.microsoft.com/office/drawing/2014/main" id="{25C947AD-CE81-4CAF-8ED6-E7EA285D75A0}"/>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91" name="TextBox 90">
          <a:extLst>
            <a:ext uri="{FF2B5EF4-FFF2-40B4-BE49-F238E27FC236}">
              <a16:creationId xmlns:a16="http://schemas.microsoft.com/office/drawing/2014/main" id="{74DABAB8-F1FB-4A29-A2D8-C0C2CD40CAD4}"/>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92" name="TextBox 91">
          <a:extLst>
            <a:ext uri="{FF2B5EF4-FFF2-40B4-BE49-F238E27FC236}">
              <a16:creationId xmlns:a16="http://schemas.microsoft.com/office/drawing/2014/main" id="{04224075-0412-4AD4-BBC7-DA0E9CA12031}"/>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93" name="TextBox 92">
          <a:extLst>
            <a:ext uri="{FF2B5EF4-FFF2-40B4-BE49-F238E27FC236}">
              <a16:creationId xmlns:a16="http://schemas.microsoft.com/office/drawing/2014/main" id="{146E8ACA-CC6F-4C9A-AD5B-800148098413}"/>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94" name="TextBox 93">
          <a:extLst>
            <a:ext uri="{FF2B5EF4-FFF2-40B4-BE49-F238E27FC236}">
              <a16:creationId xmlns:a16="http://schemas.microsoft.com/office/drawing/2014/main" id="{19F282EE-23C5-47B6-BAE9-82A19EA6712A}"/>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313</xdr:row>
      <xdr:rowOff>0</xdr:rowOff>
    </xdr:from>
    <xdr:ext cx="194454" cy="285084"/>
    <xdr:sp macro="" textlink="">
      <xdr:nvSpPr>
        <xdr:cNvPr id="95" name="TextBox 94">
          <a:extLst>
            <a:ext uri="{FF2B5EF4-FFF2-40B4-BE49-F238E27FC236}">
              <a16:creationId xmlns:a16="http://schemas.microsoft.com/office/drawing/2014/main" id="{F3F1620C-38DB-48C4-8389-72B70A85CA56}"/>
            </a:ext>
          </a:extLst>
        </xdr:cNvPr>
        <xdr:cNvSpPr txBox="1"/>
      </xdr:nvSpPr>
      <xdr:spPr>
        <a:xfrm>
          <a:off x="92849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96" name="TextBox 95">
          <a:extLst>
            <a:ext uri="{FF2B5EF4-FFF2-40B4-BE49-F238E27FC236}">
              <a16:creationId xmlns:a16="http://schemas.microsoft.com/office/drawing/2014/main" id="{768E3EC8-8667-46FC-B0ED-9BCDE75F6B86}"/>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313</xdr:row>
      <xdr:rowOff>0</xdr:rowOff>
    </xdr:from>
    <xdr:ext cx="194454" cy="285084"/>
    <xdr:sp macro="" textlink="">
      <xdr:nvSpPr>
        <xdr:cNvPr id="97" name="TextBox 96">
          <a:extLst>
            <a:ext uri="{FF2B5EF4-FFF2-40B4-BE49-F238E27FC236}">
              <a16:creationId xmlns:a16="http://schemas.microsoft.com/office/drawing/2014/main" id="{40E608B8-C972-4EBF-A2B3-5EC7633DD66D}"/>
            </a:ext>
          </a:extLst>
        </xdr:cNvPr>
        <xdr:cNvSpPr txBox="1"/>
      </xdr:nvSpPr>
      <xdr:spPr>
        <a:xfrm>
          <a:off x="9323070" y="178102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98" name="TextBox 97">
          <a:extLst>
            <a:ext uri="{FF2B5EF4-FFF2-40B4-BE49-F238E27FC236}">
              <a16:creationId xmlns:a16="http://schemas.microsoft.com/office/drawing/2014/main" id="{46DCD774-143D-4157-A996-2F7E3E895B6F}"/>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99" name="TextBox 98">
          <a:extLst>
            <a:ext uri="{FF2B5EF4-FFF2-40B4-BE49-F238E27FC236}">
              <a16:creationId xmlns:a16="http://schemas.microsoft.com/office/drawing/2014/main" id="{B96D97CE-A920-4EE0-86BE-D4D014DE3613}"/>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0" name="TextBox 99">
          <a:extLst>
            <a:ext uri="{FF2B5EF4-FFF2-40B4-BE49-F238E27FC236}">
              <a16:creationId xmlns:a16="http://schemas.microsoft.com/office/drawing/2014/main" id="{068E53DF-D482-4E1D-AC90-AFC3EF0B0220}"/>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1" name="TextBox 100">
          <a:extLst>
            <a:ext uri="{FF2B5EF4-FFF2-40B4-BE49-F238E27FC236}">
              <a16:creationId xmlns:a16="http://schemas.microsoft.com/office/drawing/2014/main" id="{517576A3-E9B8-413A-AFBA-E679C9CAE510}"/>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02" name="TextBox 101">
          <a:extLst>
            <a:ext uri="{FF2B5EF4-FFF2-40B4-BE49-F238E27FC236}">
              <a16:creationId xmlns:a16="http://schemas.microsoft.com/office/drawing/2014/main" id="{2EDD08D7-5152-4850-9883-B42A86346C01}"/>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03" name="TextBox 102">
          <a:extLst>
            <a:ext uri="{FF2B5EF4-FFF2-40B4-BE49-F238E27FC236}">
              <a16:creationId xmlns:a16="http://schemas.microsoft.com/office/drawing/2014/main" id="{69943986-103F-47F9-8A3A-84DE87FF0A88}"/>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4" name="TextBox 103">
          <a:extLst>
            <a:ext uri="{FF2B5EF4-FFF2-40B4-BE49-F238E27FC236}">
              <a16:creationId xmlns:a16="http://schemas.microsoft.com/office/drawing/2014/main" id="{514AE710-4ADC-4F33-9E24-20ECCB043BAF}"/>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5" name="TextBox 104">
          <a:extLst>
            <a:ext uri="{FF2B5EF4-FFF2-40B4-BE49-F238E27FC236}">
              <a16:creationId xmlns:a16="http://schemas.microsoft.com/office/drawing/2014/main" id="{E71D7E21-0773-492A-918A-45BA557B059A}"/>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06" name="TextBox 105">
          <a:extLst>
            <a:ext uri="{FF2B5EF4-FFF2-40B4-BE49-F238E27FC236}">
              <a16:creationId xmlns:a16="http://schemas.microsoft.com/office/drawing/2014/main" id="{9D679A33-2869-497E-9E60-358963E91C98}"/>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07" name="TextBox 106">
          <a:extLst>
            <a:ext uri="{FF2B5EF4-FFF2-40B4-BE49-F238E27FC236}">
              <a16:creationId xmlns:a16="http://schemas.microsoft.com/office/drawing/2014/main" id="{F3BFB1D3-D5CE-4292-B823-4275E1543593}"/>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8" name="TextBox 107">
          <a:extLst>
            <a:ext uri="{FF2B5EF4-FFF2-40B4-BE49-F238E27FC236}">
              <a16:creationId xmlns:a16="http://schemas.microsoft.com/office/drawing/2014/main" id="{855E5D1C-CF9A-4F06-A31A-C44B4F47C48A}"/>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09" name="TextBox 108">
          <a:extLst>
            <a:ext uri="{FF2B5EF4-FFF2-40B4-BE49-F238E27FC236}">
              <a16:creationId xmlns:a16="http://schemas.microsoft.com/office/drawing/2014/main" id="{FEFF1DAE-E577-4EF7-A9C8-71FEEDE7AD5F}"/>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10" name="TextBox 109">
          <a:extLst>
            <a:ext uri="{FF2B5EF4-FFF2-40B4-BE49-F238E27FC236}">
              <a16:creationId xmlns:a16="http://schemas.microsoft.com/office/drawing/2014/main" id="{1371525A-623E-40A3-A8F1-07D40DBD4F40}"/>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314</xdr:row>
      <xdr:rowOff>0</xdr:rowOff>
    </xdr:from>
    <xdr:ext cx="194454" cy="285084"/>
    <xdr:sp macro="" textlink="">
      <xdr:nvSpPr>
        <xdr:cNvPr id="111" name="TextBox 110">
          <a:extLst>
            <a:ext uri="{FF2B5EF4-FFF2-40B4-BE49-F238E27FC236}">
              <a16:creationId xmlns:a16="http://schemas.microsoft.com/office/drawing/2014/main" id="{CA44EEA8-9589-408B-B471-A6528A6E3D0C}"/>
            </a:ext>
          </a:extLst>
        </xdr:cNvPr>
        <xdr:cNvSpPr txBox="1"/>
      </xdr:nvSpPr>
      <xdr:spPr>
        <a:xfrm>
          <a:off x="92849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12" name="TextBox 111">
          <a:extLst>
            <a:ext uri="{FF2B5EF4-FFF2-40B4-BE49-F238E27FC236}">
              <a16:creationId xmlns:a16="http://schemas.microsoft.com/office/drawing/2014/main" id="{30112F6F-00EB-40B4-8751-592B09BCCAF7}"/>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314</xdr:row>
      <xdr:rowOff>0</xdr:rowOff>
    </xdr:from>
    <xdr:ext cx="194454" cy="285084"/>
    <xdr:sp macro="" textlink="">
      <xdr:nvSpPr>
        <xdr:cNvPr id="113" name="TextBox 112">
          <a:extLst>
            <a:ext uri="{FF2B5EF4-FFF2-40B4-BE49-F238E27FC236}">
              <a16:creationId xmlns:a16="http://schemas.microsoft.com/office/drawing/2014/main" id="{3E3E90B7-AB1E-4034-989C-788DD9943D11}"/>
            </a:ext>
          </a:extLst>
        </xdr:cNvPr>
        <xdr:cNvSpPr txBox="1"/>
      </xdr:nvSpPr>
      <xdr:spPr>
        <a:xfrm>
          <a:off x="9323070" y="18068544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14" name="TextBox 113">
          <a:extLst>
            <a:ext uri="{FF2B5EF4-FFF2-40B4-BE49-F238E27FC236}">
              <a16:creationId xmlns:a16="http://schemas.microsoft.com/office/drawing/2014/main" id="{98D108A8-2E94-4EC0-9250-AA7748FADCE5}"/>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15" name="TextBox 114">
          <a:extLst>
            <a:ext uri="{FF2B5EF4-FFF2-40B4-BE49-F238E27FC236}">
              <a16:creationId xmlns:a16="http://schemas.microsoft.com/office/drawing/2014/main" id="{47AA056B-693A-49CB-91E1-DCD251A072E7}"/>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16" name="TextBox 115">
          <a:extLst>
            <a:ext uri="{FF2B5EF4-FFF2-40B4-BE49-F238E27FC236}">
              <a16:creationId xmlns:a16="http://schemas.microsoft.com/office/drawing/2014/main" id="{AF344F6E-100F-4A55-B3AE-8879D7FBCB0F}"/>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17" name="TextBox 116">
          <a:extLst>
            <a:ext uri="{FF2B5EF4-FFF2-40B4-BE49-F238E27FC236}">
              <a16:creationId xmlns:a16="http://schemas.microsoft.com/office/drawing/2014/main" id="{037DB318-7FDA-48DF-90DC-13B4AEEC692D}"/>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18" name="TextBox 117">
          <a:extLst>
            <a:ext uri="{FF2B5EF4-FFF2-40B4-BE49-F238E27FC236}">
              <a16:creationId xmlns:a16="http://schemas.microsoft.com/office/drawing/2014/main" id="{8B6BA991-D28B-447B-9581-4BDC548FD944}"/>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19" name="TextBox 118">
          <a:extLst>
            <a:ext uri="{FF2B5EF4-FFF2-40B4-BE49-F238E27FC236}">
              <a16:creationId xmlns:a16="http://schemas.microsoft.com/office/drawing/2014/main" id="{2B3497CC-3A50-4172-8DE2-FE15B77875F7}"/>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0" name="TextBox 119">
          <a:extLst>
            <a:ext uri="{FF2B5EF4-FFF2-40B4-BE49-F238E27FC236}">
              <a16:creationId xmlns:a16="http://schemas.microsoft.com/office/drawing/2014/main" id="{D6CDA614-E639-4E25-91CC-DEB576D0843D}"/>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1" name="TextBox 120">
          <a:extLst>
            <a:ext uri="{FF2B5EF4-FFF2-40B4-BE49-F238E27FC236}">
              <a16:creationId xmlns:a16="http://schemas.microsoft.com/office/drawing/2014/main" id="{DC67FF56-5943-45E5-8266-7B8E08BB8D8B}"/>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22" name="TextBox 121">
          <a:extLst>
            <a:ext uri="{FF2B5EF4-FFF2-40B4-BE49-F238E27FC236}">
              <a16:creationId xmlns:a16="http://schemas.microsoft.com/office/drawing/2014/main" id="{CA19AD22-A88E-459C-A32C-ACA4396ABED2}"/>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23" name="TextBox 122">
          <a:extLst>
            <a:ext uri="{FF2B5EF4-FFF2-40B4-BE49-F238E27FC236}">
              <a16:creationId xmlns:a16="http://schemas.microsoft.com/office/drawing/2014/main" id="{2A21DA69-BCD1-4E68-A3F2-340A61537C41}"/>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4" name="TextBox 123">
          <a:extLst>
            <a:ext uri="{FF2B5EF4-FFF2-40B4-BE49-F238E27FC236}">
              <a16:creationId xmlns:a16="http://schemas.microsoft.com/office/drawing/2014/main" id="{8F142F11-2DAD-4484-819C-F2770A98CC9E}"/>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5" name="TextBox 124">
          <a:extLst>
            <a:ext uri="{FF2B5EF4-FFF2-40B4-BE49-F238E27FC236}">
              <a16:creationId xmlns:a16="http://schemas.microsoft.com/office/drawing/2014/main" id="{A90CB8E3-7E3A-41CE-8113-A5F1F13D1A56}"/>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26" name="TextBox 125">
          <a:extLst>
            <a:ext uri="{FF2B5EF4-FFF2-40B4-BE49-F238E27FC236}">
              <a16:creationId xmlns:a16="http://schemas.microsoft.com/office/drawing/2014/main" id="{76793EC7-6B2D-400A-920B-E199B00C551E}"/>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317</xdr:row>
      <xdr:rowOff>0</xdr:rowOff>
    </xdr:from>
    <xdr:ext cx="194454" cy="285084"/>
    <xdr:sp macro="" textlink="">
      <xdr:nvSpPr>
        <xdr:cNvPr id="127" name="TextBox 126">
          <a:extLst>
            <a:ext uri="{FF2B5EF4-FFF2-40B4-BE49-F238E27FC236}">
              <a16:creationId xmlns:a16="http://schemas.microsoft.com/office/drawing/2014/main" id="{FCD7FA1C-2E03-4017-B055-A3218FC0D575}"/>
            </a:ext>
          </a:extLst>
        </xdr:cNvPr>
        <xdr:cNvSpPr txBox="1"/>
      </xdr:nvSpPr>
      <xdr:spPr>
        <a:xfrm>
          <a:off x="92849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8" name="TextBox 127">
          <a:extLst>
            <a:ext uri="{FF2B5EF4-FFF2-40B4-BE49-F238E27FC236}">
              <a16:creationId xmlns:a16="http://schemas.microsoft.com/office/drawing/2014/main" id="{FFD294D7-9207-4BDE-9DCC-DBA403243BB8}"/>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317</xdr:row>
      <xdr:rowOff>0</xdr:rowOff>
    </xdr:from>
    <xdr:ext cx="194454" cy="285084"/>
    <xdr:sp macro="" textlink="">
      <xdr:nvSpPr>
        <xdr:cNvPr id="129" name="TextBox 128">
          <a:extLst>
            <a:ext uri="{FF2B5EF4-FFF2-40B4-BE49-F238E27FC236}">
              <a16:creationId xmlns:a16="http://schemas.microsoft.com/office/drawing/2014/main" id="{D02501DD-4B24-4216-8FF6-873337A723BC}"/>
            </a:ext>
          </a:extLst>
        </xdr:cNvPr>
        <xdr:cNvSpPr txBox="1"/>
      </xdr:nvSpPr>
      <xdr:spPr>
        <a:xfrm>
          <a:off x="9323070" y="1885035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333375</xdr:colOff>
      <xdr:row>339</xdr:row>
      <xdr:rowOff>0</xdr:rowOff>
    </xdr:from>
    <xdr:ext cx="194453" cy="410267"/>
    <xdr:sp macro="" textlink="">
      <xdr:nvSpPr>
        <xdr:cNvPr id="130" name="TextBox 129">
          <a:extLst>
            <a:ext uri="{FF2B5EF4-FFF2-40B4-BE49-F238E27FC236}">
              <a16:creationId xmlns:a16="http://schemas.microsoft.com/office/drawing/2014/main" id="{6E7DF3EF-8525-4978-8E1D-F6CD65FB7FA4}"/>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1" name="TextBox 130">
          <a:extLst>
            <a:ext uri="{FF2B5EF4-FFF2-40B4-BE49-F238E27FC236}">
              <a16:creationId xmlns:a16="http://schemas.microsoft.com/office/drawing/2014/main" id="{F7EB2AD3-D5B0-4ED8-909E-4E4671D9B164}"/>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2" name="TextBox 131">
          <a:extLst>
            <a:ext uri="{FF2B5EF4-FFF2-40B4-BE49-F238E27FC236}">
              <a16:creationId xmlns:a16="http://schemas.microsoft.com/office/drawing/2014/main" id="{4D49D548-2C09-4278-8B59-17C6D4B8DB6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3" name="TextBox 132">
          <a:extLst>
            <a:ext uri="{FF2B5EF4-FFF2-40B4-BE49-F238E27FC236}">
              <a16:creationId xmlns:a16="http://schemas.microsoft.com/office/drawing/2014/main" id="{75D277AA-F52C-44C7-A2FC-DA136F65736C}"/>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134" name="TextBox 133">
          <a:extLst>
            <a:ext uri="{FF2B5EF4-FFF2-40B4-BE49-F238E27FC236}">
              <a16:creationId xmlns:a16="http://schemas.microsoft.com/office/drawing/2014/main" id="{CA95E50C-C530-4521-88B5-A0E9BF3587E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5" name="TextBox 134">
          <a:extLst>
            <a:ext uri="{FF2B5EF4-FFF2-40B4-BE49-F238E27FC236}">
              <a16:creationId xmlns:a16="http://schemas.microsoft.com/office/drawing/2014/main" id="{C5391F59-1C18-408F-9D97-D356F5C6C7A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6" name="TextBox 135">
          <a:extLst>
            <a:ext uri="{FF2B5EF4-FFF2-40B4-BE49-F238E27FC236}">
              <a16:creationId xmlns:a16="http://schemas.microsoft.com/office/drawing/2014/main" id="{900E8686-D967-4DD6-BA19-4E7E888D0AB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7" name="TextBox 136">
          <a:extLst>
            <a:ext uri="{FF2B5EF4-FFF2-40B4-BE49-F238E27FC236}">
              <a16:creationId xmlns:a16="http://schemas.microsoft.com/office/drawing/2014/main" id="{1E08D0E4-2353-4B86-AB21-26B59576C5B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38" name="TextBox 137">
          <a:extLst>
            <a:ext uri="{FF2B5EF4-FFF2-40B4-BE49-F238E27FC236}">
              <a16:creationId xmlns:a16="http://schemas.microsoft.com/office/drawing/2014/main" id="{307E26BA-2199-4D1C-800C-416BBA89120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39" name="TextBox 138">
          <a:extLst>
            <a:ext uri="{FF2B5EF4-FFF2-40B4-BE49-F238E27FC236}">
              <a16:creationId xmlns:a16="http://schemas.microsoft.com/office/drawing/2014/main" id="{D7654331-EAA9-4ED7-88CC-B91F5703FCC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 name="TextBox 139">
          <a:extLst>
            <a:ext uri="{FF2B5EF4-FFF2-40B4-BE49-F238E27FC236}">
              <a16:creationId xmlns:a16="http://schemas.microsoft.com/office/drawing/2014/main" id="{3301A6A5-74A4-4DC3-A0C7-52CBF17BDD1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1" name="TextBox 140">
          <a:extLst>
            <a:ext uri="{FF2B5EF4-FFF2-40B4-BE49-F238E27FC236}">
              <a16:creationId xmlns:a16="http://schemas.microsoft.com/office/drawing/2014/main" id="{EC7CC5AE-EB63-4CD2-81B5-BB80748F89A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2" name="TextBox 141">
          <a:extLst>
            <a:ext uri="{FF2B5EF4-FFF2-40B4-BE49-F238E27FC236}">
              <a16:creationId xmlns:a16="http://schemas.microsoft.com/office/drawing/2014/main" id="{D77D0BB5-7162-49D2-8953-EC0CCA01266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3" name="TextBox 142">
          <a:extLst>
            <a:ext uri="{FF2B5EF4-FFF2-40B4-BE49-F238E27FC236}">
              <a16:creationId xmlns:a16="http://schemas.microsoft.com/office/drawing/2014/main" id="{58BB958F-88C4-4222-9AE3-FD2CECD60C8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4" name="TextBox 143">
          <a:extLst>
            <a:ext uri="{FF2B5EF4-FFF2-40B4-BE49-F238E27FC236}">
              <a16:creationId xmlns:a16="http://schemas.microsoft.com/office/drawing/2014/main" id="{E3643A89-7F53-4E51-B13C-535E76FC102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5" name="TextBox 144">
          <a:extLst>
            <a:ext uri="{FF2B5EF4-FFF2-40B4-BE49-F238E27FC236}">
              <a16:creationId xmlns:a16="http://schemas.microsoft.com/office/drawing/2014/main" id="{39D31CA1-2394-4117-9447-B56079E6F97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 name="TextBox 145">
          <a:extLst>
            <a:ext uri="{FF2B5EF4-FFF2-40B4-BE49-F238E27FC236}">
              <a16:creationId xmlns:a16="http://schemas.microsoft.com/office/drawing/2014/main" id="{DC1859AA-349D-4202-91EA-86077BBB79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7" name="TextBox 146">
          <a:extLst>
            <a:ext uri="{FF2B5EF4-FFF2-40B4-BE49-F238E27FC236}">
              <a16:creationId xmlns:a16="http://schemas.microsoft.com/office/drawing/2014/main" id="{36DE8FC5-25E5-49D7-9747-BB56D44E30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 name="TextBox 147">
          <a:extLst>
            <a:ext uri="{FF2B5EF4-FFF2-40B4-BE49-F238E27FC236}">
              <a16:creationId xmlns:a16="http://schemas.microsoft.com/office/drawing/2014/main" id="{E0B352B3-CAF5-49CC-B8BB-A8264EF7BB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 name="TextBox 148">
          <a:extLst>
            <a:ext uri="{FF2B5EF4-FFF2-40B4-BE49-F238E27FC236}">
              <a16:creationId xmlns:a16="http://schemas.microsoft.com/office/drawing/2014/main" id="{66EE9B85-C966-4F25-8DA9-5888F9FE75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 name="TextBox 149">
          <a:extLst>
            <a:ext uri="{FF2B5EF4-FFF2-40B4-BE49-F238E27FC236}">
              <a16:creationId xmlns:a16="http://schemas.microsoft.com/office/drawing/2014/main" id="{402617D8-E1B6-40C7-8C08-B5866D3D6F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 name="TextBox 150">
          <a:extLst>
            <a:ext uri="{FF2B5EF4-FFF2-40B4-BE49-F238E27FC236}">
              <a16:creationId xmlns:a16="http://schemas.microsoft.com/office/drawing/2014/main" id="{2D8455FA-D75C-4E39-8D38-744E6348D1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2" name="TextBox 151">
          <a:extLst>
            <a:ext uri="{FF2B5EF4-FFF2-40B4-BE49-F238E27FC236}">
              <a16:creationId xmlns:a16="http://schemas.microsoft.com/office/drawing/2014/main" id="{29FB3328-8898-4C41-8E5D-B0C3788377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3" name="TextBox 152">
          <a:extLst>
            <a:ext uri="{FF2B5EF4-FFF2-40B4-BE49-F238E27FC236}">
              <a16:creationId xmlns:a16="http://schemas.microsoft.com/office/drawing/2014/main" id="{FE887E7E-480F-4005-AE9F-3D310FF066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 name="TextBox 153">
          <a:extLst>
            <a:ext uri="{FF2B5EF4-FFF2-40B4-BE49-F238E27FC236}">
              <a16:creationId xmlns:a16="http://schemas.microsoft.com/office/drawing/2014/main" id="{88A04F09-04FD-4D21-B0F8-CC1657B37A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 name="TextBox 154">
          <a:extLst>
            <a:ext uri="{FF2B5EF4-FFF2-40B4-BE49-F238E27FC236}">
              <a16:creationId xmlns:a16="http://schemas.microsoft.com/office/drawing/2014/main" id="{A5BC7AE1-776E-4FCE-8E3F-9DEE71791A4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 name="TextBox 155">
          <a:extLst>
            <a:ext uri="{FF2B5EF4-FFF2-40B4-BE49-F238E27FC236}">
              <a16:creationId xmlns:a16="http://schemas.microsoft.com/office/drawing/2014/main" id="{98C3BB0F-8428-482E-A181-CC3CCC40305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 name="TextBox 156">
          <a:extLst>
            <a:ext uri="{FF2B5EF4-FFF2-40B4-BE49-F238E27FC236}">
              <a16:creationId xmlns:a16="http://schemas.microsoft.com/office/drawing/2014/main" id="{65BB694B-D78C-4328-8E85-48927CDB98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 name="TextBox 157">
          <a:extLst>
            <a:ext uri="{FF2B5EF4-FFF2-40B4-BE49-F238E27FC236}">
              <a16:creationId xmlns:a16="http://schemas.microsoft.com/office/drawing/2014/main" id="{B5E2C36F-9CD8-4B79-A809-525ED9E6FF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 name="TextBox 158">
          <a:extLst>
            <a:ext uri="{FF2B5EF4-FFF2-40B4-BE49-F238E27FC236}">
              <a16:creationId xmlns:a16="http://schemas.microsoft.com/office/drawing/2014/main" id="{586B6E4C-CFA7-4C03-BA27-C10265EB7A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0" name="TextBox 159">
          <a:extLst>
            <a:ext uri="{FF2B5EF4-FFF2-40B4-BE49-F238E27FC236}">
              <a16:creationId xmlns:a16="http://schemas.microsoft.com/office/drawing/2014/main" id="{E9ECFB0D-0B88-471E-B5A4-36CF12A8E2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 name="TextBox 160">
          <a:extLst>
            <a:ext uri="{FF2B5EF4-FFF2-40B4-BE49-F238E27FC236}">
              <a16:creationId xmlns:a16="http://schemas.microsoft.com/office/drawing/2014/main" id="{31237DC7-5025-45FB-8659-B3D25170D2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 name="TextBox 161">
          <a:extLst>
            <a:ext uri="{FF2B5EF4-FFF2-40B4-BE49-F238E27FC236}">
              <a16:creationId xmlns:a16="http://schemas.microsoft.com/office/drawing/2014/main" id="{47FEEEE1-90EA-44C8-9A9E-ADD06F3BD2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 name="TextBox 162">
          <a:extLst>
            <a:ext uri="{FF2B5EF4-FFF2-40B4-BE49-F238E27FC236}">
              <a16:creationId xmlns:a16="http://schemas.microsoft.com/office/drawing/2014/main" id="{CE82D506-28DB-438F-A61C-42BEFBA7084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 name="TextBox 163">
          <a:extLst>
            <a:ext uri="{FF2B5EF4-FFF2-40B4-BE49-F238E27FC236}">
              <a16:creationId xmlns:a16="http://schemas.microsoft.com/office/drawing/2014/main" id="{3D236A10-C1D4-42AE-BACA-A362E81094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5" name="TextBox 164">
          <a:extLst>
            <a:ext uri="{FF2B5EF4-FFF2-40B4-BE49-F238E27FC236}">
              <a16:creationId xmlns:a16="http://schemas.microsoft.com/office/drawing/2014/main" id="{AABE49C6-4C94-4FC3-BA1E-196305C1F2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6" name="TextBox 165">
          <a:extLst>
            <a:ext uri="{FF2B5EF4-FFF2-40B4-BE49-F238E27FC236}">
              <a16:creationId xmlns:a16="http://schemas.microsoft.com/office/drawing/2014/main" id="{9B9C42EC-6BC8-4472-AD23-68725DDE6E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7" name="TextBox 166">
          <a:extLst>
            <a:ext uri="{FF2B5EF4-FFF2-40B4-BE49-F238E27FC236}">
              <a16:creationId xmlns:a16="http://schemas.microsoft.com/office/drawing/2014/main" id="{E734E271-5D51-46AA-B505-F4E3EA4BB5E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8" name="TextBox 167">
          <a:extLst>
            <a:ext uri="{FF2B5EF4-FFF2-40B4-BE49-F238E27FC236}">
              <a16:creationId xmlns:a16="http://schemas.microsoft.com/office/drawing/2014/main" id="{4DD352AB-877D-4F2D-AB8C-5327A438B7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9" name="TextBox 168">
          <a:extLst>
            <a:ext uri="{FF2B5EF4-FFF2-40B4-BE49-F238E27FC236}">
              <a16:creationId xmlns:a16="http://schemas.microsoft.com/office/drawing/2014/main" id="{80DA0289-BED1-4816-822E-DF11C90868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0" name="TextBox 169">
          <a:extLst>
            <a:ext uri="{FF2B5EF4-FFF2-40B4-BE49-F238E27FC236}">
              <a16:creationId xmlns:a16="http://schemas.microsoft.com/office/drawing/2014/main" id="{78741ADB-39C5-4797-89FF-EBDFAF536B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1" name="TextBox 170">
          <a:extLst>
            <a:ext uri="{FF2B5EF4-FFF2-40B4-BE49-F238E27FC236}">
              <a16:creationId xmlns:a16="http://schemas.microsoft.com/office/drawing/2014/main" id="{9F4C7311-878B-4BED-8272-A6B0AE1029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2" name="TextBox 171">
          <a:extLst>
            <a:ext uri="{FF2B5EF4-FFF2-40B4-BE49-F238E27FC236}">
              <a16:creationId xmlns:a16="http://schemas.microsoft.com/office/drawing/2014/main" id="{3B755003-1779-4E4B-A724-BE727BE8BA9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3" name="TextBox 172">
          <a:extLst>
            <a:ext uri="{FF2B5EF4-FFF2-40B4-BE49-F238E27FC236}">
              <a16:creationId xmlns:a16="http://schemas.microsoft.com/office/drawing/2014/main" id="{9D44029E-A72D-4E77-85CE-06F8FB2E32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4" name="TextBox 173">
          <a:extLst>
            <a:ext uri="{FF2B5EF4-FFF2-40B4-BE49-F238E27FC236}">
              <a16:creationId xmlns:a16="http://schemas.microsoft.com/office/drawing/2014/main" id="{50E3AD82-1A2B-460C-B938-7B24444FEB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5" name="TextBox 174">
          <a:extLst>
            <a:ext uri="{FF2B5EF4-FFF2-40B4-BE49-F238E27FC236}">
              <a16:creationId xmlns:a16="http://schemas.microsoft.com/office/drawing/2014/main" id="{530FDA75-85CC-4BC5-910C-5085D774F7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6" name="TextBox 175">
          <a:extLst>
            <a:ext uri="{FF2B5EF4-FFF2-40B4-BE49-F238E27FC236}">
              <a16:creationId xmlns:a16="http://schemas.microsoft.com/office/drawing/2014/main" id="{EA66897A-B259-4017-8BBF-1D954DD089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7" name="TextBox 176">
          <a:extLst>
            <a:ext uri="{FF2B5EF4-FFF2-40B4-BE49-F238E27FC236}">
              <a16:creationId xmlns:a16="http://schemas.microsoft.com/office/drawing/2014/main" id="{1682AC81-3833-4D16-81E6-1D2F25BE1C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8" name="TextBox 177">
          <a:extLst>
            <a:ext uri="{FF2B5EF4-FFF2-40B4-BE49-F238E27FC236}">
              <a16:creationId xmlns:a16="http://schemas.microsoft.com/office/drawing/2014/main" id="{43A78D79-9867-4352-A927-F5965B38F7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79" name="TextBox 178">
          <a:extLst>
            <a:ext uri="{FF2B5EF4-FFF2-40B4-BE49-F238E27FC236}">
              <a16:creationId xmlns:a16="http://schemas.microsoft.com/office/drawing/2014/main" id="{6F1E97D3-CD2A-4558-8B36-9DE3C60D4A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0" name="TextBox 179">
          <a:extLst>
            <a:ext uri="{FF2B5EF4-FFF2-40B4-BE49-F238E27FC236}">
              <a16:creationId xmlns:a16="http://schemas.microsoft.com/office/drawing/2014/main" id="{08651CB6-D40D-48B1-AD74-FCE6C0A72DD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1" name="TextBox 180">
          <a:extLst>
            <a:ext uri="{FF2B5EF4-FFF2-40B4-BE49-F238E27FC236}">
              <a16:creationId xmlns:a16="http://schemas.microsoft.com/office/drawing/2014/main" id="{4DBF9376-D1A0-4281-AA64-A700AAEC11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2" name="TextBox 181">
          <a:extLst>
            <a:ext uri="{FF2B5EF4-FFF2-40B4-BE49-F238E27FC236}">
              <a16:creationId xmlns:a16="http://schemas.microsoft.com/office/drawing/2014/main" id="{4C5A29F0-6116-4C53-BF2D-8C6BB3EDC7E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3" name="TextBox 182">
          <a:extLst>
            <a:ext uri="{FF2B5EF4-FFF2-40B4-BE49-F238E27FC236}">
              <a16:creationId xmlns:a16="http://schemas.microsoft.com/office/drawing/2014/main" id="{1554AF3C-D546-47E9-A21E-6BD3475051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4" name="TextBox 183">
          <a:extLst>
            <a:ext uri="{FF2B5EF4-FFF2-40B4-BE49-F238E27FC236}">
              <a16:creationId xmlns:a16="http://schemas.microsoft.com/office/drawing/2014/main" id="{067A60CE-CA10-417D-8F84-697E883F3A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5" name="TextBox 184">
          <a:extLst>
            <a:ext uri="{FF2B5EF4-FFF2-40B4-BE49-F238E27FC236}">
              <a16:creationId xmlns:a16="http://schemas.microsoft.com/office/drawing/2014/main" id="{BA66A936-9E3C-4F6C-9531-1E0EAA0FCE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6" name="TextBox 185">
          <a:extLst>
            <a:ext uri="{FF2B5EF4-FFF2-40B4-BE49-F238E27FC236}">
              <a16:creationId xmlns:a16="http://schemas.microsoft.com/office/drawing/2014/main" id="{CE14CA28-EF76-4E02-AC07-78F71D42290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7" name="TextBox 186">
          <a:extLst>
            <a:ext uri="{FF2B5EF4-FFF2-40B4-BE49-F238E27FC236}">
              <a16:creationId xmlns:a16="http://schemas.microsoft.com/office/drawing/2014/main" id="{4A584E91-2B75-483A-A9C4-BBDC1340FA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8" name="TextBox 187">
          <a:extLst>
            <a:ext uri="{FF2B5EF4-FFF2-40B4-BE49-F238E27FC236}">
              <a16:creationId xmlns:a16="http://schemas.microsoft.com/office/drawing/2014/main" id="{3BD991CF-1297-43C7-8F3B-C906477DD74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89" name="TextBox 188">
          <a:extLst>
            <a:ext uri="{FF2B5EF4-FFF2-40B4-BE49-F238E27FC236}">
              <a16:creationId xmlns:a16="http://schemas.microsoft.com/office/drawing/2014/main" id="{6DF96FE6-8949-4571-80F6-B7E32B7959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0" name="TextBox 189">
          <a:extLst>
            <a:ext uri="{FF2B5EF4-FFF2-40B4-BE49-F238E27FC236}">
              <a16:creationId xmlns:a16="http://schemas.microsoft.com/office/drawing/2014/main" id="{DA9DE4FA-0F64-483D-AB57-B7BD7CB867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1" name="TextBox 190">
          <a:extLst>
            <a:ext uri="{FF2B5EF4-FFF2-40B4-BE49-F238E27FC236}">
              <a16:creationId xmlns:a16="http://schemas.microsoft.com/office/drawing/2014/main" id="{D0379EC6-90CA-4423-9064-E4AC8C85C7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2" name="TextBox 191">
          <a:extLst>
            <a:ext uri="{FF2B5EF4-FFF2-40B4-BE49-F238E27FC236}">
              <a16:creationId xmlns:a16="http://schemas.microsoft.com/office/drawing/2014/main" id="{799F7571-57CE-499F-B7B4-F60CA288BD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3" name="TextBox 192">
          <a:extLst>
            <a:ext uri="{FF2B5EF4-FFF2-40B4-BE49-F238E27FC236}">
              <a16:creationId xmlns:a16="http://schemas.microsoft.com/office/drawing/2014/main" id="{5CB9C43D-1C5B-4204-8A99-2AF5E0A5EC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4" name="TextBox 193">
          <a:extLst>
            <a:ext uri="{FF2B5EF4-FFF2-40B4-BE49-F238E27FC236}">
              <a16:creationId xmlns:a16="http://schemas.microsoft.com/office/drawing/2014/main" id="{EBB0D0D0-ED54-49CF-944F-5CF5391ECD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5" name="TextBox 194">
          <a:extLst>
            <a:ext uri="{FF2B5EF4-FFF2-40B4-BE49-F238E27FC236}">
              <a16:creationId xmlns:a16="http://schemas.microsoft.com/office/drawing/2014/main" id="{6F62EAAD-F99C-4F77-BD0A-D0377D23EDC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6" name="TextBox 195">
          <a:extLst>
            <a:ext uri="{FF2B5EF4-FFF2-40B4-BE49-F238E27FC236}">
              <a16:creationId xmlns:a16="http://schemas.microsoft.com/office/drawing/2014/main" id="{E05C90F1-D356-45F4-8AB3-FCE2B939ED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7" name="TextBox 196">
          <a:extLst>
            <a:ext uri="{FF2B5EF4-FFF2-40B4-BE49-F238E27FC236}">
              <a16:creationId xmlns:a16="http://schemas.microsoft.com/office/drawing/2014/main" id="{1D0C6F4F-F693-4117-81A8-2AAA95B509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8" name="TextBox 197">
          <a:extLst>
            <a:ext uri="{FF2B5EF4-FFF2-40B4-BE49-F238E27FC236}">
              <a16:creationId xmlns:a16="http://schemas.microsoft.com/office/drawing/2014/main" id="{20C2CC58-6BE5-4718-94F2-068477B2EE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99" name="TextBox 198">
          <a:extLst>
            <a:ext uri="{FF2B5EF4-FFF2-40B4-BE49-F238E27FC236}">
              <a16:creationId xmlns:a16="http://schemas.microsoft.com/office/drawing/2014/main" id="{60424D16-EFBC-42ED-8DDD-BD4DA96EC0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0" name="TextBox 199">
          <a:extLst>
            <a:ext uri="{FF2B5EF4-FFF2-40B4-BE49-F238E27FC236}">
              <a16:creationId xmlns:a16="http://schemas.microsoft.com/office/drawing/2014/main" id="{DD60AEFF-8C93-456C-9B4F-F5A22217710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1" name="TextBox 200">
          <a:extLst>
            <a:ext uri="{FF2B5EF4-FFF2-40B4-BE49-F238E27FC236}">
              <a16:creationId xmlns:a16="http://schemas.microsoft.com/office/drawing/2014/main" id="{E5099395-F338-43F6-A82C-1245728E813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2" name="TextBox 201">
          <a:extLst>
            <a:ext uri="{FF2B5EF4-FFF2-40B4-BE49-F238E27FC236}">
              <a16:creationId xmlns:a16="http://schemas.microsoft.com/office/drawing/2014/main" id="{E2943F39-D299-4645-BE77-4FB82BB011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3" name="TextBox 202">
          <a:extLst>
            <a:ext uri="{FF2B5EF4-FFF2-40B4-BE49-F238E27FC236}">
              <a16:creationId xmlns:a16="http://schemas.microsoft.com/office/drawing/2014/main" id="{DCBBEBE1-9A9C-412A-AB85-D16A227C26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4" name="TextBox 203">
          <a:extLst>
            <a:ext uri="{FF2B5EF4-FFF2-40B4-BE49-F238E27FC236}">
              <a16:creationId xmlns:a16="http://schemas.microsoft.com/office/drawing/2014/main" id="{C373D2CF-A43A-4F41-874C-F03D3A0CDA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5" name="TextBox 204">
          <a:extLst>
            <a:ext uri="{FF2B5EF4-FFF2-40B4-BE49-F238E27FC236}">
              <a16:creationId xmlns:a16="http://schemas.microsoft.com/office/drawing/2014/main" id="{26CBBEA1-84F4-48E8-89BD-AB8385D9C7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6" name="TextBox 205">
          <a:extLst>
            <a:ext uri="{FF2B5EF4-FFF2-40B4-BE49-F238E27FC236}">
              <a16:creationId xmlns:a16="http://schemas.microsoft.com/office/drawing/2014/main" id="{E3B5962E-88B7-4767-9B78-2DE5835823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7" name="TextBox 206">
          <a:extLst>
            <a:ext uri="{FF2B5EF4-FFF2-40B4-BE49-F238E27FC236}">
              <a16:creationId xmlns:a16="http://schemas.microsoft.com/office/drawing/2014/main" id="{E5044AC1-8081-4E9D-BF51-04F4E049AD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8" name="TextBox 207">
          <a:extLst>
            <a:ext uri="{FF2B5EF4-FFF2-40B4-BE49-F238E27FC236}">
              <a16:creationId xmlns:a16="http://schemas.microsoft.com/office/drawing/2014/main" id="{7FBD74D9-B185-4DEE-A993-83A5E51489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09" name="TextBox 208">
          <a:extLst>
            <a:ext uri="{FF2B5EF4-FFF2-40B4-BE49-F238E27FC236}">
              <a16:creationId xmlns:a16="http://schemas.microsoft.com/office/drawing/2014/main" id="{BC01C5E7-EFF4-4000-A222-C2CE0D4B4C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0" name="TextBox 209">
          <a:extLst>
            <a:ext uri="{FF2B5EF4-FFF2-40B4-BE49-F238E27FC236}">
              <a16:creationId xmlns:a16="http://schemas.microsoft.com/office/drawing/2014/main" id="{852BDB76-7F0A-4722-9BC1-697C89C547B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1" name="TextBox 210">
          <a:extLst>
            <a:ext uri="{FF2B5EF4-FFF2-40B4-BE49-F238E27FC236}">
              <a16:creationId xmlns:a16="http://schemas.microsoft.com/office/drawing/2014/main" id="{4D1F9BFD-0DED-46D3-A340-EE6B5349800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2" name="TextBox 211">
          <a:extLst>
            <a:ext uri="{FF2B5EF4-FFF2-40B4-BE49-F238E27FC236}">
              <a16:creationId xmlns:a16="http://schemas.microsoft.com/office/drawing/2014/main" id="{DD4DF0A9-F632-4D60-8769-C34389981222}"/>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3" name="TextBox 212">
          <a:extLst>
            <a:ext uri="{FF2B5EF4-FFF2-40B4-BE49-F238E27FC236}">
              <a16:creationId xmlns:a16="http://schemas.microsoft.com/office/drawing/2014/main" id="{FBB7DF47-CED3-4356-87AE-A9A756E5D44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4" name="TextBox 213">
          <a:extLst>
            <a:ext uri="{FF2B5EF4-FFF2-40B4-BE49-F238E27FC236}">
              <a16:creationId xmlns:a16="http://schemas.microsoft.com/office/drawing/2014/main" id="{EA90A4A4-C574-4F7C-810C-3E1CDC980A7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5" name="TextBox 214">
          <a:extLst>
            <a:ext uri="{FF2B5EF4-FFF2-40B4-BE49-F238E27FC236}">
              <a16:creationId xmlns:a16="http://schemas.microsoft.com/office/drawing/2014/main" id="{4C8B215B-FAF5-424A-B127-7120B002E00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6" name="TextBox 215">
          <a:extLst>
            <a:ext uri="{FF2B5EF4-FFF2-40B4-BE49-F238E27FC236}">
              <a16:creationId xmlns:a16="http://schemas.microsoft.com/office/drawing/2014/main" id="{F50188A9-FF77-42CA-978A-C6F91BD7740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7" name="TextBox 216">
          <a:extLst>
            <a:ext uri="{FF2B5EF4-FFF2-40B4-BE49-F238E27FC236}">
              <a16:creationId xmlns:a16="http://schemas.microsoft.com/office/drawing/2014/main" id="{F5800299-6608-4672-96A8-E31C8F68651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18" name="TextBox 217">
          <a:extLst>
            <a:ext uri="{FF2B5EF4-FFF2-40B4-BE49-F238E27FC236}">
              <a16:creationId xmlns:a16="http://schemas.microsoft.com/office/drawing/2014/main" id="{ACF09722-807A-4FE6-B6CA-4FC18047B0C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19" name="TextBox 218">
          <a:extLst>
            <a:ext uri="{FF2B5EF4-FFF2-40B4-BE49-F238E27FC236}">
              <a16:creationId xmlns:a16="http://schemas.microsoft.com/office/drawing/2014/main" id="{6400F525-4AA3-44C6-939B-B21D5021B2B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 name="TextBox 219">
          <a:extLst>
            <a:ext uri="{FF2B5EF4-FFF2-40B4-BE49-F238E27FC236}">
              <a16:creationId xmlns:a16="http://schemas.microsoft.com/office/drawing/2014/main" id="{BD2EFEA9-FD96-4130-A379-7BB720B809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1" name="TextBox 220">
          <a:extLst>
            <a:ext uri="{FF2B5EF4-FFF2-40B4-BE49-F238E27FC236}">
              <a16:creationId xmlns:a16="http://schemas.microsoft.com/office/drawing/2014/main" id="{23D25CFE-611D-409A-BA07-9D4949D26C9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2" name="TextBox 221">
          <a:extLst>
            <a:ext uri="{FF2B5EF4-FFF2-40B4-BE49-F238E27FC236}">
              <a16:creationId xmlns:a16="http://schemas.microsoft.com/office/drawing/2014/main" id="{DBC62B96-9980-465A-85C0-A3A73DF7E9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3" name="TextBox 222">
          <a:extLst>
            <a:ext uri="{FF2B5EF4-FFF2-40B4-BE49-F238E27FC236}">
              <a16:creationId xmlns:a16="http://schemas.microsoft.com/office/drawing/2014/main" id="{6C7417D0-5D9B-4E85-837C-54D079497E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 name="TextBox 223">
          <a:extLst>
            <a:ext uri="{FF2B5EF4-FFF2-40B4-BE49-F238E27FC236}">
              <a16:creationId xmlns:a16="http://schemas.microsoft.com/office/drawing/2014/main" id="{CB5ABE7E-2F42-4EBB-A141-FFF2650F37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 name="TextBox 224">
          <a:extLst>
            <a:ext uri="{FF2B5EF4-FFF2-40B4-BE49-F238E27FC236}">
              <a16:creationId xmlns:a16="http://schemas.microsoft.com/office/drawing/2014/main" id="{FECD02D5-DBBC-41CC-853E-C7164DECCA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 name="TextBox 225">
          <a:extLst>
            <a:ext uri="{FF2B5EF4-FFF2-40B4-BE49-F238E27FC236}">
              <a16:creationId xmlns:a16="http://schemas.microsoft.com/office/drawing/2014/main" id="{69BCBF5A-2A86-4BB8-A39C-4A38A792D9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 name="TextBox 226">
          <a:extLst>
            <a:ext uri="{FF2B5EF4-FFF2-40B4-BE49-F238E27FC236}">
              <a16:creationId xmlns:a16="http://schemas.microsoft.com/office/drawing/2014/main" id="{07A7FD8B-F12D-4F83-A5C2-82F990B084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 name="TextBox 227">
          <a:extLst>
            <a:ext uri="{FF2B5EF4-FFF2-40B4-BE49-F238E27FC236}">
              <a16:creationId xmlns:a16="http://schemas.microsoft.com/office/drawing/2014/main" id="{EFEBD57A-764F-4563-9078-930C082E7A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 name="TextBox 228">
          <a:extLst>
            <a:ext uri="{FF2B5EF4-FFF2-40B4-BE49-F238E27FC236}">
              <a16:creationId xmlns:a16="http://schemas.microsoft.com/office/drawing/2014/main" id="{ECDB25D2-2567-4D49-BE60-06D7A67281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0" name="TextBox 229">
          <a:extLst>
            <a:ext uri="{FF2B5EF4-FFF2-40B4-BE49-F238E27FC236}">
              <a16:creationId xmlns:a16="http://schemas.microsoft.com/office/drawing/2014/main" id="{E68607F8-5010-4829-A2DD-58D80E8F32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 name="TextBox 230">
          <a:extLst>
            <a:ext uri="{FF2B5EF4-FFF2-40B4-BE49-F238E27FC236}">
              <a16:creationId xmlns:a16="http://schemas.microsoft.com/office/drawing/2014/main" id="{694861B3-5506-470A-AC43-54BE89585D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 name="TextBox 231">
          <a:extLst>
            <a:ext uri="{FF2B5EF4-FFF2-40B4-BE49-F238E27FC236}">
              <a16:creationId xmlns:a16="http://schemas.microsoft.com/office/drawing/2014/main" id="{40FF1961-12DF-4BA2-968D-DA354C5403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 name="TextBox 232">
          <a:extLst>
            <a:ext uri="{FF2B5EF4-FFF2-40B4-BE49-F238E27FC236}">
              <a16:creationId xmlns:a16="http://schemas.microsoft.com/office/drawing/2014/main" id="{75E75C84-4C90-475B-9BF9-58E453F743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 name="TextBox 233">
          <a:extLst>
            <a:ext uri="{FF2B5EF4-FFF2-40B4-BE49-F238E27FC236}">
              <a16:creationId xmlns:a16="http://schemas.microsoft.com/office/drawing/2014/main" id="{3538E3F4-5957-4B3F-A416-89AD6B7B45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5" name="TextBox 234">
          <a:extLst>
            <a:ext uri="{FF2B5EF4-FFF2-40B4-BE49-F238E27FC236}">
              <a16:creationId xmlns:a16="http://schemas.microsoft.com/office/drawing/2014/main" id="{06D2642D-418D-4045-8347-A9CDF1C4FE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6" name="TextBox 235">
          <a:extLst>
            <a:ext uri="{FF2B5EF4-FFF2-40B4-BE49-F238E27FC236}">
              <a16:creationId xmlns:a16="http://schemas.microsoft.com/office/drawing/2014/main" id="{ACB07C84-FF68-4D22-A64D-9578A6CF18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7" name="TextBox 236">
          <a:extLst>
            <a:ext uri="{FF2B5EF4-FFF2-40B4-BE49-F238E27FC236}">
              <a16:creationId xmlns:a16="http://schemas.microsoft.com/office/drawing/2014/main" id="{F0F3A92D-8590-4255-AEEB-03C1E9F0FA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8" name="TextBox 237">
          <a:extLst>
            <a:ext uri="{FF2B5EF4-FFF2-40B4-BE49-F238E27FC236}">
              <a16:creationId xmlns:a16="http://schemas.microsoft.com/office/drawing/2014/main" id="{862EAA74-58E7-4326-95CD-2C2C123C46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9" name="TextBox 238">
          <a:extLst>
            <a:ext uri="{FF2B5EF4-FFF2-40B4-BE49-F238E27FC236}">
              <a16:creationId xmlns:a16="http://schemas.microsoft.com/office/drawing/2014/main" id="{B18B6BC1-55F5-492B-B55E-FE5D161FD0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0" name="TextBox 239">
          <a:extLst>
            <a:ext uri="{FF2B5EF4-FFF2-40B4-BE49-F238E27FC236}">
              <a16:creationId xmlns:a16="http://schemas.microsoft.com/office/drawing/2014/main" id="{F1BEE674-A56C-4003-A107-4CCFEB2E33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1" name="TextBox 240">
          <a:extLst>
            <a:ext uri="{FF2B5EF4-FFF2-40B4-BE49-F238E27FC236}">
              <a16:creationId xmlns:a16="http://schemas.microsoft.com/office/drawing/2014/main" id="{AA31B648-BD13-487A-A404-D5C5B6711D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2" name="TextBox 241">
          <a:extLst>
            <a:ext uri="{FF2B5EF4-FFF2-40B4-BE49-F238E27FC236}">
              <a16:creationId xmlns:a16="http://schemas.microsoft.com/office/drawing/2014/main" id="{4456689A-A7AD-4877-B275-EFE72856F0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3" name="TextBox 242">
          <a:extLst>
            <a:ext uri="{FF2B5EF4-FFF2-40B4-BE49-F238E27FC236}">
              <a16:creationId xmlns:a16="http://schemas.microsoft.com/office/drawing/2014/main" id="{C4E177B2-34B3-4C80-89BE-51A12C3985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4" name="TextBox 243">
          <a:extLst>
            <a:ext uri="{FF2B5EF4-FFF2-40B4-BE49-F238E27FC236}">
              <a16:creationId xmlns:a16="http://schemas.microsoft.com/office/drawing/2014/main" id="{18184692-2034-4854-AEC7-5BD6466EA3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5" name="TextBox 244">
          <a:extLst>
            <a:ext uri="{FF2B5EF4-FFF2-40B4-BE49-F238E27FC236}">
              <a16:creationId xmlns:a16="http://schemas.microsoft.com/office/drawing/2014/main" id="{0F6C74A9-CD09-469C-B791-C177EA5347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6" name="TextBox 245">
          <a:extLst>
            <a:ext uri="{FF2B5EF4-FFF2-40B4-BE49-F238E27FC236}">
              <a16:creationId xmlns:a16="http://schemas.microsoft.com/office/drawing/2014/main" id="{53DAF9B3-89C0-43A3-9DC7-9C789451E3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7" name="TextBox 246">
          <a:extLst>
            <a:ext uri="{FF2B5EF4-FFF2-40B4-BE49-F238E27FC236}">
              <a16:creationId xmlns:a16="http://schemas.microsoft.com/office/drawing/2014/main" id="{C413C7CC-0038-42D3-B217-9DD014DC85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8" name="TextBox 247">
          <a:extLst>
            <a:ext uri="{FF2B5EF4-FFF2-40B4-BE49-F238E27FC236}">
              <a16:creationId xmlns:a16="http://schemas.microsoft.com/office/drawing/2014/main" id="{9768474C-93EB-4AD9-B148-676EF81D8D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49" name="TextBox 248">
          <a:extLst>
            <a:ext uri="{FF2B5EF4-FFF2-40B4-BE49-F238E27FC236}">
              <a16:creationId xmlns:a16="http://schemas.microsoft.com/office/drawing/2014/main" id="{E0C205E9-9A79-4BB4-81FE-B73BB3762A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0" name="TextBox 249">
          <a:extLst>
            <a:ext uri="{FF2B5EF4-FFF2-40B4-BE49-F238E27FC236}">
              <a16:creationId xmlns:a16="http://schemas.microsoft.com/office/drawing/2014/main" id="{577E3A64-4B75-4CC8-BAE5-5F791368A6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1" name="TextBox 250">
          <a:extLst>
            <a:ext uri="{FF2B5EF4-FFF2-40B4-BE49-F238E27FC236}">
              <a16:creationId xmlns:a16="http://schemas.microsoft.com/office/drawing/2014/main" id="{E7BEC776-43D7-4E8B-AD92-B4CAE61742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2" name="TextBox 251">
          <a:extLst>
            <a:ext uri="{FF2B5EF4-FFF2-40B4-BE49-F238E27FC236}">
              <a16:creationId xmlns:a16="http://schemas.microsoft.com/office/drawing/2014/main" id="{5F1F2535-3FAF-4B24-B860-4C3079A02C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3" name="TextBox 252">
          <a:extLst>
            <a:ext uri="{FF2B5EF4-FFF2-40B4-BE49-F238E27FC236}">
              <a16:creationId xmlns:a16="http://schemas.microsoft.com/office/drawing/2014/main" id="{BB4EC36B-2CA2-4803-B046-3B54206040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4" name="TextBox 253">
          <a:extLst>
            <a:ext uri="{FF2B5EF4-FFF2-40B4-BE49-F238E27FC236}">
              <a16:creationId xmlns:a16="http://schemas.microsoft.com/office/drawing/2014/main" id="{D8C13468-BFD5-4776-ACE5-015D1FCC76A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5" name="TextBox 254">
          <a:extLst>
            <a:ext uri="{FF2B5EF4-FFF2-40B4-BE49-F238E27FC236}">
              <a16:creationId xmlns:a16="http://schemas.microsoft.com/office/drawing/2014/main" id="{D268FED0-B0D7-408B-9972-9CC53EFD10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6" name="TextBox 255">
          <a:extLst>
            <a:ext uri="{FF2B5EF4-FFF2-40B4-BE49-F238E27FC236}">
              <a16:creationId xmlns:a16="http://schemas.microsoft.com/office/drawing/2014/main" id="{E27FDD9B-D571-4042-979A-ABDBFC312F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7" name="TextBox 256">
          <a:extLst>
            <a:ext uri="{FF2B5EF4-FFF2-40B4-BE49-F238E27FC236}">
              <a16:creationId xmlns:a16="http://schemas.microsoft.com/office/drawing/2014/main" id="{C19F3385-6B6D-4A39-B469-C3F258E387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8" name="TextBox 257">
          <a:extLst>
            <a:ext uri="{FF2B5EF4-FFF2-40B4-BE49-F238E27FC236}">
              <a16:creationId xmlns:a16="http://schemas.microsoft.com/office/drawing/2014/main" id="{4AA81420-FA1D-47AA-9F18-133E5957DE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59" name="TextBox 258">
          <a:extLst>
            <a:ext uri="{FF2B5EF4-FFF2-40B4-BE49-F238E27FC236}">
              <a16:creationId xmlns:a16="http://schemas.microsoft.com/office/drawing/2014/main" id="{94CB246F-6C9A-4A16-8A58-1B0E567B03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60" name="TextBox 259">
          <a:extLst>
            <a:ext uri="{FF2B5EF4-FFF2-40B4-BE49-F238E27FC236}">
              <a16:creationId xmlns:a16="http://schemas.microsoft.com/office/drawing/2014/main" id="{228102D0-A3CC-46B8-94DF-10746DF0CF4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61" name="TextBox 260">
          <a:extLst>
            <a:ext uri="{FF2B5EF4-FFF2-40B4-BE49-F238E27FC236}">
              <a16:creationId xmlns:a16="http://schemas.microsoft.com/office/drawing/2014/main" id="{4638DA2E-0909-4B8B-9F82-99310E8E1AF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62" name="TextBox 261">
          <a:extLst>
            <a:ext uri="{FF2B5EF4-FFF2-40B4-BE49-F238E27FC236}">
              <a16:creationId xmlns:a16="http://schemas.microsoft.com/office/drawing/2014/main" id="{4B15E7A6-53D5-4F5C-B50C-33BFDE1479E1}"/>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63" name="TextBox 262">
          <a:extLst>
            <a:ext uri="{FF2B5EF4-FFF2-40B4-BE49-F238E27FC236}">
              <a16:creationId xmlns:a16="http://schemas.microsoft.com/office/drawing/2014/main" id="{875975DE-1B40-44F6-B2AD-01958EEB126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64" name="TextBox 263">
          <a:extLst>
            <a:ext uri="{FF2B5EF4-FFF2-40B4-BE49-F238E27FC236}">
              <a16:creationId xmlns:a16="http://schemas.microsoft.com/office/drawing/2014/main" id="{88B63FE3-3115-45ED-A181-D6A825366FC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65" name="TextBox 264">
          <a:extLst>
            <a:ext uri="{FF2B5EF4-FFF2-40B4-BE49-F238E27FC236}">
              <a16:creationId xmlns:a16="http://schemas.microsoft.com/office/drawing/2014/main" id="{C3A62093-3852-40B1-A85E-07AF2E48B44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66" name="TextBox 265">
          <a:extLst>
            <a:ext uri="{FF2B5EF4-FFF2-40B4-BE49-F238E27FC236}">
              <a16:creationId xmlns:a16="http://schemas.microsoft.com/office/drawing/2014/main" id="{99512188-D358-40FA-975A-177DA2F73B5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67" name="TextBox 266">
          <a:extLst>
            <a:ext uri="{FF2B5EF4-FFF2-40B4-BE49-F238E27FC236}">
              <a16:creationId xmlns:a16="http://schemas.microsoft.com/office/drawing/2014/main" id="{EA19F6FD-8C81-48C3-862E-D153F9E1ADE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68" name="TextBox 267">
          <a:extLst>
            <a:ext uri="{FF2B5EF4-FFF2-40B4-BE49-F238E27FC236}">
              <a16:creationId xmlns:a16="http://schemas.microsoft.com/office/drawing/2014/main" id="{F1F23CA1-7B69-4610-BAF7-0B4B3F516B6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69" name="TextBox 268">
          <a:extLst>
            <a:ext uri="{FF2B5EF4-FFF2-40B4-BE49-F238E27FC236}">
              <a16:creationId xmlns:a16="http://schemas.microsoft.com/office/drawing/2014/main" id="{63B04695-1EC3-4BF1-8C3F-BA50E36BF5F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270" name="TextBox 269">
          <a:extLst>
            <a:ext uri="{FF2B5EF4-FFF2-40B4-BE49-F238E27FC236}">
              <a16:creationId xmlns:a16="http://schemas.microsoft.com/office/drawing/2014/main" id="{B35596F6-27CB-4B5B-961B-C5BFB127918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71" name="TextBox 270">
          <a:extLst>
            <a:ext uri="{FF2B5EF4-FFF2-40B4-BE49-F238E27FC236}">
              <a16:creationId xmlns:a16="http://schemas.microsoft.com/office/drawing/2014/main" id="{FE9F46C4-0627-4E88-9C3C-A2AAF36C344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72" name="TextBox 271">
          <a:extLst>
            <a:ext uri="{FF2B5EF4-FFF2-40B4-BE49-F238E27FC236}">
              <a16:creationId xmlns:a16="http://schemas.microsoft.com/office/drawing/2014/main" id="{17D7D350-9C28-4373-8D27-DE8FB242FFD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73" name="TextBox 272">
          <a:extLst>
            <a:ext uri="{FF2B5EF4-FFF2-40B4-BE49-F238E27FC236}">
              <a16:creationId xmlns:a16="http://schemas.microsoft.com/office/drawing/2014/main" id="{63D7BF14-EAE9-47FF-8033-F94A4B1E502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274" name="TextBox 273">
          <a:extLst>
            <a:ext uri="{FF2B5EF4-FFF2-40B4-BE49-F238E27FC236}">
              <a16:creationId xmlns:a16="http://schemas.microsoft.com/office/drawing/2014/main" id="{EC4E1E6A-107A-4104-BBE8-A9C5623D52B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5" name="TextBox 274">
          <a:extLst>
            <a:ext uri="{FF2B5EF4-FFF2-40B4-BE49-F238E27FC236}">
              <a16:creationId xmlns:a16="http://schemas.microsoft.com/office/drawing/2014/main" id="{FAD76CE4-F0CF-4261-997B-BFD46A2D6F3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6" name="TextBox 275">
          <a:extLst>
            <a:ext uri="{FF2B5EF4-FFF2-40B4-BE49-F238E27FC236}">
              <a16:creationId xmlns:a16="http://schemas.microsoft.com/office/drawing/2014/main" id="{3B0DDE8A-770C-43CB-8673-15C41C15F81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7" name="TextBox 276">
          <a:extLst>
            <a:ext uri="{FF2B5EF4-FFF2-40B4-BE49-F238E27FC236}">
              <a16:creationId xmlns:a16="http://schemas.microsoft.com/office/drawing/2014/main" id="{1147C3CA-78A1-4CA4-8172-5C61B9F073E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8" name="TextBox 277">
          <a:extLst>
            <a:ext uri="{FF2B5EF4-FFF2-40B4-BE49-F238E27FC236}">
              <a16:creationId xmlns:a16="http://schemas.microsoft.com/office/drawing/2014/main" id="{AEA8AA3E-3F7C-4134-92EE-0B23994045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9" name="TextBox 278">
          <a:extLst>
            <a:ext uri="{FF2B5EF4-FFF2-40B4-BE49-F238E27FC236}">
              <a16:creationId xmlns:a16="http://schemas.microsoft.com/office/drawing/2014/main" id="{F3255C3B-2957-4DFE-B8BB-1D392AA59C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0" name="TextBox 279">
          <a:extLst>
            <a:ext uri="{FF2B5EF4-FFF2-40B4-BE49-F238E27FC236}">
              <a16:creationId xmlns:a16="http://schemas.microsoft.com/office/drawing/2014/main" id="{440496EA-5FE1-4EC5-8E25-8DE3C1AE31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1" name="TextBox 280">
          <a:extLst>
            <a:ext uri="{FF2B5EF4-FFF2-40B4-BE49-F238E27FC236}">
              <a16:creationId xmlns:a16="http://schemas.microsoft.com/office/drawing/2014/main" id="{B1E63405-6BA7-4657-806B-284E00F928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2" name="TextBox 281">
          <a:extLst>
            <a:ext uri="{FF2B5EF4-FFF2-40B4-BE49-F238E27FC236}">
              <a16:creationId xmlns:a16="http://schemas.microsoft.com/office/drawing/2014/main" id="{B32A1F12-9DE4-42C8-917B-C8726F79E3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3" name="TextBox 282">
          <a:extLst>
            <a:ext uri="{FF2B5EF4-FFF2-40B4-BE49-F238E27FC236}">
              <a16:creationId xmlns:a16="http://schemas.microsoft.com/office/drawing/2014/main" id="{8E8472D7-5EA1-4903-915B-5CABD95DE4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4" name="TextBox 283">
          <a:extLst>
            <a:ext uri="{FF2B5EF4-FFF2-40B4-BE49-F238E27FC236}">
              <a16:creationId xmlns:a16="http://schemas.microsoft.com/office/drawing/2014/main" id="{40D4E9EF-C9FA-494E-8912-1CCA0F97B5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85" name="TextBox 284">
          <a:extLst>
            <a:ext uri="{FF2B5EF4-FFF2-40B4-BE49-F238E27FC236}">
              <a16:creationId xmlns:a16="http://schemas.microsoft.com/office/drawing/2014/main" id="{B69C5E38-B976-4FBE-9129-DBEBFD8489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86" name="TextBox 285">
          <a:extLst>
            <a:ext uri="{FF2B5EF4-FFF2-40B4-BE49-F238E27FC236}">
              <a16:creationId xmlns:a16="http://schemas.microsoft.com/office/drawing/2014/main" id="{EF9E0527-1A56-4381-912D-E2C1AE4F04A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87" name="TextBox 286">
          <a:extLst>
            <a:ext uri="{FF2B5EF4-FFF2-40B4-BE49-F238E27FC236}">
              <a16:creationId xmlns:a16="http://schemas.microsoft.com/office/drawing/2014/main" id="{765CCF17-E785-4D04-961D-D2F5E406CBC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88" name="TextBox 287">
          <a:extLst>
            <a:ext uri="{FF2B5EF4-FFF2-40B4-BE49-F238E27FC236}">
              <a16:creationId xmlns:a16="http://schemas.microsoft.com/office/drawing/2014/main" id="{4829F338-4E1E-4232-B5E0-C2B98059223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89" name="TextBox 288">
          <a:extLst>
            <a:ext uri="{FF2B5EF4-FFF2-40B4-BE49-F238E27FC236}">
              <a16:creationId xmlns:a16="http://schemas.microsoft.com/office/drawing/2014/main" id="{D8BA8AED-068E-4D66-8D59-30AEBA4F350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0" name="TextBox 289">
          <a:extLst>
            <a:ext uri="{FF2B5EF4-FFF2-40B4-BE49-F238E27FC236}">
              <a16:creationId xmlns:a16="http://schemas.microsoft.com/office/drawing/2014/main" id="{B6205AB8-DFC3-4A65-9C56-3359DB09342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1" name="TextBox 290">
          <a:extLst>
            <a:ext uri="{FF2B5EF4-FFF2-40B4-BE49-F238E27FC236}">
              <a16:creationId xmlns:a16="http://schemas.microsoft.com/office/drawing/2014/main" id="{209CBE94-225E-4391-ACA7-B90515CE60D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2" name="TextBox 291">
          <a:extLst>
            <a:ext uri="{FF2B5EF4-FFF2-40B4-BE49-F238E27FC236}">
              <a16:creationId xmlns:a16="http://schemas.microsoft.com/office/drawing/2014/main" id="{074EBCDA-C74E-413C-8948-B689563BBE2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3" name="TextBox 292">
          <a:extLst>
            <a:ext uri="{FF2B5EF4-FFF2-40B4-BE49-F238E27FC236}">
              <a16:creationId xmlns:a16="http://schemas.microsoft.com/office/drawing/2014/main" id="{8108A93D-BF8A-424D-A1D4-A9EEAC44988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4" name="TextBox 293">
          <a:extLst>
            <a:ext uri="{FF2B5EF4-FFF2-40B4-BE49-F238E27FC236}">
              <a16:creationId xmlns:a16="http://schemas.microsoft.com/office/drawing/2014/main" id="{90F3B543-03C5-49CE-B9BB-FD951ACE565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5" name="TextBox 294">
          <a:extLst>
            <a:ext uri="{FF2B5EF4-FFF2-40B4-BE49-F238E27FC236}">
              <a16:creationId xmlns:a16="http://schemas.microsoft.com/office/drawing/2014/main" id="{6C76D57C-30B0-4C8E-A4C8-58997FBF857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6" name="TextBox 295">
          <a:extLst>
            <a:ext uri="{FF2B5EF4-FFF2-40B4-BE49-F238E27FC236}">
              <a16:creationId xmlns:a16="http://schemas.microsoft.com/office/drawing/2014/main" id="{136F9154-6A23-4272-AE27-F60B90575FB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7" name="TextBox 296">
          <a:extLst>
            <a:ext uri="{FF2B5EF4-FFF2-40B4-BE49-F238E27FC236}">
              <a16:creationId xmlns:a16="http://schemas.microsoft.com/office/drawing/2014/main" id="{9D1ED506-4544-40AD-A802-8430187C64A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8" name="TextBox 297">
          <a:extLst>
            <a:ext uri="{FF2B5EF4-FFF2-40B4-BE49-F238E27FC236}">
              <a16:creationId xmlns:a16="http://schemas.microsoft.com/office/drawing/2014/main" id="{C994E0DA-7886-41DA-9D94-2AC972BAB7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99" name="TextBox 298">
          <a:extLst>
            <a:ext uri="{FF2B5EF4-FFF2-40B4-BE49-F238E27FC236}">
              <a16:creationId xmlns:a16="http://schemas.microsoft.com/office/drawing/2014/main" id="{DA158A88-BFD5-4251-93A8-4FC33574B6C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0" name="TextBox 299">
          <a:extLst>
            <a:ext uri="{FF2B5EF4-FFF2-40B4-BE49-F238E27FC236}">
              <a16:creationId xmlns:a16="http://schemas.microsoft.com/office/drawing/2014/main" id="{36A56E94-324A-420D-85B5-0435C000572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1" name="TextBox 300">
          <a:extLst>
            <a:ext uri="{FF2B5EF4-FFF2-40B4-BE49-F238E27FC236}">
              <a16:creationId xmlns:a16="http://schemas.microsoft.com/office/drawing/2014/main" id="{2F9B922F-7975-4136-AE0F-AF449B81A7E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2" name="TextBox 301">
          <a:extLst>
            <a:ext uri="{FF2B5EF4-FFF2-40B4-BE49-F238E27FC236}">
              <a16:creationId xmlns:a16="http://schemas.microsoft.com/office/drawing/2014/main" id="{581BC361-ECBB-4B14-B3FC-FB15C2F3D4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3" name="TextBox 302">
          <a:extLst>
            <a:ext uri="{FF2B5EF4-FFF2-40B4-BE49-F238E27FC236}">
              <a16:creationId xmlns:a16="http://schemas.microsoft.com/office/drawing/2014/main" id="{9EB4A72E-05CA-4A30-A5C0-302A7990B5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4" name="TextBox 303">
          <a:extLst>
            <a:ext uri="{FF2B5EF4-FFF2-40B4-BE49-F238E27FC236}">
              <a16:creationId xmlns:a16="http://schemas.microsoft.com/office/drawing/2014/main" id="{A107C181-DF65-43FE-94E3-EF16DF46F1F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5" name="TextBox 304">
          <a:extLst>
            <a:ext uri="{FF2B5EF4-FFF2-40B4-BE49-F238E27FC236}">
              <a16:creationId xmlns:a16="http://schemas.microsoft.com/office/drawing/2014/main" id="{2B4B0F4F-F5E4-41D3-9D1E-CF700B059C5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6" name="TextBox 305">
          <a:extLst>
            <a:ext uri="{FF2B5EF4-FFF2-40B4-BE49-F238E27FC236}">
              <a16:creationId xmlns:a16="http://schemas.microsoft.com/office/drawing/2014/main" id="{6BC76101-C2AD-44A5-ABB7-DA75BCD2D0E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 name="TextBox 306">
          <a:extLst>
            <a:ext uri="{FF2B5EF4-FFF2-40B4-BE49-F238E27FC236}">
              <a16:creationId xmlns:a16="http://schemas.microsoft.com/office/drawing/2014/main" id="{15EBB8BE-52D2-4E29-9C54-977DA3AB408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 name="TextBox 307">
          <a:extLst>
            <a:ext uri="{FF2B5EF4-FFF2-40B4-BE49-F238E27FC236}">
              <a16:creationId xmlns:a16="http://schemas.microsoft.com/office/drawing/2014/main" id="{5B6627C4-F5B0-4400-80EF-B1767B12318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 name="TextBox 308">
          <a:extLst>
            <a:ext uri="{FF2B5EF4-FFF2-40B4-BE49-F238E27FC236}">
              <a16:creationId xmlns:a16="http://schemas.microsoft.com/office/drawing/2014/main" id="{B6CA5C77-1D21-43A9-9231-9E3572CFC89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 name="TextBox 309">
          <a:extLst>
            <a:ext uri="{FF2B5EF4-FFF2-40B4-BE49-F238E27FC236}">
              <a16:creationId xmlns:a16="http://schemas.microsoft.com/office/drawing/2014/main" id="{F12968BB-A7E3-4632-BB02-5F9AF10754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 name="TextBox 310">
          <a:extLst>
            <a:ext uri="{FF2B5EF4-FFF2-40B4-BE49-F238E27FC236}">
              <a16:creationId xmlns:a16="http://schemas.microsoft.com/office/drawing/2014/main" id="{440571DA-F0BD-4124-81C1-A60830CD00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 name="TextBox 311">
          <a:extLst>
            <a:ext uri="{FF2B5EF4-FFF2-40B4-BE49-F238E27FC236}">
              <a16:creationId xmlns:a16="http://schemas.microsoft.com/office/drawing/2014/main" id="{808865C7-917E-407B-AB14-11642B0FF8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 name="TextBox 312">
          <a:extLst>
            <a:ext uri="{FF2B5EF4-FFF2-40B4-BE49-F238E27FC236}">
              <a16:creationId xmlns:a16="http://schemas.microsoft.com/office/drawing/2014/main" id="{765AE0FA-DBEB-404E-ACF2-A508E0B6CC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4" name="TextBox 313">
          <a:extLst>
            <a:ext uri="{FF2B5EF4-FFF2-40B4-BE49-F238E27FC236}">
              <a16:creationId xmlns:a16="http://schemas.microsoft.com/office/drawing/2014/main" id="{D5BF09D4-DE12-4F7C-883C-776D63928E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 name="TextBox 314">
          <a:extLst>
            <a:ext uri="{FF2B5EF4-FFF2-40B4-BE49-F238E27FC236}">
              <a16:creationId xmlns:a16="http://schemas.microsoft.com/office/drawing/2014/main" id="{3F2CDAE3-3F0E-4585-9B01-DCA3CFD7E7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 name="TextBox 315">
          <a:extLst>
            <a:ext uri="{FF2B5EF4-FFF2-40B4-BE49-F238E27FC236}">
              <a16:creationId xmlns:a16="http://schemas.microsoft.com/office/drawing/2014/main" id="{1E3EEF83-3419-40A5-861A-11A4B1FC58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 name="TextBox 316">
          <a:extLst>
            <a:ext uri="{FF2B5EF4-FFF2-40B4-BE49-F238E27FC236}">
              <a16:creationId xmlns:a16="http://schemas.microsoft.com/office/drawing/2014/main" id="{FC73327E-2185-40B3-AE25-8200A5A50D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 name="TextBox 317">
          <a:extLst>
            <a:ext uri="{FF2B5EF4-FFF2-40B4-BE49-F238E27FC236}">
              <a16:creationId xmlns:a16="http://schemas.microsoft.com/office/drawing/2014/main" id="{6181404C-16B6-4BAD-95E7-3B210E6DB7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9" name="TextBox 318">
          <a:extLst>
            <a:ext uri="{FF2B5EF4-FFF2-40B4-BE49-F238E27FC236}">
              <a16:creationId xmlns:a16="http://schemas.microsoft.com/office/drawing/2014/main" id="{5288DE22-6F73-4460-9A09-7A074E3DCD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0" name="TextBox 319">
          <a:extLst>
            <a:ext uri="{FF2B5EF4-FFF2-40B4-BE49-F238E27FC236}">
              <a16:creationId xmlns:a16="http://schemas.microsoft.com/office/drawing/2014/main" id="{20A1BB73-3119-4D8F-A257-C26D73157A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1" name="TextBox 320">
          <a:extLst>
            <a:ext uri="{FF2B5EF4-FFF2-40B4-BE49-F238E27FC236}">
              <a16:creationId xmlns:a16="http://schemas.microsoft.com/office/drawing/2014/main" id="{65658B08-72EC-41F2-A03A-7BB99AE183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2" name="TextBox 321">
          <a:extLst>
            <a:ext uri="{FF2B5EF4-FFF2-40B4-BE49-F238E27FC236}">
              <a16:creationId xmlns:a16="http://schemas.microsoft.com/office/drawing/2014/main" id="{4C35C9E1-4783-47A2-B0BC-BDAE602D9B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3" name="TextBox 322">
          <a:extLst>
            <a:ext uri="{FF2B5EF4-FFF2-40B4-BE49-F238E27FC236}">
              <a16:creationId xmlns:a16="http://schemas.microsoft.com/office/drawing/2014/main" id="{883C15F9-AF59-4026-AE73-FCFCFB605C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 name="TextBox 323">
          <a:extLst>
            <a:ext uri="{FF2B5EF4-FFF2-40B4-BE49-F238E27FC236}">
              <a16:creationId xmlns:a16="http://schemas.microsoft.com/office/drawing/2014/main" id="{798FB337-D65D-42B0-A246-C80EBAF38E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 name="TextBox 324">
          <a:extLst>
            <a:ext uri="{FF2B5EF4-FFF2-40B4-BE49-F238E27FC236}">
              <a16:creationId xmlns:a16="http://schemas.microsoft.com/office/drawing/2014/main" id="{93ED45BA-A77E-4F78-8500-D5B4195F61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 name="TextBox 325">
          <a:extLst>
            <a:ext uri="{FF2B5EF4-FFF2-40B4-BE49-F238E27FC236}">
              <a16:creationId xmlns:a16="http://schemas.microsoft.com/office/drawing/2014/main" id="{AA249111-F5D8-4736-B14C-CF892BB8C2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 name="TextBox 326">
          <a:extLst>
            <a:ext uri="{FF2B5EF4-FFF2-40B4-BE49-F238E27FC236}">
              <a16:creationId xmlns:a16="http://schemas.microsoft.com/office/drawing/2014/main" id="{F8BBC680-47E3-43C8-AAF1-0B2E1A3B01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8" name="TextBox 327">
          <a:extLst>
            <a:ext uri="{FF2B5EF4-FFF2-40B4-BE49-F238E27FC236}">
              <a16:creationId xmlns:a16="http://schemas.microsoft.com/office/drawing/2014/main" id="{18F336D1-0600-4B62-91E7-F8722D5866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 name="TextBox 328">
          <a:extLst>
            <a:ext uri="{FF2B5EF4-FFF2-40B4-BE49-F238E27FC236}">
              <a16:creationId xmlns:a16="http://schemas.microsoft.com/office/drawing/2014/main" id="{26A35BC6-4346-4F22-821E-523974A08B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 name="TextBox 329">
          <a:extLst>
            <a:ext uri="{FF2B5EF4-FFF2-40B4-BE49-F238E27FC236}">
              <a16:creationId xmlns:a16="http://schemas.microsoft.com/office/drawing/2014/main" id="{EBB1107A-BB20-4E6F-B2F5-FF5B7535C7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 name="TextBox 330">
          <a:extLst>
            <a:ext uri="{FF2B5EF4-FFF2-40B4-BE49-F238E27FC236}">
              <a16:creationId xmlns:a16="http://schemas.microsoft.com/office/drawing/2014/main" id="{8A109502-3E19-42D1-AE16-CABF8F1602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 name="TextBox 331">
          <a:extLst>
            <a:ext uri="{FF2B5EF4-FFF2-40B4-BE49-F238E27FC236}">
              <a16:creationId xmlns:a16="http://schemas.microsoft.com/office/drawing/2014/main" id="{A2DB3DD9-789F-43CE-81B2-C9EEF1D42A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3" name="TextBox 332">
          <a:extLst>
            <a:ext uri="{FF2B5EF4-FFF2-40B4-BE49-F238E27FC236}">
              <a16:creationId xmlns:a16="http://schemas.microsoft.com/office/drawing/2014/main" id="{183333C3-0586-49FC-B10E-6527CB4F3ED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4" name="TextBox 333">
          <a:extLst>
            <a:ext uri="{FF2B5EF4-FFF2-40B4-BE49-F238E27FC236}">
              <a16:creationId xmlns:a16="http://schemas.microsoft.com/office/drawing/2014/main" id="{A8D2657D-B084-4D68-BE7C-14D1D734F8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5" name="TextBox 334">
          <a:extLst>
            <a:ext uri="{FF2B5EF4-FFF2-40B4-BE49-F238E27FC236}">
              <a16:creationId xmlns:a16="http://schemas.microsoft.com/office/drawing/2014/main" id="{FD551FF3-1B34-4B0E-8426-DCA16E870A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6" name="TextBox 335">
          <a:extLst>
            <a:ext uri="{FF2B5EF4-FFF2-40B4-BE49-F238E27FC236}">
              <a16:creationId xmlns:a16="http://schemas.microsoft.com/office/drawing/2014/main" id="{B9780D2F-5FFD-4843-BF39-BC609CAF86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7" name="TextBox 336">
          <a:extLst>
            <a:ext uri="{FF2B5EF4-FFF2-40B4-BE49-F238E27FC236}">
              <a16:creationId xmlns:a16="http://schemas.microsoft.com/office/drawing/2014/main" id="{4B107596-3100-40F6-840F-BFBB426C48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 name="TextBox 337">
          <a:extLst>
            <a:ext uri="{FF2B5EF4-FFF2-40B4-BE49-F238E27FC236}">
              <a16:creationId xmlns:a16="http://schemas.microsoft.com/office/drawing/2014/main" id="{E5B80ED4-325A-46E7-9281-B9DCFD3686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 name="TextBox 338">
          <a:extLst>
            <a:ext uri="{FF2B5EF4-FFF2-40B4-BE49-F238E27FC236}">
              <a16:creationId xmlns:a16="http://schemas.microsoft.com/office/drawing/2014/main" id="{54D380E8-EE99-48F9-96A8-A75B17E1CA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 name="TextBox 339">
          <a:extLst>
            <a:ext uri="{FF2B5EF4-FFF2-40B4-BE49-F238E27FC236}">
              <a16:creationId xmlns:a16="http://schemas.microsoft.com/office/drawing/2014/main" id="{B8A4EC37-BD7E-4486-9145-94711FF008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 name="TextBox 340">
          <a:extLst>
            <a:ext uri="{FF2B5EF4-FFF2-40B4-BE49-F238E27FC236}">
              <a16:creationId xmlns:a16="http://schemas.microsoft.com/office/drawing/2014/main" id="{D79AFCE7-BEC1-42B3-8C05-62C4FC1E1C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2" name="TextBox 341">
          <a:extLst>
            <a:ext uri="{FF2B5EF4-FFF2-40B4-BE49-F238E27FC236}">
              <a16:creationId xmlns:a16="http://schemas.microsoft.com/office/drawing/2014/main" id="{426845A9-A114-45F5-9ECC-EEE9AFAEE8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 name="TextBox 342">
          <a:extLst>
            <a:ext uri="{FF2B5EF4-FFF2-40B4-BE49-F238E27FC236}">
              <a16:creationId xmlns:a16="http://schemas.microsoft.com/office/drawing/2014/main" id="{C560ED56-5D8E-488C-8CA6-8B14C400B0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 name="TextBox 343">
          <a:extLst>
            <a:ext uri="{FF2B5EF4-FFF2-40B4-BE49-F238E27FC236}">
              <a16:creationId xmlns:a16="http://schemas.microsoft.com/office/drawing/2014/main" id="{9B200584-B030-44C2-99C6-C52AD67B91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 name="TextBox 344">
          <a:extLst>
            <a:ext uri="{FF2B5EF4-FFF2-40B4-BE49-F238E27FC236}">
              <a16:creationId xmlns:a16="http://schemas.microsoft.com/office/drawing/2014/main" id="{8B5B0E18-69B9-42E0-8730-0D465F42D3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 name="TextBox 345">
          <a:extLst>
            <a:ext uri="{FF2B5EF4-FFF2-40B4-BE49-F238E27FC236}">
              <a16:creationId xmlns:a16="http://schemas.microsoft.com/office/drawing/2014/main" id="{171615D2-A8DF-4FA0-86A1-B0B20E888D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7" name="TextBox 346">
          <a:extLst>
            <a:ext uri="{FF2B5EF4-FFF2-40B4-BE49-F238E27FC236}">
              <a16:creationId xmlns:a16="http://schemas.microsoft.com/office/drawing/2014/main" id="{9C6665E9-30C4-4A09-91F2-1DAD4A6E52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8" name="TextBox 347">
          <a:extLst>
            <a:ext uri="{FF2B5EF4-FFF2-40B4-BE49-F238E27FC236}">
              <a16:creationId xmlns:a16="http://schemas.microsoft.com/office/drawing/2014/main" id="{5021652E-8B00-4B4A-9198-4AE3C72BC4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9" name="TextBox 348">
          <a:extLst>
            <a:ext uri="{FF2B5EF4-FFF2-40B4-BE49-F238E27FC236}">
              <a16:creationId xmlns:a16="http://schemas.microsoft.com/office/drawing/2014/main" id="{5C307AE9-9CAE-4BA7-9935-68C7368EE5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50" name="TextBox 349">
          <a:extLst>
            <a:ext uri="{FF2B5EF4-FFF2-40B4-BE49-F238E27FC236}">
              <a16:creationId xmlns:a16="http://schemas.microsoft.com/office/drawing/2014/main" id="{8BECF5AD-4472-4A32-BCB7-FAAB64DA4D6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51" name="TextBox 350">
          <a:extLst>
            <a:ext uri="{FF2B5EF4-FFF2-40B4-BE49-F238E27FC236}">
              <a16:creationId xmlns:a16="http://schemas.microsoft.com/office/drawing/2014/main" id="{3B9DA259-3E64-425F-B998-4E33BE741DB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52" name="TextBox 351">
          <a:extLst>
            <a:ext uri="{FF2B5EF4-FFF2-40B4-BE49-F238E27FC236}">
              <a16:creationId xmlns:a16="http://schemas.microsoft.com/office/drawing/2014/main" id="{77924119-155B-40CA-AD3B-2ECF50A1172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53" name="TextBox 352">
          <a:extLst>
            <a:ext uri="{FF2B5EF4-FFF2-40B4-BE49-F238E27FC236}">
              <a16:creationId xmlns:a16="http://schemas.microsoft.com/office/drawing/2014/main" id="{A707EE0C-8A29-40B8-8EEA-3E7FEF0CA69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54" name="TextBox 353">
          <a:extLst>
            <a:ext uri="{FF2B5EF4-FFF2-40B4-BE49-F238E27FC236}">
              <a16:creationId xmlns:a16="http://schemas.microsoft.com/office/drawing/2014/main" id="{76111D47-73B4-4D5E-A9AA-CBF22EA9384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55" name="TextBox 354">
          <a:extLst>
            <a:ext uri="{FF2B5EF4-FFF2-40B4-BE49-F238E27FC236}">
              <a16:creationId xmlns:a16="http://schemas.microsoft.com/office/drawing/2014/main" id="{4E4B7D45-B583-4F8E-AAF3-A2030F247CE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56" name="TextBox 355">
          <a:extLst>
            <a:ext uri="{FF2B5EF4-FFF2-40B4-BE49-F238E27FC236}">
              <a16:creationId xmlns:a16="http://schemas.microsoft.com/office/drawing/2014/main" id="{17C349E1-72C4-4564-AC74-8ACFB902EF4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57" name="TextBox 356">
          <a:extLst>
            <a:ext uri="{FF2B5EF4-FFF2-40B4-BE49-F238E27FC236}">
              <a16:creationId xmlns:a16="http://schemas.microsoft.com/office/drawing/2014/main" id="{16FD88A6-B442-4A3E-B8EA-A250B2D0CEA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58" name="TextBox 357">
          <a:extLst>
            <a:ext uri="{FF2B5EF4-FFF2-40B4-BE49-F238E27FC236}">
              <a16:creationId xmlns:a16="http://schemas.microsoft.com/office/drawing/2014/main" id="{9EBF7B86-E89C-4A4C-B003-7AE8DD43023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59" name="TextBox 358">
          <a:extLst>
            <a:ext uri="{FF2B5EF4-FFF2-40B4-BE49-F238E27FC236}">
              <a16:creationId xmlns:a16="http://schemas.microsoft.com/office/drawing/2014/main" id="{324B533A-9477-48EF-9F38-052CAB387AB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0" name="TextBox 359">
          <a:extLst>
            <a:ext uri="{FF2B5EF4-FFF2-40B4-BE49-F238E27FC236}">
              <a16:creationId xmlns:a16="http://schemas.microsoft.com/office/drawing/2014/main" id="{096D8DB1-47EF-4DFF-8B48-8D60AC90AB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1" name="TextBox 360">
          <a:extLst>
            <a:ext uri="{FF2B5EF4-FFF2-40B4-BE49-F238E27FC236}">
              <a16:creationId xmlns:a16="http://schemas.microsoft.com/office/drawing/2014/main" id="{FC13A76E-35D2-4442-BF2A-BA97292331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2" name="TextBox 361">
          <a:extLst>
            <a:ext uri="{FF2B5EF4-FFF2-40B4-BE49-F238E27FC236}">
              <a16:creationId xmlns:a16="http://schemas.microsoft.com/office/drawing/2014/main" id="{8B69BF91-010B-4B61-A167-2D263BFBFD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3" name="TextBox 362">
          <a:extLst>
            <a:ext uri="{FF2B5EF4-FFF2-40B4-BE49-F238E27FC236}">
              <a16:creationId xmlns:a16="http://schemas.microsoft.com/office/drawing/2014/main" id="{C43AC36D-993B-4EAE-98BF-91F352FE7C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4" name="TextBox 363">
          <a:extLst>
            <a:ext uri="{FF2B5EF4-FFF2-40B4-BE49-F238E27FC236}">
              <a16:creationId xmlns:a16="http://schemas.microsoft.com/office/drawing/2014/main" id="{424BF06A-AB2E-470D-BD7D-2D24343BA7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5" name="TextBox 364">
          <a:extLst>
            <a:ext uri="{FF2B5EF4-FFF2-40B4-BE49-F238E27FC236}">
              <a16:creationId xmlns:a16="http://schemas.microsoft.com/office/drawing/2014/main" id="{75E804D5-531E-4694-8E95-A0F1C237F7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6" name="TextBox 365">
          <a:extLst>
            <a:ext uri="{FF2B5EF4-FFF2-40B4-BE49-F238E27FC236}">
              <a16:creationId xmlns:a16="http://schemas.microsoft.com/office/drawing/2014/main" id="{B4767AD9-7A1D-46EC-A3C2-F7B9B39BE2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7" name="TextBox 366">
          <a:extLst>
            <a:ext uri="{FF2B5EF4-FFF2-40B4-BE49-F238E27FC236}">
              <a16:creationId xmlns:a16="http://schemas.microsoft.com/office/drawing/2014/main" id="{46930A61-01C6-46B6-8350-17B59189AD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8" name="TextBox 367">
          <a:extLst>
            <a:ext uri="{FF2B5EF4-FFF2-40B4-BE49-F238E27FC236}">
              <a16:creationId xmlns:a16="http://schemas.microsoft.com/office/drawing/2014/main" id="{BBB161E5-026B-4F8D-9736-CBE2564B9C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69" name="TextBox 368">
          <a:extLst>
            <a:ext uri="{FF2B5EF4-FFF2-40B4-BE49-F238E27FC236}">
              <a16:creationId xmlns:a16="http://schemas.microsoft.com/office/drawing/2014/main" id="{78F7F738-0632-4A1E-883E-A8048DCAFF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0" name="TextBox 369">
          <a:extLst>
            <a:ext uri="{FF2B5EF4-FFF2-40B4-BE49-F238E27FC236}">
              <a16:creationId xmlns:a16="http://schemas.microsoft.com/office/drawing/2014/main" id="{973BA9BE-3776-46E9-89A8-66239718BE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1" name="TextBox 370">
          <a:extLst>
            <a:ext uri="{FF2B5EF4-FFF2-40B4-BE49-F238E27FC236}">
              <a16:creationId xmlns:a16="http://schemas.microsoft.com/office/drawing/2014/main" id="{AB9863D4-938F-4F8A-83D1-2123156ACB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2" name="TextBox 371">
          <a:extLst>
            <a:ext uri="{FF2B5EF4-FFF2-40B4-BE49-F238E27FC236}">
              <a16:creationId xmlns:a16="http://schemas.microsoft.com/office/drawing/2014/main" id="{5DB47B04-EBDD-4466-9CE8-2C97DCF0C2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3" name="TextBox 372">
          <a:extLst>
            <a:ext uri="{FF2B5EF4-FFF2-40B4-BE49-F238E27FC236}">
              <a16:creationId xmlns:a16="http://schemas.microsoft.com/office/drawing/2014/main" id="{42189A8E-9EAF-46E5-958F-D383FFF707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4" name="TextBox 373">
          <a:extLst>
            <a:ext uri="{FF2B5EF4-FFF2-40B4-BE49-F238E27FC236}">
              <a16:creationId xmlns:a16="http://schemas.microsoft.com/office/drawing/2014/main" id="{7B0ABB58-027C-4A34-8B84-7DF06455EB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5" name="TextBox 374">
          <a:extLst>
            <a:ext uri="{FF2B5EF4-FFF2-40B4-BE49-F238E27FC236}">
              <a16:creationId xmlns:a16="http://schemas.microsoft.com/office/drawing/2014/main" id="{9FC08024-9966-4263-B342-25787E9D5E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6" name="TextBox 375">
          <a:extLst>
            <a:ext uri="{FF2B5EF4-FFF2-40B4-BE49-F238E27FC236}">
              <a16:creationId xmlns:a16="http://schemas.microsoft.com/office/drawing/2014/main" id="{6E0F9A77-7694-46E8-9F02-3D901D6B6B3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7" name="TextBox 376">
          <a:extLst>
            <a:ext uri="{FF2B5EF4-FFF2-40B4-BE49-F238E27FC236}">
              <a16:creationId xmlns:a16="http://schemas.microsoft.com/office/drawing/2014/main" id="{BA3F772F-2C0C-46F5-AF25-6AEB0ED6AC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8" name="TextBox 377">
          <a:extLst>
            <a:ext uri="{FF2B5EF4-FFF2-40B4-BE49-F238E27FC236}">
              <a16:creationId xmlns:a16="http://schemas.microsoft.com/office/drawing/2014/main" id="{E2C37D14-B386-48D5-9E09-4542DA6721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9" name="TextBox 378">
          <a:extLst>
            <a:ext uri="{FF2B5EF4-FFF2-40B4-BE49-F238E27FC236}">
              <a16:creationId xmlns:a16="http://schemas.microsoft.com/office/drawing/2014/main" id="{38782AD2-8724-4BDE-AC40-A0517F8821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 name="TextBox 379">
          <a:extLst>
            <a:ext uri="{FF2B5EF4-FFF2-40B4-BE49-F238E27FC236}">
              <a16:creationId xmlns:a16="http://schemas.microsoft.com/office/drawing/2014/main" id="{C8B62CE3-740B-4812-BA40-434BCC82B3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 name="TextBox 380">
          <a:extLst>
            <a:ext uri="{FF2B5EF4-FFF2-40B4-BE49-F238E27FC236}">
              <a16:creationId xmlns:a16="http://schemas.microsoft.com/office/drawing/2014/main" id="{B678BB15-5001-415D-AAA4-9925C3301E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 name="TextBox 381">
          <a:extLst>
            <a:ext uri="{FF2B5EF4-FFF2-40B4-BE49-F238E27FC236}">
              <a16:creationId xmlns:a16="http://schemas.microsoft.com/office/drawing/2014/main" id="{733D0366-3D5B-4F99-8C23-27228676D8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 name="TextBox 382">
          <a:extLst>
            <a:ext uri="{FF2B5EF4-FFF2-40B4-BE49-F238E27FC236}">
              <a16:creationId xmlns:a16="http://schemas.microsoft.com/office/drawing/2014/main" id="{DD0F7CB3-5042-450B-94D0-8E42254233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4" name="TextBox 383">
          <a:extLst>
            <a:ext uri="{FF2B5EF4-FFF2-40B4-BE49-F238E27FC236}">
              <a16:creationId xmlns:a16="http://schemas.microsoft.com/office/drawing/2014/main" id="{33149BD9-49F9-4DFD-B33F-6DE568FEFD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 name="TextBox 384">
          <a:extLst>
            <a:ext uri="{FF2B5EF4-FFF2-40B4-BE49-F238E27FC236}">
              <a16:creationId xmlns:a16="http://schemas.microsoft.com/office/drawing/2014/main" id="{A5438E17-33EF-4E1F-99E1-75ECF47325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 name="TextBox 385">
          <a:extLst>
            <a:ext uri="{FF2B5EF4-FFF2-40B4-BE49-F238E27FC236}">
              <a16:creationId xmlns:a16="http://schemas.microsoft.com/office/drawing/2014/main" id="{EF30BD40-6523-4158-AD4A-D989F5CE31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 name="TextBox 386">
          <a:extLst>
            <a:ext uri="{FF2B5EF4-FFF2-40B4-BE49-F238E27FC236}">
              <a16:creationId xmlns:a16="http://schemas.microsoft.com/office/drawing/2014/main" id="{9AE3A269-1FDC-438C-81DF-E8C5D3DC9B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 name="TextBox 387">
          <a:extLst>
            <a:ext uri="{FF2B5EF4-FFF2-40B4-BE49-F238E27FC236}">
              <a16:creationId xmlns:a16="http://schemas.microsoft.com/office/drawing/2014/main" id="{2E2392B6-FC29-4AA6-9C4B-0A912907FE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9" name="TextBox 388">
          <a:extLst>
            <a:ext uri="{FF2B5EF4-FFF2-40B4-BE49-F238E27FC236}">
              <a16:creationId xmlns:a16="http://schemas.microsoft.com/office/drawing/2014/main" id="{1EC9F066-9F55-49F7-B6E7-29F24B5D49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0" name="TextBox 389">
          <a:extLst>
            <a:ext uri="{FF2B5EF4-FFF2-40B4-BE49-F238E27FC236}">
              <a16:creationId xmlns:a16="http://schemas.microsoft.com/office/drawing/2014/main" id="{12825855-146F-4E36-BBFC-E8782937F0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1" name="TextBox 390">
          <a:extLst>
            <a:ext uri="{FF2B5EF4-FFF2-40B4-BE49-F238E27FC236}">
              <a16:creationId xmlns:a16="http://schemas.microsoft.com/office/drawing/2014/main" id="{1F7A59B1-E4C4-4B6B-9217-51A0770F59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2" name="TextBox 391">
          <a:extLst>
            <a:ext uri="{FF2B5EF4-FFF2-40B4-BE49-F238E27FC236}">
              <a16:creationId xmlns:a16="http://schemas.microsoft.com/office/drawing/2014/main" id="{F67A4B61-F60F-4F26-89BB-7FAB73B3AE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3" name="TextBox 392">
          <a:extLst>
            <a:ext uri="{FF2B5EF4-FFF2-40B4-BE49-F238E27FC236}">
              <a16:creationId xmlns:a16="http://schemas.microsoft.com/office/drawing/2014/main" id="{5729F999-4598-45D6-96DD-420EB89AA5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 name="TextBox 393">
          <a:extLst>
            <a:ext uri="{FF2B5EF4-FFF2-40B4-BE49-F238E27FC236}">
              <a16:creationId xmlns:a16="http://schemas.microsoft.com/office/drawing/2014/main" id="{6128B233-0A70-4287-BC28-E3791CB015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 name="TextBox 394">
          <a:extLst>
            <a:ext uri="{FF2B5EF4-FFF2-40B4-BE49-F238E27FC236}">
              <a16:creationId xmlns:a16="http://schemas.microsoft.com/office/drawing/2014/main" id="{961CE5E5-70EE-4F5D-ACAD-D6332D2252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 name="TextBox 395">
          <a:extLst>
            <a:ext uri="{FF2B5EF4-FFF2-40B4-BE49-F238E27FC236}">
              <a16:creationId xmlns:a16="http://schemas.microsoft.com/office/drawing/2014/main" id="{A513BD93-2E10-4927-86A6-7F6E86FFBC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 name="TextBox 396">
          <a:extLst>
            <a:ext uri="{FF2B5EF4-FFF2-40B4-BE49-F238E27FC236}">
              <a16:creationId xmlns:a16="http://schemas.microsoft.com/office/drawing/2014/main" id="{5A258735-0448-4F9E-915A-0E7AA3841D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8" name="TextBox 397">
          <a:extLst>
            <a:ext uri="{FF2B5EF4-FFF2-40B4-BE49-F238E27FC236}">
              <a16:creationId xmlns:a16="http://schemas.microsoft.com/office/drawing/2014/main" id="{1AF47418-B6F9-42E5-BC57-A65C8C2EAD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 name="TextBox 398">
          <a:extLst>
            <a:ext uri="{FF2B5EF4-FFF2-40B4-BE49-F238E27FC236}">
              <a16:creationId xmlns:a16="http://schemas.microsoft.com/office/drawing/2014/main" id="{584E5836-4DD6-41D8-9DF6-C3227FDC08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0" name="TextBox 399">
          <a:extLst>
            <a:ext uri="{FF2B5EF4-FFF2-40B4-BE49-F238E27FC236}">
              <a16:creationId xmlns:a16="http://schemas.microsoft.com/office/drawing/2014/main" id="{30A7110E-0D41-4E25-A4BE-1AE12A2B955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1" name="TextBox 400">
          <a:extLst>
            <a:ext uri="{FF2B5EF4-FFF2-40B4-BE49-F238E27FC236}">
              <a16:creationId xmlns:a16="http://schemas.microsoft.com/office/drawing/2014/main" id="{74499054-B34B-46DF-BA7A-36693A19164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2" name="TextBox 401">
          <a:extLst>
            <a:ext uri="{FF2B5EF4-FFF2-40B4-BE49-F238E27FC236}">
              <a16:creationId xmlns:a16="http://schemas.microsoft.com/office/drawing/2014/main" id="{C4D01DBE-5838-4E65-BF29-C861B38702A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3" name="TextBox 402">
          <a:extLst>
            <a:ext uri="{FF2B5EF4-FFF2-40B4-BE49-F238E27FC236}">
              <a16:creationId xmlns:a16="http://schemas.microsoft.com/office/drawing/2014/main" id="{6E6BC441-6EC9-4617-9D28-FAE23F4D2D3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4" name="TextBox 403">
          <a:extLst>
            <a:ext uri="{FF2B5EF4-FFF2-40B4-BE49-F238E27FC236}">
              <a16:creationId xmlns:a16="http://schemas.microsoft.com/office/drawing/2014/main" id="{8777DCAD-7C72-452B-BDF2-D5F217A6B57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5" name="TextBox 404">
          <a:extLst>
            <a:ext uri="{FF2B5EF4-FFF2-40B4-BE49-F238E27FC236}">
              <a16:creationId xmlns:a16="http://schemas.microsoft.com/office/drawing/2014/main" id="{92150D43-8355-49A8-9693-90239C06109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6" name="TextBox 405">
          <a:extLst>
            <a:ext uri="{FF2B5EF4-FFF2-40B4-BE49-F238E27FC236}">
              <a16:creationId xmlns:a16="http://schemas.microsoft.com/office/drawing/2014/main" id="{DE304F2E-9111-4203-8616-340AA07124E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7" name="TextBox 406">
          <a:extLst>
            <a:ext uri="{FF2B5EF4-FFF2-40B4-BE49-F238E27FC236}">
              <a16:creationId xmlns:a16="http://schemas.microsoft.com/office/drawing/2014/main" id="{8FBF9634-A62D-468B-A9DF-DAD2F85C8E6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8" name="TextBox 407">
          <a:extLst>
            <a:ext uri="{FF2B5EF4-FFF2-40B4-BE49-F238E27FC236}">
              <a16:creationId xmlns:a16="http://schemas.microsoft.com/office/drawing/2014/main" id="{5EC81997-FA76-4F79-A5B0-CB1EE57C1CA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9" name="TextBox 408">
          <a:extLst>
            <a:ext uri="{FF2B5EF4-FFF2-40B4-BE49-F238E27FC236}">
              <a16:creationId xmlns:a16="http://schemas.microsoft.com/office/drawing/2014/main" id="{3118D885-514B-412A-99F6-39657D0D3F4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410" name="TextBox 409">
          <a:extLst>
            <a:ext uri="{FF2B5EF4-FFF2-40B4-BE49-F238E27FC236}">
              <a16:creationId xmlns:a16="http://schemas.microsoft.com/office/drawing/2014/main" id="{24179B79-026F-4E70-B6C5-56F67AE6126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11" name="TextBox 410">
          <a:extLst>
            <a:ext uri="{FF2B5EF4-FFF2-40B4-BE49-F238E27FC236}">
              <a16:creationId xmlns:a16="http://schemas.microsoft.com/office/drawing/2014/main" id="{92C9DD6C-BD09-45A0-AAC7-CF078BA09B9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12" name="TextBox 411">
          <a:extLst>
            <a:ext uri="{FF2B5EF4-FFF2-40B4-BE49-F238E27FC236}">
              <a16:creationId xmlns:a16="http://schemas.microsoft.com/office/drawing/2014/main" id="{4F1035C7-94F3-4475-9250-96E21883F05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13" name="TextBox 412">
          <a:extLst>
            <a:ext uri="{FF2B5EF4-FFF2-40B4-BE49-F238E27FC236}">
              <a16:creationId xmlns:a16="http://schemas.microsoft.com/office/drawing/2014/main" id="{A406C2A4-DB12-48B9-AD6B-0C6A42E69E2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414" name="TextBox 413">
          <a:extLst>
            <a:ext uri="{FF2B5EF4-FFF2-40B4-BE49-F238E27FC236}">
              <a16:creationId xmlns:a16="http://schemas.microsoft.com/office/drawing/2014/main" id="{26FCB148-369A-4C71-A5EF-0681FFA6BA7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5" name="TextBox 414">
          <a:extLst>
            <a:ext uri="{FF2B5EF4-FFF2-40B4-BE49-F238E27FC236}">
              <a16:creationId xmlns:a16="http://schemas.microsoft.com/office/drawing/2014/main" id="{848BE6B0-1C06-4839-B80A-784CA31CA31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6" name="TextBox 415">
          <a:extLst>
            <a:ext uri="{FF2B5EF4-FFF2-40B4-BE49-F238E27FC236}">
              <a16:creationId xmlns:a16="http://schemas.microsoft.com/office/drawing/2014/main" id="{F44F2AB2-3241-49D4-9F4B-493B6B21E44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7" name="TextBox 416">
          <a:extLst>
            <a:ext uri="{FF2B5EF4-FFF2-40B4-BE49-F238E27FC236}">
              <a16:creationId xmlns:a16="http://schemas.microsoft.com/office/drawing/2014/main" id="{ABFC66FA-E2EB-4DC0-B9D3-8A33F88B0D5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8" name="TextBox 417">
          <a:extLst>
            <a:ext uri="{FF2B5EF4-FFF2-40B4-BE49-F238E27FC236}">
              <a16:creationId xmlns:a16="http://schemas.microsoft.com/office/drawing/2014/main" id="{165C5011-5F15-4B48-A185-AE81295F1C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9" name="TextBox 418">
          <a:extLst>
            <a:ext uri="{FF2B5EF4-FFF2-40B4-BE49-F238E27FC236}">
              <a16:creationId xmlns:a16="http://schemas.microsoft.com/office/drawing/2014/main" id="{6035543F-253D-4E01-ACFB-C6BDAD3C5C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0" name="TextBox 419">
          <a:extLst>
            <a:ext uri="{FF2B5EF4-FFF2-40B4-BE49-F238E27FC236}">
              <a16:creationId xmlns:a16="http://schemas.microsoft.com/office/drawing/2014/main" id="{C70D8295-21F8-4BC1-B49A-9FDAB3DF8E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1" name="TextBox 420">
          <a:extLst>
            <a:ext uri="{FF2B5EF4-FFF2-40B4-BE49-F238E27FC236}">
              <a16:creationId xmlns:a16="http://schemas.microsoft.com/office/drawing/2014/main" id="{4D0027B6-7C44-41DC-AD91-4CB771BF63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2" name="TextBox 421">
          <a:extLst>
            <a:ext uri="{FF2B5EF4-FFF2-40B4-BE49-F238E27FC236}">
              <a16:creationId xmlns:a16="http://schemas.microsoft.com/office/drawing/2014/main" id="{8BCF83E4-BD82-49E1-B43E-4B8AEB7B37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3" name="TextBox 422">
          <a:extLst>
            <a:ext uri="{FF2B5EF4-FFF2-40B4-BE49-F238E27FC236}">
              <a16:creationId xmlns:a16="http://schemas.microsoft.com/office/drawing/2014/main" id="{1D8F1594-DCAB-4313-931E-3CD6358C8D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4" name="TextBox 423">
          <a:extLst>
            <a:ext uri="{FF2B5EF4-FFF2-40B4-BE49-F238E27FC236}">
              <a16:creationId xmlns:a16="http://schemas.microsoft.com/office/drawing/2014/main" id="{E1804533-04FC-45FA-9390-154FCF0F39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25" name="TextBox 424">
          <a:extLst>
            <a:ext uri="{FF2B5EF4-FFF2-40B4-BE49-F238E27FC236}">
              <a16:creationId xmlns:a16="http://schemas.microsoft.com/office/drawing/2014/main" id="{4E70FAEF-CDA7-425C-8C97-9F1FB9AB97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26" name="TextBox 425">
          <a:extLst>
            <a:ext uri="{FF2B5EF4-FFF2-40B4-BE49-F238E27FC236}">
              <a16:creationId xmlns:a16="http://schemas.microsoft.com/office/drawing/2014/main" id="{09E46247-2EC6-4DF1-9DB6-49B562FBA0C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27" name="TextBox 426">
          <a:extLst>
            <a:ext uri="{FF2B5EF4-FFF2-40B4-BE49-F238E27FC236}">
              <a16:creationId xmlns:a16="http://schemas.microsoft.com/office/drawing/2014/main" id="{C5A9E82A-163E-4981-971E-4F0BD1214F4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28" name="TextBox 427">
          <a:extLst>
            <a:ext uri="{FF2B5EF4-FFF2-40B4-BE49-F238E27FC236}">
              <a16:creationId xmlns:a16="http://schemas.microsoft.com/office/drawing/2014/main" id="{BBB25A04-1837-40C0-8C03-C14B5379A5C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29" name="TextBox 428">
          <a:extLst>
            <a:ext uri="{FF2B5EF4-FFF2-40B4-BE49-F238E27FC236}">
              <a16:creationId xmlns:a16="http://schemas.microsoft.com/office/drawing/2014/main" id="{8AE21179-BE8D-446E-9803-0611FBCA019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0" name="TextBox 429">
          <a:extLst>
            <a:ext uri="{FF2B5EF4-FFF2-40B4-BE49-F238E27FC236}">
              <a16:creationId xmlns:a16="http://schemas.microsoft.com/office/drawing/2014/main" id="{17D64ADA-5EA4-42F4-B5EB-D1BE2AF22C1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1" name="TextBox 430">
          <a:extLst>
            <a:ext uri="{FF2B5EF4-FFF2-40B4-BE49-F238E27FC236}">
              <a16:creationId xmlns:a16="http://schemas.microsoft.com/office/drawing/2014/main" id="{31FBE3F8-470D-482D-8897-681084B6A8A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2" name="TextBox 431">
          <a:extLst>
            <a:ext uri="{FF2B5EF4-FFF2-40B4-BE49-F238E27FC236}">
              <a16:creationId xmlns:a16="http://schemas.microsoft.com/office/drawing/2014/main" id="{1C59DDC0-38A9-4C30-8A9D-C81261CF87A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3" name="TextBox 432">
          <a:extLst>
            <a:ext uri="{FF2B5EF4-FFF2-40B4-BE49-F238E27FC236}">
              <a16:creationId xmlns:a16="http://schemas.microsoft.com/office/drawing/2014/main" id="{69B8CEF8-8BEB-4775-8436-C5CB599DD08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4" name="TextBox 433">
          <a:extLst>
            <a:ext uri="{FF2B5EF4-FFF2-40B4-BE49-F238E27FC236}">
              <a16:creationId xmlns:a16="http://schemas.microsoft.com/office/drawing/2014/main" id="{B869E0B4-39F9-4F3F-8DE3-4CDB37E7C9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5" name="TextBox 434">
          <a:extLst>
            <a:ext uri="{FF2B5EF4-FFF2-40B4-BE49-F238E27FC236}">
              <a16:creationId xmlns:a16="http://schemas.microsoft.com/office/drawing/2014/main" id="{6A195D53-0C88-4FEA-83CF-8E5819C7F6F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6" name="TextBox 435">
          <a:extLst>
            <a:ext uri="{FF2B5EF4-FFF2-40B4-BE49-F238E27FC236}">
              <a16:creationId xmlns:a16="http://schemas.microsoft.com/office/drawing/2014/main" id="{C8114144-D240-4D13-BB44-50C5C4D425F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7" name="TextBox 436">
          <a:extLst>
            <a:ext uri="{FF2B5EF4-FFF2-40B4-BE49-F238E27FC236}">
              <a16:creationId xmlns:a16="http://schemas.microsoft.com/office/drawing/2014/main" id="{0322A6E8-CB94-4372-A735-11EC13F2A73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8" name="TextBox 437">
          <a:extLst>
            <a:ext uri="{FF2B5EF4-FFF2-40B4-BE49-F238E27FC236}">
              <a16:creationId xmlns:a16="http://schemas.microsoft.com/office/drawing/2014/main" id="{1B184CEC-A4EA-4FC4-90AF-1AA914E7FEA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39" name="TextBox 438">
          <a:extLst>
            <a:ext uri="{FF2B5EF4-FFF2-40B4-BE49-F238E27FC236}">
              <a16:creationId xmlns:a16="http://schemas.microsoft.com/office/drawing/2014/main" id="{3559D0B5-5996-44CB-BE24-3FB8A3BB0AB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0" name="TextBox 439">
          <a:extLst>
            <a:ext uri="{FF2B5EF4-FFF2-40B4-BE49-F238E27FC236}">
              <a16:creationId xmlns:a16="http://schemas.microsoft.com/office/drawing/2014/main" id="{3FE663CF-770E-4A25-8CF2-FC1BA7BBA18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1" name="TextBox 440">
          <a:extLst>
            <a:ext uri="{FF2B5EF4-FFF2-40B4-BE49-F238E27FC236}">
              <a16:creationId xmlns:a16="http://schemas.microsoft.com/office/drawing/2014/main" id="{714A75FB-EC9B-425B-9681-E94D204A8AF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2" name="TextBox 441">
          <a:extLst>
            <a:ext uri="{FF2B5EF4-FFF2-40B4-BE49-F238E27FC236}">
              <a16:creationId xmlns:a16="http://schemas.microsoft.com/office/drawing/2014/main" id="{266B6A41-CBB1-4284-8375-99FA0C5B371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3" name="TextBox 442">
          <a:extLst>
            <a:ext uri="{FF2B5EF4-FFF2-40B4-BE49-F238E27FC236}">
              <a16:creationId xmlns:a16="http://schemas.microsoft.com/office/drawing/2014/main" id="{93125B5F-4BDD-4F27-B948-15BBB2DF478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4" name="TextBox 443">
          <a:extLst>
            <a:ext uri="{FF2B5EF4-FFF2-40B4-BE49-F238E27FC236}">
              <a16:creationId xmlns:a16="http://schemas.microsoft.com/office/drawing/2014/main" id="{5EF2B92E-25CC-491D-812F-38B203B17AB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5" name="TextBox 444">
          <a:extLst>
            <a:ext uri="{FF2B5EF4-FFF2-40B4-BE49-F238E27FC236}">
              <a16:creationId xmlns:a16="http://schemas.microsoft.com/office/drawing/2014/main" id="{4FBF2154-3554-418B-8F32-ABA398C88C6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6" name="TextBox 445">
          <a:extLst>
            <a:ext uri="{FF2B5EF4-FFF2-40B4-BE49-F238E27FC236}">
              <a16:creationId xmlns:a16="http://schemas.microsoft.com/office/drawing/2014/main" id="{BFF5D928-42EF-42B6-B485-3515C3D341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 name="TextBox 446">
          <a:extLst>
            <a:ext uri="{FF2B5EF4-FFF2-40B4-BE49-F238E27FC236}">
              <a16:creationId xmlns:a16="http://schemas.microsoft.com/office/drawing/2014/main" id="{626687EC-9DE1-4D98-8C90-9283C4B05B1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 name="TextBox 447">
          <a:extLst>
            <a:ext uri="{FF2B5EF4-FFF2-40B4-BE49-F238E27FC236}">
              <a16:creationId xmlns:a16="http://schemas.microsoft.com/office/drawing/2014/main" id="{9E74D363-712C-45E9-BCAD-BF48721A51E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9" name="TextBox 448">
          <a:extLst>
            <a:ext uri="{FF2B5EF4-FFF2-40B4-BE49-F238E27FC236}">
              <a16:creationId xmlns:a16="http://schemas.microsoft.com/office/drawing/2014/main" id="{9D4C5F50-DFA6-476A-AA87-E560F8445A1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 name="TextBox 449">
          <a:extLst>
            <a:ext uri="{FF2B5EF4-FFF2-40B4-BE49-F238E27FC236}">
              <a16:creationId xmlns:a16="http://schemas.microsoft.com/office/drawing/2014/main" id="{A37CD54E-6E21-40A7-AD42-3F219E0A83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 name="TextBox 450">
          <a:extLst>
            <a:ext uri="{FF2B5EF4-FFF2-40B4-BE49-F238E27FC236}">
              <a16:creationId xmlns:a16="http://schemas.microsoft.com/office/drawing/2014/main" id="{E31367E1-5F23-4090-A179-A24C7F4A53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 name="TextBox 451">
          <a:extLst>
            <a:ext uri="{FF2B5EF4-FFF2-40B4-BE49-F238E27FC236}">
              <a16:creationId xmlns:a16="http://schemas.microsoft.com/office/drawing/2014/main" id="{BCA15FCF-3305-45AC-AF5A-936A993CEB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3" name="TextBox 452">
          <a:extLst>
            <a:ext uri="{FF2B5EF4-FFF2-40B4-BE49-F238E27FC236}">
              <a16:creationId xmlns:a16="http://schemas.microsoft.com/office/drawing/2014/main" id="{7BB97201-CEEC-46A6-B2D9-F06A2369B1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 name="TextBox 453">
          <a:extLst>
            <a:ext uri="{FF2B5EF4-FFF2-40B4-BE49-F238E27FC236}">
              <a16:creationId xmlns:a16="http://schemas.microsoft.com/office/drawing/2014/main" id="{D8BBAE9F-9B7F-4861-8BD0-A9A68ACF03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 name="TextBox 454">
          <a:extLst>
            <a:ext uri="{FF2B5EF4-FFF2-40B4-BE49-F238E27FC236}">
              <a16:creationId xmlns:a16="http://schemas.microsoft.com/office/drawing/2014/main" id="{24AFC919-B8C6-4A28-B7EB-B8EDC04AEB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 name="TextBox 455">
          <a:extLst>
            <a:ext uri="{FF2B5EF4-FFF2-40B4-BE49-F238E27FC236}">
              <a16:creationId xmlns:a16="http://schemas.microsoft.com/office/drawing/2014/main" id="{BCA77794-9F55-4F04-8129-0376CFFB38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 name="TextBox 456">
          <a:extLst>
            <a:ext uri="{FF2B5EF4-FFF2-40B4-BE49-F238E27FC236}">
              <a16:creationId xmlns:a16="http://schemas.microsoft.com/office/drawing/2014/main" id="{EA49B05A-9CD0-422E-93F4-B92F35F975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8" name="TextBox 457">
          <a:extLst>
            <a:ext uri="{FF2B5EF4-FFF2-40B4-BE49-F238E27FC236}">
              <a16:creationId xmlns:a16="http://schemas.microsoft.com/office/drawing/2014/main" id="{642B66BF-E424-4FF1-885F-6EC0FD6F0F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9" name="TextBox 458">
          <a:extLst>
            <a:ext uri="{FF2B5EF4-FFF2-40B4-BE49-F238E27FC236}">
              <a16:creationId xmlns:a16="http://schemas.microsoft.com/office/drawing/2014/main" id="{BC611273-5469-458D-BA96-FC8618E340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 name="TextBox 459">
          <a:extLst>
            <a:ext uri="{FF2B5EF4-FFF2-40B4-BE49-F238E27FC236}">
              <a16:creationId xmlns:a16="http://schemas.microsoft.com/office/drawing/2014/main" id="{4F398E4C-16FE-4DE2-BAC9-D7DB1B062E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1" name="TextBox 460">
          <a:extLst>
            <a:ext uri="{FF2B5EF4-FFF2-40B4-BE49-F238E27FC236}">
              <a16:creationId xmlns:a16="http://schemas.microsoft.com/office/drawing/2014/main" id="{CFB2F5D7-D5C0-4E08-A0DC-D796495E7D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2" name="TextBox 461">
          <a:extLst>
            <a:ext uri="{FF2B5EF4-FFF2-40B4-BE49-F238E27FC236}">
              <a16:creationId xmlns:a16="http://schemas.microsoft.com/office/drawing/2014/main" id="{1571FA88-DF53-4932-896E-87322FE0F6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 name="TextBox 462">
          <a:extLst>
            <a:ext uri="{FF2B5EF4-FFF2-40B4-BE49-F238E27FC236}">
              <a16:creationId xmlns:a16="http://schemas.microsoft.com/office/drawing/2014/main" id="{8A7E9192-A440-4027-A909-D541A0E614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 name="TextBox 463">
          <a:extLst>
            <a:ext uri="{FF2B5EF4-FFF2-40B4-BE49-F238E27FC236}">
              <a16:creationId xmlns:a16="http://schemas.microsoft.com/office/drawing/2014/main" id="{24A165CB-C45C-4D64-98CB-ADC3E1C184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 name="TextBox 464">
          <a:extLst>
            <a:ext uri="{FF2B5EF4-FFF2-40B4-BE49-F238E27FC236}">
              <a16:creationId xmlns:a16="http://schemas.microsoft.com/office/drawing/2014/main" id="{E918CAB4-05D7-424E-958F-D6507BE424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 name="TextBox 465">
          <a:extLst>
            <a:ext uri="{FF2B5EF4-FFF2-40B4-BE49-F238E27FC236}">
              <a16:creationId xmlns:a16="http://schemas.microsoft.com/office/drawing/2014/main" id="{0CFA0EDB-727B-4859-A16C-A40E08D8E1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7" name="TextBox 466">
          <a:extLst>
            <a:ext uri="{FF2B5EF4-FFF2-40B4-BE49-F238E27FC236}">
              <a16:creationId xmlns:a16="http://schemas.microsoft.com/office/drawing/2014/main" id="{CB3D349D-D469-4986-9561-B4C5A05584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 name="TextBox 467">
          <a:extLst>
            <a:ext uri="{FF2B5EF4-FFF2-40B4-BE49-F238E27FC236}">
              <a16:creationId xmlns:a16="http://schemas.microsoft.com/office/drawing/2014/main" id="{CF6FCC7C-2705-4189-8B5B-1AD9654696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 name="TextBox 468">
          <a:extLst>
            <a:ext uri="{FF2B5EF4-FFF2-40B4-BE49-F238E27FC236}">
              <a16:creationId xmlns:a16="http://schemas.microsoft.com/office/drawing/2014/main" id="{8811E45B-C0F2-4EE3-A4C0-3089456A78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 name="TextBox 469">
          <a:extLst>
            <a:ext uri="{FF2B5EF4-FFF2-40B4-BE49-F238E27FC236}">
              <a16:creationId xmlns:a16="http://schemas.microsoft.com/office/drawing/2014/main" id="{60683B68-91F9-46D8-AA62-36686B2CFB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 name="TextBox 470">
          <a:extLst>
            <a:ext uri="{FF2B5EF4-FFF2-40B4-BE49-F238E27FC236}">
              <a16:creationId xmlns:a16="http://schemas.microsoft.com/office/drawing/2014/main" id="{093065C4-214A-47F5-A20E-2D51EEE83F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2" name="TextBox 471">
          <a:extLst>
            <a:ext uri="{FF2B5EF4-FFF2-40B4-BE49-F238E27FC236}">
              <a16:creationId xmlns:a16="http://schemas.microsoft.com/office/drawing/2014/main" id="{6CA89B4D-ECC8-4172-8759-E6FDA45B9B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3" name="TextBox 472">
          <a:extLst>
            <a:ext uri="{FF2B5EF4-FFF2-40B4-BE49-F238E27FC236}">
              <a16:creationId xmlns:a16="http://schemas.microsoft.com/office/drawing/2014/main" id="{23159559-3312-4DF0-9B9F-4BDB08B56D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 name="TextBox 473">
          <a:extLst>
            <a:ext uri="{FF2B5EF4-FFF2-40B4-BE49-F238E27FC236}">
              <a16:creationId xmlns:a16="http://schemas.microsoft.com/office/drawing/2014/main" id="{B15BFFE9-80FB-477E-A4E7-3C52D8D173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5" name="TextBox 474">
          <a:extLst>
            <a:ext uri="{FF2B5EF4-FFF2-40B4-BE49-F238E27FC236}">
              <a16:creationId xmlns:a16="http://schemas.microsoft.com/office/drawing/2014/main" id="{D68F93A5-0008-4B35-82B4-21451DED20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6" name="TextBox 475">
          <a:extLst>
            <a:ext uri="{FF2B5EF4-FFF2-40B4-BE49-F238E27FC236}">
              <a16:creationId xmlns:a16="http://schemas.microsoft.com/office/drawing/2014/main" id="{FB6F0479-0A00-40A3-9082-8A9A5AED9B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 name="TextBox 476">
          <a:extLst>
            <a:ext uri="{FF2B5EF4-FFF2-40B4-BE49-F238E27FC236}">
              <a16:creationId xmlns:a16="http://schemas.microsoft.com/office/drawing/2014/main" id="{89762B64-A18C-43F5-B6C5-6E1E0284AB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 name="TextBox 477">
          <a:extLst>
            <a:ext uri="{FF2B5EF4-FFF2-40B4-BE49-F238E27FC236}">
              <a16:creationId xmlns:a16="http://schemas.microsoft.com/office/drawing/2014/main" id="{660C51FB-D63F-4074-A1EE-085C7CE920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 name="TextBox 478">
          <a:extLst>
            <a:ext uri="{FF2B5EF4-FFF2-40B4-BE49-F238E27FC236}">
              <a16:creationId xmlns:a16="http://schemas.microsoft.com/office/drawing/2014/main" id="{6E355D6A-BC83-4C3F-A915-A272607083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 name="TextBox 479">
          <a:extLst>
            <a:ext uri="{FF2B5EF4-FFF2-40B4-BE49-F238E27FC236}">
              <a16:creationId xmlns:a16="http://schemas.microsoft.com/office/drawing/2014/main" id="{BE653042-3A6D-4DBA-8F15-913469F164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1" name="TextBox 480">
          <a:extLst>
            <a:ext uri="{FF2B5EF4-FFF2-40B4-BE49-F238E27FC236}">
              <a16:creationId xmlns:a16="http://schemas.microsoft.com/office/drawing/2014/main" id="{4FF4B9CE-D22F-4CBC-AD5C-0F761934C5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 name="TextBox 481">
          <a:extLst>
            <a:ext uri="{FF2B5EF4-FFF2-40B4-BE49-F238E27FC236}">
              <a16:creationId xmlns:a16="http://schemas.microsoft.com/office/drawing/2014/main" id="{660557AD-65B3-45FF-938E-EA528BFFBF5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 name="TextBox 482">
          <a:extLst>
            <a:ext uri="{FF2B5EF4-FFF2-40B4-BE49-F238E27FC236}">
              <a16:creationId xmlns:a16="http://schemas.microsoft.com/office/drawing/2014/main" id="{66FA2AF0-BA77-4240-ADD0-7130831072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 name="TextBox 483">
          <a:extLst>
            <a:ext uri="{FF2B5EF4-FFF2-40B4-BE49-F238E27FC236}">
              <a16:creationId xmlns:a16="http://schemas.microsoft.com/office/drawing/2014/main" id="{97421499-F868-45CE-AE8B-AE57949DAA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 name="TextBox 484">
          <a:extLst>
            <a:ext uri="{FF2B5EF4-FFF2-40B4-BE49-F238E27FC236}">
              <a16:creationId xmlns:a16="http://schemas.microsoft.com/office/drawing/2014/main" id="{3B7776EC-626D-4CE2-B51F-2471DBE472D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6" name="TextBox 485">
          <a:extLst>
            <a:ext uri="{FF2B5EF4-FFF2-40B4-BE49-F238E27FC236}">
              <a16:creationId xmlns:a16="http://schemas.microsoft.com/office/drawing/2014/main" id="{61A54697-813D-4CD9-B520-4C545467E6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7" name="TextBox 486">
          <a:extLst>
            <a:ext uri="{FF2B5EF4-FFF2-40B4-BE49-F238E27FC236}">
              <a16:creationId xmlns:a16="http://schemas.microsoft.com/office/drawing/2014/main" id="{0FA497CC-C549-4EA0-9E70-42BA187498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8" name="TextBox 487">
          <a:extLst>
            <a:ext uri="{FF2B5EF4-FFF2-40B4-BE49-F238E27FC236}">
              <a16:creationId xmlns:a16="http://schemas.microsoft.com/office/drawing/2014/main" id="{07F2E213-30D4-4FDD-AAD2-2A1DCF4A0C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9" name="TextBox 488">
          <a:extLst>
            <a:ext uri="{FF2B5EF4-FFF2-40B4-BE49-F238E27FC236}">
              <a16:creationId xmlns:a16="http://schemas.microsoft.com/office/drawing/2014/main" id="{D08802E7-C2FF-4F3C-8F43-97C8497842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90" name="TextBox 489">
          <a:extLst>
            <a:ext uri="{FF2B5EF4-FFF2-40B4-BE49-F238E27FC236}">
              <a16:creationId xmlns:a16="http://schemas.microsoft.com/office/drawing/2014/main" id="{3AB0AFF6-39BB-4B86-AD31-EE62171BEDB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91" name="TextBox 490">
          <a:extLst>
            <a:ext uri="{FF2B5EF4-FFF2-40B4-BE49-F238E27FC236}">
              <a16:creationId xmlns:a16="http://schemas.microsoft.com/office/drawing/2014/main" id="{4416BBA2-0979-418E-B1FE-0C946D8B35A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92" name="TextBox 491">
          <a:extLst>
            <a:ext uri="{FF2B5EF4-FFF2-40B4-BE49-F238E27FC236}">
              <a16:creationId xmlns:a16="http://schemas.microsoft.com/office/drawing/2014/main" id="{1732C3B7-DA99-4578-A6E6-594B1ED15E4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93" name="TextBox 492">
          <a:extLst>
            <a:ext uri="{FF2B5EF4-FFF2-40B4-BE49-F238E27FC236}">
              <a16:creationId xmlns:a16="http://schemas.microsoft.com/office/drawing/2014/main" id="{E393ABCC-4DE4-4FBA-90C2-54D485B8EFA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94" name="TextBox 493">
          <a:extLst>
            <a:ext uri="{FF2B5EF4-FFF2-40B4-BE49-F238E27FC236}">
              <a16:creationId xmlns:a16="http://schemas.microsoft.com/office/drawing/2014/main" id="{7380893F-D8AE-4683-A043-838FC75EF8B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95" name="TextBox 494">
          <a:extLst>
            <a:ext uri="{FF2B5EF4-FFF2-40B4-BE49-F238E27FC236}">
              <a16:creationId xmlns:a16="http://schemas.microsoft.com/office/drawing/2014/main" id="{4C95648B-E753-462E-9D66-7B2ABD4DF2E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96" name="TextBox 495">
          <a:extLst>
            <a:ext uri="{FF2B5EF4-FFF2-40B4-BE49-F238E27FC236}">
              <a16:creationId xmlns:a16="http://schemas.microsoft.com/office/drawing/2014/main" id="{FF95D2BD-3BB4-4AD0-8342-474E34D2242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97" name="TextBox 496">
          <a:extLst>
            <a:ext uri="{FF2B5EF4-FFF2-40B4-BE49-F238E27FC236}">
              <a16:creationId xmlns:a16="http://schemas.microsoft.com/office/drawing/2014/main" id="{43710689-3CCC-4FB8-AA09-6FAFAACEE11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98" name="TextBox 497">
          <a:extLst>
            <a:ext uri="{FF2B5EF4-FFF2-40B4-BE49-F238E27FC236}">
              <a16:creationId xmlns:a16="http://schemas.microsoft.com/office/drawing/2014/main" id="{253DA3BD-8D56-4326-874A-E11A4EA8CC9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99" name="TextBox 498">
          <a:extLst>
            <a:ext uri="{FF2B5EF4-FFF2-40B4-BE49-F238E27FC236}">
              <a16:creationId xmlns:a16="http://schemas.microsoft.com/office/drawing/2014/main" id="{55BD065B-5965-4832-9BB4-EB2BE7D405B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0" name="TextBox 499">
          <a:extLst>
            <a:ext uri="{FF2B5EF4-FFF2-40B4-BE49-F238E27FC236}">
              <a16:creationId xmlns:a16="http://schemas.microsoft.com/office/drawing/2014/main" id="{3D67AF6A-993D-4922-A7A9-69F473D4D4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1" name="TextBox 500">
          <a:extLst>
            <a:ext uri="{FF2B5EF4-FFF2-40B4-BE49-F238E27FC236}">
              <a16:creationId xmlns:a16="http://schemas.microsoft.com/office/drawing/2014/main" id="{C81A011E-6C3F-4767-87BA-E80F74DC43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2" name="TextBox 501">
          <a:extLst>
            <a:ext uri="{FF2B5EF4-FFF2-40B4-BE49-F238E27FC236}">
              <a16:creationId xmlns:a16="http://schemas.microsoft.com/office/drawing/2014/main" id="{CA5BFE69-5A2F-4EE0-B688-29C15D3B52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3" name="TextBox 502">
          <a:extLst>
            <a:ext uri="{FF2B5EF4-FFF2-40B4-BE49-F238E27FC236}">
              <a16:creationId xmlns:a16="http://schemas.microsoft.com/office/drawing/2014/main" id="{FCD1B27B-527D-4FCF-A00B-F92814E96D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4" name="TextBox 503">
          <a:extLst>
            <a:ext uri="{FF2B5EF4-FFF2-40B4-BE49-F238E27FC236}">
              <a16:creationId xmlns:a16="http://schemas.microsoft.com/office/drawing/2014/main" id="{43097A98-C41E-4609-A802-0E0E829D0D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5" name="TextBox 504">
          <a:extLst>
            <a:ext uri="{FF2B5EF4-FFF2-40B4-BE49-F238E27FC236}">
              <a16:creationId xmlns:a16="http://schemas.microsoft.com/office/drawing/2014/main" id="{D59DAB4D-7F68-439B-9B2E-31939EE40E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6" name="TextBox 505">
          <a:extLst>
            <a:ext uri="{FF2B5EF4-FFF2-40B4-BE49-F238E27FC236}">
              <a16:creationId xmlns:a16="http://schemas.microsoft.com/office/drawing/2014/main" id="{C27C4072-DAAB-4F09-82EB-DFB0B1F991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7" name="TextBox 506">
          <a:extLst>
            <a:ext uri="{FF2B5EF4-FFF2-40B4-BE49-F238E27FC236}">
              <a16:creationId xmlns:a16="http://schemas.microsoft.com/office/drawing/2014/main" id="{BA06D2A7-5281-471D-A740-48C93DF9D2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8" name="TextBox 507">
          <a:extLst>
            <a:ext uri="{FF2B5EF4-FFF2-40B4-BE49-F238E27FC236}">
              <a16:creationId xmlns:a16="http://schemas.microsoft.com/office/drawing/2014/main" id="{BE68924D-F9C0-4A70-965E-2C0AF58DD7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09" name="TextBox 508">
          <a:extLst>
            <a:ext uri="{FF2B5EF4-FFF2-40B4-BE49-F238E27FC236}">
              <a16:creationId xmlns:a16="http://schemas.microsoft.com/office/drawing/2014/main" id="{D9A8BE1F-3975-49E2-9BEB-0937B83F18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0" name="TextBox 509">
          <a:extLst>
            <a:ext uri="{FF2B5EF4-FFF2-40B4-BE49-F238E27FC236}">
              <a16:creationId xmlns:a16="http://schemas.microsoft.com/office/drawing/2014/main" id="{89D0C657-2C57-4890-9C0A-05C41473D9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1" name="TextBox 510">
          <a:extLst>
            <a:ext uri="{FF2B5EF4-FFF2-40B4-BE49-F238E27FC236}">
              <a16:creationId xmlns:a16="http://schemas.microsoft.com/office/drawing/2014/main" id="{DBBE9CAB-D743-463B-B94C-D3736F2581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2" name="TextBox 511">
          <a:extLst>
            <a:ext uri="{FF2B5EF4-FFF2-40B4-BE49-F238E27FC236}">
              <a16:creationId xmlns:a16="http://schemas.microsoft.com/office/drawing/2014/main" id="{7BC46F3C-0022-4309-810E-BAD8817223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3" name="TextBox 512">
          <a:extLst>
            <a:ext uri="{FF2B5EF4-FFF2-40B4-BE49-F238E27FC236}">
              <a16:creationId xmlns:a16="http://schemas.microsoft.com/office/drawing/2014/main" id="{728800BE-059A-4D08-B3BB-29B8223559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4" name="TextBox 513">
          <a:extLst>
            <a:ext uri="{FF2B5EF4-FFF2-40B4-BE49-F238E27FC236}">
              <a16:creationId xmlns:a16="http://schemas.microsoft.com/office/drawing/2014/main" id="{C3FC3446-122B-434D-A13F-9745B49E97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5" name="TextBox 514">
          <a:extLst>
            <a:ext uri="{FF2B5EF4-FFF2-40B4-BE49-F238E27FC236}">
              <a16:creationId xmlns:a16="http://schemas.microsoft.com/office/drawing/2014/main" id="{CB3B6ED2-AB92-4B49-84D3-A2B175CED0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 name="TextBox 515">
          <a:extLst>
            <a:ext uri="{FF2B5EF4-FFF2-40B4-BE49-F238E27FC236}">
              <a16:creationId xmlns:a16="http://schemas.microsoft.com/office/drawing/2014/main" id="{5344B96E-2439-47E2-9F4E-74FE7BDC78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7" name="TextBox 516">
          <a:extLst>
            <a:ext uri="{FF2B5EF4-FFF2-40B4-BE49-F238E27FC236}">
              <a16:creationId xmlns:a16="http://schemas.microsoft.com/office/drawing/2014/main" id="{D4AD771B-C329-4F3D-98E1-F53F6EC8CB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8" name="TextBox 517">
          <a:extLst>
            <a:ext uri="{FF2B5EF4-FFF2-40B4-BE49-F238E27FC236}">
              <a16:creationId xmlns:a16="http://schemas.microsoft.com/office/drawing/2014/main" id="{F454BE00-05E1-46F3-8137-1005EA8299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 name="TextBox 518">
          <a:extLst>
            <a:ext uri="{FF2B5EF4-FFF2-40B4-BE49-F238E27FC236}">
              <a16:creationId xmlns:a16="http://schemas.microsoft.com/office/drawing/2014/main" id="{8A013712-A723-44F6-A2D2-65E9724FAB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 name="TextBox 519">
          <a:extLst>
            <a:ext uri="{FF2B5EF4-FFF2-40B4-BE49-F238E27FC236}">
              <a16:creationId xmlns:a16="http://schemas.microsoft.com/office/drawing/2014/main" id="{59BE6535-C057-4608-8D77-D3E7EFE286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 name="TextBox 520">
          <a:extLst>
            <a:ext uri="{FF2B5EF4-FFF2-40B4-BE49-F238E27FC236}">
              <a16:creationId xmlns:a16="http://schemas.microsoft.com/office/drawing/2014/main" id="{63C9B324-5E3E-407F-8369-DC33F78B36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 name="TextBox 521">
          <a:extLst>
            <a:ext uri="{FF2B5EF4-FFF2-40B4-BE49-F238E27FC236}">
              <a16:creationId xmlns:a16="http://schemas.microsoft.com/office/drawing/2014/main" id="{830BEA1F-4B74-4456-981F-AE0D51F96F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3" name="TextBox 522">
          <a:extLst>
            <a:ext uri="{FF2B5EF4-FFF2-40B4-BE49-F238E27FC236}">
              <a16:creationId xmlns:a16="http://schemas.microsoft.com/office/drawing/2014/main" id="{2A8513B1-ECE2-46B7-8F0D-49266F533E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 name="TextBox 523">
          <a:extLst>
            <a:ext uri="{FF2B5EF4-FFF2-40B4-BE49-F238E27FC236}">
              <a16:creationId xmlns:a16="http://schemas.microsoft.com/office/drawing/2014/main" id="{9F96848F-00A8-4574-AA68-98FC161C5A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 name="TextBox 524">
          <a:extLst>
            <a:ext uri="{FF2B5EF4-FFF2-40B4-BE49-F238E27FC236}">
              <a16:creationId xmlns:a16="http://schemas.microsoft.com/office/drawing/2014/main" id="{7F22EC78-0CB2-41EA-8584-62847C694E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 name="TextBox 525">
          <a:extLst>
            <a:ext uri="{FF2B5EF4-FFF2-40B4-BE49-F238E27FC236}">
              <a16:creationId xmlns:a16="http://schemas.microsoft.com/office/drawing/2014/main" id="{E5BCEA61-F440-46C5-AF2D-C270075D58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 name="TextBox 526">
          <a:extLst>
            <a:ext uri="{FF2B5EF4-FFF2-40B4-BE49-F238E27FC236}">
              <a16:creationId xmlns:a16="http://schemas.microsoft.com/office/drawing/2014/main" id="{F42424EB-16F8-4FC9-87A9-B82194857EE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8" name="TextBox 527">
          <a:extLst>
            <a:ext uri="{FF2B5EF4-FFF2-40B4-BE49-F238E27FC236}">
              <a16:creationId xmlns:a16="http://schemas.microsoft.com/office/drawing/2014/main" id="{CF527584-A3A6-42A8-A037-CEF3E21DFA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9" name="TextBox 528">
          <a:extLst>
            <a:ext uri="{FF2B5EF4-FFF2-40B4-BE49-F238E27FC236}">
              <a16:creationId xmlns:a16="http://schemas.microsoft.com/office/drawing/2014/main" id="{81AE5428-3AC1-48DD-87F6-7890964EFB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 name="TextBox 529">
          <a:extLst>
            <a:ext uri="{FF2B5EF4-FFF2-40B4-BE49-F238E27FC236}">
              <a16:creationId xmlns:a16="http://schemas.microsoft.com/office/drawing/2014/main" id="{75DC70EF-E55A-4972-BA7A-057BBBEAD0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1" name="TextBox 530">
          <a:extLst>
            <a:ext uri="{FF2B5EF4-FFF2-40B4-BE49-F238E27FC236}">
              <a16:creationId xmlns:a16="http://schemas.microsoft.com/office/drawing/2014/main" id="{9339BACC-40D6-4FBA-8E49-29D3A9C3BE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2" name="TextBox 531">
          <a:extLst>
            <a:ext uri="{FF2B5EF4-FFF2-40B4-BE49-F238E27FC236}">
              <a16:creationId xmlns:a16="http://schemas.microsoft.com/office/drawing/2014/main" id="{3BE01A5D-BA95-4EBB-BFF4-BDEBF5BFCA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 name="TextBox 532">
          <a:extLst>
            <a:ext uri="{FF2B5EF4-FFF2-40B4-BE49-F238E27FC236}">
              <a16:creationId xmlns:a16="http://schemas.microsoft.com/office/drawing/2014/main" id="{74B1FB54-A5C9-4A76-9187-CA5BAC458A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 name="TextBox 533">
          <a:extLst>
            <a:ext uri="{FF2B5EF4-FFF2-40B4-BE49-F238E27FC236}">
              <a16:creationId xmlns:a16="http://schemas.microsoft.com/office/drawing/2014/main" id="{5ADA7B35-ADE2-41B7-B126-64F4E35DBB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 name="TextBox 534">
          <a:extLst>
            <a:ext uri="{FF2B5EF4-FFF2-40B4-BE49-F238E27FC236}">
              <a16:creationId xmlns:a16="http://schemas.microsoft.com/office/drawing/2014/main" id="{B1869C7F-A005-4BF9-A933-BAABBBC6D8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 name="TextBox 535">
          <a:extLst>
            <a:ext uri="{FF2B5EF4-FFF2-40B4-BE49-F238E27FC236}">
              <a16:creationId xmlns:a16="http://schemas.microsoft.com/office/drawing/2014/main" id="{8E2E3DAB-7C5E-4AF5-A6E9-845990F565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7" name="TextBox 536">
          <a:extLst>
            <a:ext uri="{FF2B5EF4-FFF2-40B4-BE49-F238E27FC236}">
              <a16:creationId xmlns:a16="http://schemas.microsoft.com/office/drawing/2014/main" id="{CD333D26-0F56-4573-B348-806B2BE5C9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 name="TextBox 537">
          <a:extLst>
            <a:ext uri="{FF2B5EF4-FFF2-40B4-BE49-F238E27FC236}">
              <a16:creationId xmlns:a16="http://schemas.microsoft.com/office/drawing/2014/main" id="{1283D6F5-DDA7-4749-B934-682E27FC78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 name="TextBox 538">
          <a:extLst>
            <a:ext uri="{FF2B5EF4-FFF2-40B4-BE49-F238E27FC236}">
              <a16:creationId xmlns:a16="http://schemas.microsoft.com/office/drawing/2014/main" id="{F99C9906-EFC1-455E-88E8-0C31AFD79C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0" name="TextBox 539">
          <a:extLst>
            <a:ext uri="{FF2B5EF4-FFF2-40B4-BE49-F238E27FC236}">
              <a16:creationId xmlns:a16="http://schemas.microsoft.com/office/drawing/2014/main" id="{15847E24-DF4C-4995-ACFD-5DD40D14670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1" name="TextBox 540">
          <a:extLst>
            <a:ext uri="{FF2B5EF4-FFF2-40B4-BE49-F238E27FC236}">
              <a16:creationId xmlns:a16="http://schemas.microsoft.com/office/drawing/2014/main" id="{10C01235-6AD5-4AB9-81CA-44787C74D11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2" name="TextBox 541">
          <a:extLst>
            <a:ext uri="{FF2B5EF4-FFF2-40B4-BE49-F238E27FC236}">
              <a16:creationId xmlns:a16="http://schemas.microsoft.com/office/drawing/2014/main" id="{989EE667-795D-46A0-A550-CDF4C04BAFD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3" name="TextBox 542">
          <a:extLst>
            <a:ext uri="{FF2B5EF4-FFF2-40B4-BE49-F238E27FC236}">
              <a16:creationId xmlns:a16="http://schemas.microsoft.com/office/drawing/2014/main" id="{1389A174-FAF7-4E3B-B291-C58E860F417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4" name="TextBox 543">
          <a:extLst>
            <a:ext uri="{FF2B5EF4-FFF2-40B4-BE49-F238E27FC236}">
              <a16:creationId xmlns:a16="http://schemas.microsoft.com/office/drawing/2014/main" id="{D19A5EE9-F520-4AD4-B426-2A0918D7470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5" name="TextBox 544">
          <a:extLst>
            <a:ext uri="{FF2B5EF4-FFF2-40B4-BE49-F238E27FC236}">
              <a16:creationId xmlns:a16="http://schemas.microsoft.com/office/drawing/2014/main" id="{BD3DDE64-D420-4611-81FA-F0AFC0D7238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6" name="TextBox 545">
          <a:extLst>
            <a:ext uri="{FF2B5EF4-FFF2-40B4-BE49-F238E27FC236}">
              <a16:creationId xmlns:a16="http://schemas.microsoft.com/office/drawing/2014/main" id="{5C0832BA-0F69-455D-9C19-D335D46A7A5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7" name="TextBox 546">
          <a:extLst>
            <a:ext uri="{FF2B5EF4-FFF2-40B4-BE49-F238E27FC236}">
              <a16:creationId xmlns:a16="http://schemas.microsoft.com/office/drawing/2014/main" id="{AF18E109-DC76-4303-98E7-F7EF162848B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8" name="TextBox 547">
          <a:extLst>
            <a:ext uri="{FF2B5EF4-FFF2-40B4-BE49-F238E27FC236}">
              <a16:creationId xmlns:a16="http://schemas.microsoft.com/office/drawing/2014/main" id="{0734F7E0-F427-4693-ADD6-9091583B7FD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9" name="TextBox 548">
          <a:extLst>
            <a:ext uri="{FF2B5EF4-FFF2-40B4-BE49-F238E27FC236}">
              <a16:creationId xmlns:a16="http://schemas.microsoft.com/office/drawing/2014/main" id="{5501114D-5302-412D-94E2-7729D10A432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50" name="TextBox 549">
          <a:extLst>
            <a:ext uri="{FF2B5EF4-FFF2-40B4-BE49-F238E27FC236}">
              <a16:creationId xmlns:a16="http://schemas.microsoft.com/office/drawing/2014/main" id="{2A076775-66A7-4604-B73A-48A83F73554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51" name="TextBox 550">
          <a:extLst>
            <a:ext uri="{FF2B5EF4-FFF2-40B4-BE49-F238E27FC236}">
              <a16:creationId xmlns:a16="http://schemas.microsoft.com/office/drawing/2014/main" id="{261C6A2D-0FF6-411F-9CEF-2811CD80F8F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52" name="TextBox 551">
          <a:extLst>
            <a:ext uri="{FF2B5EF4-FFF2-40B4-BE49-F238E27FC236}">
              <a16:creationId xmlns:a16="http://schemas.microsoft.com/office/drawing/2014/main" id="{4665D2EA-5584-42EA-A8D9-B102F49BFC7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53" name="TextBox 552">
          <a:extLst>
            <a:ext uri="{FF2B5EF4-FFF2-40B4-BE49-F238E27FC236}">
              <a16:creationId xmlns:a16="http://schemas.microsoft.com/office/drawing/2014/main" id="{1F921520-DC3B-49EB-897E-EF3F50206F7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54" name="TextBox 553">
          <a:extLst>
            <a:ext uri="{FF2B5EF4-FFF2-40B4-BE49-F238E27FC236}">
              <a16:creationId xmlns:a16="http://schemas.microsoft.com/office/drawing/2014/main" id="{EF71E47F-5231-4AE8-A764-185BB4AB894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5" name="TextBox 554">
          <a:extLst>
            <a:ext uri="{FF2B5EF4-FFF2-40B4-BE49-F238E27FC236}">
              <a16:creationId xmlns:a16="http://schemas.microsoft.com/office/drawing/2014/main" id="{5B2BF929-BF51-4952-B2CA-477E85D0F24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6" name="TextBox 555">
          <a:extLst>
            <a:ext uri="{FF2B5EF4-FFF2-40B4-BE49-F238E27FC236}">
              <a16:creationId xmlns:a16="http://schemas.microsoft.com/office/drawing/2014/main" id="{6EC2EF89-A981-4CE7-A4D3-19028A44F6A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7" name="TextBox 556">
          <a:extLst>
            <a:ext uri="{FF2B5EF4-FFF2-40B4-BE49-F238E27FC236}">
              <a16:creationId xmlns:a16="http://schemas.microsoft.com/office/drawing/2014/main" id="{2A9CCC30-7509-4647-B5BB-6BF94BCE661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8" name="TextBox 557">
          <a:extLst>
            <a:ext uri="{FF2B5EF4-FFF2-40B4-BE49-F238E27FC236}">
              <a16:creationId xmlns:a16="http://schemas.microsoft.com/office/drawing/2014/main" id="{CEA50FB8-03B1-4122-9F3C-32A682C746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9" name="TextBox 558">
          <a:extLst>
            <a:ext uri="{FF2B5EF4-FFF2-40B4-BE49-F238E27FC236}">
              <a16:creationId xmlns:a16="http://schemas.microsoft.com/office/drawing/2014/main" id="{A5F09511-7975-4A08-A24B-E74BBD956C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0" name="TextBox 559">
          <a:extLst>
            <a:ext uri="{FF2B5EF4-FFF2-40B4-BE49-F238E27FC236}">
              <a16:creationId xmlns:a16="http://schemas.microsoft.com/office/drawing/2014/main" id="{D4D62D6F-62B2-4637-A5AE-3C6046E861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1" name="TextBox 560">
          <a:extLst>
            <a:ext uri="{FF2B5EF4-FFF2-40B4-BE49-F238E27FC236}">
              <a16:creationId xmlns:a16="http://schemas.microsoft.com/office/drawing/2014/main" id="{CC4DB9D5-F698-4E2B-9B05-763710D1A0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2" name="TextBox 561">
          <a:extLst>
            <a:ext uri="{FF2B5EF4-FFF2-40B4-BE49-F238E27FC236}">
              <a16:creationId xmlns:a16="http://schemas.microsoft.com/office/drawing/2014/main" id="{7C5D162D-DCB4-4FCB-9741-D7C014FAE7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3" name="TextBox 562">
          <a:extLst>
            <a:ext uri="{FF2B5EF4-FFF2-40B4-BE49-F238E27FC236}">
              <a16:creationId xmlns:a16="http://schemas.microsoft.com/office/drawing/2014/main" id="{ECACEA96-C4A1-437C-AE8E-A7033A60DA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4" name="TextBox 563">
          <a:extLst>
            <a:ext uri="{FF2B5EF4-FFF2-40B4-BE49-F238E27FC236}">
              <a16:creationId xmlns:a16="http://schemas.microsoft.com/office/drawing/2014/main" id="{6EFE0369-BF8C-478E-B6F8-A7C8D54242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65" name="TextBox 564">
          <a:extLst>
            <a:ext uri="{FF2B5EF4-FFF2-40B4-BE49-F238E27FC236}">
              <a16:creationId xmlns:a16="http://schemas.microsoft.com/office/drawing/2014/main" id="{730583E4-EA4F-453F-BC36-11C3E3656E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66" name="TextBox 565">
          <a:extLst>
            <a:ext uri="{FF2B5EF4-FFF2-40B4-BE49-F238E27FC236}">
              <a16:creationId xmlns:a16="http://schemas.microsoft.com/office/drawing/2014/main" id="{664667F9-F476-4A2C-967A-52F7E58100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67" name="TextBox 566">
          <a:extLst>
            <a:ext uri="{FF2B5EF4-FFF2-40B4-BE49-F238E27FC236}">
              <a16:creationId xmlns:a16="http://schemas.microsoft.com/office/drawing/2014/main" id="{49E20A15-C5E9-40C2-B5CF-05840959C5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68" name="TextBox 567">
          <a:extLst>
            <a:ext uri="{FF2B5EF4-FFF2-40B4-BE49-F238E27FC236}">
              <a16:creationId xmlns:a16="http://schemas.microsoft.com/office/drawing/2014/main" id="{D98D89FC-421A-4C2F-8463-24F8B01E8F3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69" name="TextBox 568">
          <a:extLst>
            <a:ext uri="{FF2B5EF4-FFF2-40B4-BE49-F238E27FC236}">
              <a16:creationId xmlns:a16="http://schemas.microsoft.com/office/drawing/2014/main" id="{89B731B9-65EA-439D-AF2E-0F8EC0A7FE8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0" name="TextBox 569">
          <a:extLst>
            <a:ext uri="{FF2B5EF4-FFF2-40B4-BE49-F238E27FC236}">
              <a16:creationId xmlns:a16="http://schemas.microsoft.com/office/drawing/2014/main" id="{84DCB7C8-65FC-4FE0-8DB4-81694C7542E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1" name="TextBox 570">
          <a:extLst>
            <a:ext uri="{FF2B5EF4-FFF2-40B4-BE49-F238E27FC236}">
              <a16:creationId xmlns:a16="http://schemas.microsoft.com/office/drawing/2014/main" id="{9B29225D-454F-4AC1-9EB0-D31FE84D2F6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2" name="TextBox 571">
          <a:extLst>
            <a:ext uri="{FF2B5EF4-FFF2-40B4-BE49-F238E27FC236}">
              <a16:creationId xmlns:a16="http://schemas.microsoft.com/office/drawing/2014/main" id="{20BF3F1E-A8F5-4D07-ACB2-826B6C83794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3" name="TextBox 572">
          <a:extLst>
            <a:ext uri="{FF2B5EF4-FFF2-40B4-BE49-F238E27FC236}">
              <a16:creationId xmlns:a16="http://schemas.microsoft.com/office/drawing/2014/main" id="{F7310287-86DF-48E4-BC9C-0C3AC02332F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4" name="TextBox 573">
          <a:extLst>
            <a:ext uri="{FF2B5EF4-FFF2-40B4-BE49-F238E27FC236}">
              <a16:creationId xmlns:a16="http://schemas.microsoft.com/office/drawing/2014/main" id="{94040EB8-9857-4940-BDE6-F66C9E389C7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5" name="TextBox 574">
          <a:extLst>
            <a:ext uri="{FF2B5EF4-FFF2-40B4-BE49-F238E27FC236}">
              <a16:creationId xmlns:a16="http://schemas.microsoft.com/office/drawing/2014/main" id="{A1DF0599-7B61-4808-A94F-33137815910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6" name="TextBox 575">
          <a:extLst>
            <a:ext uri="{FF2B5EF4-FFF2-40B4-BE49-F238E27FC236}">
              <a16:creationId xmlns:a16="http://schemas.microsoft.com/office/drawing/2014/main" id="{CEDBABE5-B940-4A5F-A02D-988A0C96BE0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7" name="TextBox 576">
          <a:extLst>
            <a:ext uri="{FF2B5EF4-FFF2-40B4-BE49-F238E27FC236}">
              <a16:creationId xmlns:a16="http://schemas.microsoft.com/office/drawing/2014/main" id="{00CDD402-1BC2-4876-BA4E-B94837D14A9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8" name="TextBox 577">
          <a:extLst>
            <a:ext uri="{FF2B5EF4-FFF2-40B4-BE49-F238E27FC236}">
              <a16:creationId xmlns:a16="http://schemas.microsoft.com/office/drawing/2014/main" id="{8F0DBB84-FEBD-4EB5-9B70-305B6603863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79" name="TextBox 578">
          <a:extLst>
            <a:ext uri="{FF2B5EF4-FFF2-40B4-BE49-F238E27FC236}">
              <a16:creationId xmlns:a16="http://schemas.microsoft.com/office/drawing/2014/main" id="{84DE8CAB-8B93-4A13-AB41-D8FC818AA4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0" name="TextBox 579">
          <a:extLst>
            <a:ext uri="{FF2B5EF4-FFF2-40B4-BE49-F238E27FC236}">
              <a16:creationId xmlns:a16="http://schemas.microsoft.com/office/drawing/2014/main" id="{7DB66379-24A3-4D05-AB00-DF2C5EEE9D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1" name="TextBox 580">
          <a:extLst>
            <a:ext uri="{FF2B5EF4-FFF2-40B4-BE49-F238E27FC236}">
              <a16:creationId xmlns:a16="http://schemas.microsoft.com/office/drawing/2014/main" id="{115BD36C-C7C2-4DA6-89FA-2086BCEBD5A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2" name="TextBox 581">
          <a:extLst>
            <a:ext uri="{FF2B5EF4-FFF2-40B4-BE49-F238E27FC236}">
              <a16:creationId xmlns:a16="http://schemas.microsoft.com/office/drawing/2014/main" id="{BCE2784B-8134-46BE-8D20-5810B720BA7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3" name="TextBox 582">
          <a:extLst>
            <a:ext uri="{FF2B5EF4-FFF2-40B4-BE49-F238E27FC236}">
              <a16:creationId xmlns:a16="http://schemas.microsoft.com/office/drawing/2014/main" id="{346EEAEB-3B57-4AE2-A463-6D26C32D7A8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4" name="TextBox 583">
          <a:extLst>
            <a:ext uri="{FF2B5EF4-FFF2-40B4-BE49-F238E27FC236}">
              <a16:creationId xmlns:a16="http://schemas.microsoft.com/office/drawing/2014/main" id="{3FDAFB27-3AF2-45A4-8158-4CC54E1ACDC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5" name="TextBox 584">
          <a:extLst>
            <a:ext uri="{FF2B5EF4-FFF2-40B4-BE49-F238E27FC236}">
              <a16:creationId xmlns:a16="http://schemas.microsoft.com/office/drawing/2014/main" id="{AD9A2752-5AA1-4400-9E5B-159D64D6A1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 name="TextBox 585">
          <a:extLst>
            <a:ext uri="{FF2B5EF4-FFF2-40B4-BE49-F238E27FC236}">
              <a16:creationId xmlns:a16="http://schemas.microsoft.com/office/drawing/2014/main" id="{527C4189-ECE6-4C27-B7DA-4A7F03B8D49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 name="TextBox 586">
          <a:extLst>
            <a:ext uri="{FF2B5EF4-FFF2-40B4-BE49-F238E27FC236}">
              <a16:creationId xmlns:a16="http://schemas.microsoft.com/office/drawing/2014/main" id="{9DB04D03-9C73-4CF6-A68A-8DBD3B50E47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 name="TextBox 587">
          <a:extLst>
            <a:ext uri="{FF2B5EF4-FFF2-40B4-BE49-F238E27FC236}">
              <a16:creationId xmlns:a16="http://schemas.microsoft.com/office/drawing/2014/main" id="{05D525E1-4D7B-4DCE-A981-DF72EB9F026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9" name="TextBox 588">
          <a:extLst>
            <a:ext uri="{FF2B5EF4-FFF2-40B4-BE49-F238E27FC236}">
              <a16:creationId xmlns:a16="http://schemas.microsoft.com/office/drawing/2014/main" id="{88BEF5B4-40E0-40E2-A214-F2B04F0E9E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 name="TextBox 589">
          <a:extLst>
            <a:ext uri="{FF2B5EF4-FFF2-40B4-BE49-F238E27FC236}">
              <a16:creationId xmlns:a16="http://schemas.microsoft.com/office/drawing/2014/main" id="{93F218BC-073A-49BB-966B-3F9DE67B92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 name="TextBox 590">
          <a:extLst>
            <a:ext uri="{FF2B5EF4-FFF2-40B4-BE49-F238E27FC236}">
              <a16:creationId xmlns:a16="http://schemas.microsoft.com/office/drawing/2014/main" id="{7BA8A26B-4EBE-40D9-9A4D-04AC804D29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 name="TextBox 591">
          <a:extLst>
            <a:ext uri="{FF2B5EF4-FFF2-40B4-BE49-F238E27FC236}">
              <a16:creationId xmlns:a16="http://schemas.microsoft.com/office/drawing/2014/main" id="{5D8D7CCD-DEAD-457D-A3E2-06FF949394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3" name="TextBox 592">
          <a:extLst>
            <a:ext uri="{FF2B5EF4-FFF2-40B4-BE49-F238E27FC236}">
              <a16:creationId xmlns:a16="http://schemas.microsoft.com/office/drawing/2014/main" id="{A03612EE-901C-499D-BF60-0CBC669102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 name="TextBox 593">
          <a:extLst>
            <a:ext uri="{FF2B5EF4-FFF2-40B4-BE49-F238E27FC236}">
              <a16:creationId xmlns:a16="http://schemas.microsoft.com/office/drawing/2014/main" id="{BB7FD991-1F57-45A2-910C-1980459011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 name="TextBox 594">
          <a:extLst>
            <a:ext uri="{FF2B5EF4-FFF2-40B4-BE49-F238E27FC236}">
              <a16:creationId xmlns:a16="http://schemas.microsoft.com/office/drawing/2014/main" id="{232538E8-10A7-4976-BFCD-A2BC65B9BC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 name="TextBox 595">
          <a:extLst>
            <a:ext uri="{FF2B5EF4-FFF2-40B4-BE49-F238E27FC236}">
              <a16:creationId xmlns:a16="http://schemas.microsoft.com/office/drawing/2014/main" id="{FA7DB39F-0DBA-495A-85FC-A8F086EA94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 name="TextBox 596">
          <a:extLst>
            <a:ext uri="{FF2B5EF4-FFF2-40B4-BE49-F238E27FC236}">
              <a16:creationId xmlns:a16="http://schemas.microsoft.com/office/drawing/2014/main" id="{07593800-4739-4348-B04E-BA1715AFCD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8" name="TextBox 597">
          <a:extLst>
            <a:ext uri="{FF2B5EF4-FFF2-40B4-BE49-F238E27FC236}">
              <a16:creationId xmlns:a16="http://schemas.microsoft.com/office/drawing/2014/main" id="{42FEA322-25D6-45C1-852E-87EAE9CF85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 name="TextBox 598">
          <a:extLst>
            <a:ext uri="{FF2B5EF4-FFF2-40B4-BE49-F238E27FC236}">
              <a16:creationId xmlns:a16="http://schemas.microsoft.com/office/drawing/2014/main" id="{73E4E94A-C567-43B1-9983-BF0BC385C9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0" name="TextBox 599">
          <a:extLst>
            <a:ext uri="{FF2B5EF4-FFF2-40B4-BE49-F238E27FC236}">
              <a16:creationId xmlns:a16="http://schemas.microsoft.com/office/drawing/2014/main" id="{74933102-19A6-4FE8-AD20-EBA30983F8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1" name="TextBox 600">
          <a:extLst>
            <a:ext uri="{FF2B5EF4-FFF2-40B4-BE49-F238E27FC236}">
              <a16:creationId xmlns:a16="http://schemas.microsoft.com/office/drawing/2014/main" id="{28DC88BF-DEA0-4061-9C18-F30F186ACC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2" name="TextBox 601">
          <a:extLst>
            <a:ext uri="{FF2B5EF4-FFF2-40B4-BE49-F238E27FC236}">
              <a16:creationId xmlns:a16="http://schemas.microsoft.com/office/drawing/2014/main" id="{372877D3-D5CD-4663-BB10-B68D783D58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 name="TextBox 602">
          <a:extLst>
            <a:ext uri="{FF2B5EF4-FFF2-40B4-BE49-F238E27FC236}">
              <a16:creationId xmlns:a16="http://schemas.microsoft.com/office/drawing/2014/main" id="{9E82A6D3-07A3-4CDC-BC68-19247C41F6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 name="TextBox 603">
          <a:extLst>
            <a:ext uri="{FF2B5EF4-FFF2-40B4-BE49-F238E27FC236}">
              <a16:creationId xmlns:a16="http://schemas.microsoft.com/office/drawing/2014/main" id="{0311A8D7-4BED-462D-A298-A9C4D65332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 name="TextBox 604">
          <a:extLst>
            <a:ext uri="{FF2B5EF4-FFF2-40B4-BE49-F238E27FC236}">
              <a16:creationId xmlns:a16="http://schemas.microsoft.com/office/drawing/2014/main" id="{A7FA6749-C013-4DDD-B787-EE7661F6DC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 name="TextBox 605">
          <a:extLst>
            <a:ext uri="{FF2B5EF4-FFF2-40B4-BE49-F238E27FC236}">
              <a16:creationId xmlns:a16="http://schemas.microsoft.com/office/drawing/2014/main" id="{447215DC-9466-48E8-BADB-7033FFCA4F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7" name="TextBox 606">
          <a:extLst>
            <a:ext uri="{FF2B5EF4-FFF2-40B4-BE49-F238E27FC236}">
              <a16:creationId xmlns:a16="http://schemas.microsoft.com/office/drawing/2014/main" id="{44041432-E875-4537-A737-B3CF1743BD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 name="TextBox 607">
          <a:extLst>
            <a:ext uri="{FF2B5EF4-FFF2-40B4-BE49-F238E27FC236}">
              <a16:creationId xmlns:a16="http://schemas.microsoft.com/office/drawing/2014/main" id="{6F7580DF-3832-41B7-B814-555820BA9C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 name="TextBox 608">
          <a:extLst>
            <a:ext uri="{FF2B5EF4-FFF2-40B4-BE49-F238E27FC236}">
              <a16:creationId xmlns:a16="http://schemas.microsoft.com/office/drawing/2014/main" id="{80B46CAD-4FAB-49CB-86D3-B19726D7B1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 name="TextBox 609">
          <a:extLst>
            <a:ext uri="{FF2B5EF4-FFF2-40B4-BE49-F238E27FC236}">
              <a16:creationId xmlns:a16="http://schemas.microsoft.com/office/drawing/2014/main" id="{95D61BF1-61F6-455C-8076-9B50F2CB2F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 name="TextBox 610">
          <a:extLst>
            <a:ext uri="{FF2B5EF4-FFF2-40B4-BE49-F238E27FC236}">
              <a16:creationId xmlns:a16="http://schemas.microsoft.com/office/drawing/2014/main" id="{59B7B6D7-E19D-4CAD-8E59-5B43347E30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2" name="TextBox 611">
          <a:extLst>
            <a:ext uri="{FF2B5EF4-FFF2-40B4-BE49-F238E27FC236}">
              <a16:creationId xmlns:a16="http://schemas.microsoft.com/office/drawing/2014/main" id="{A23821DB-CDEB-4890-9FC9-8F26DE1B4B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 name="TextBox 612">
          <a:extLst>
            <a:ext uri="{FF2B5EF4-FFF2-40B4-BE49-F238E27FC236}">
              <a16:creationId xmlns:a16="http://schemas.microsoft.com/office/drawing/2014/main" id="{A8F577A7-E0D1-4BB2-8030-516D38BB45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4" name="TextBox 613">
          <a:extLst>
            <a:ext uri="{FF2B5EF4-FFF2-40B4-BE49-F238E27FC236}">
              <a16:creationId xmlns:a16="http://schemas.microsoft.com/office/drawing/2014/main" id="{CC56AF0A-911F-437F-9B53-82321033B3D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5" name="TextBox 614">
          <a:extLst>
            <a:ext uri="{FF2B5EF4-FFF2-40B4-BE49-F238E27FC236}">
              <a16:creationId xmlns:a16="http://schemas.microsoft.com/office/drawing/2014/main" id="{B5F718C4-3F69-4D19-8985-24841CE7D7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6" name="TextBox 615">
          <a:extLst>
            <a:ext uri="{FF2B5EF4-FFF2-40B4-BE49-F238E27FC236}">
              <a16:creationId xmlns:a16="http://schemas.microsoft.com/office/drawing/2014/main" id="{5C0E828F-5F15-431B-B14F-E009C33A47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 name="TextBox 616">
          <a:extLst>
            <a:ext uri="{FF2B5EF4-FFF2-40B4-BE49-F238E27FC236}">
              <a16:creationId xmlns:a16="http://schemas.microsoft.com/office/drawing/2014/main" id="{FF486799-BE54-4471-AD89-C520045DF8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 name="TextBox 617">
          <a:extLst>
            <a:ext uri="{FF2B5EF4-FFF2-40B4-BE49-F238E27FC236}">
              <a16:creationId xmlns:a16="http://schemas.microsoft.com/office/drawing/2014/main" id="{E52CAEBA-E799-4B62-A592-FD9640822E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 name="TextBox 618">
          <a:extLst>
            <a:ext uri="{FF2B5EF4-FFF2-40B4-BE49-F238E27FC236}">
              <a16:creationId xmlns:a16="http://schemas.microsoft.com/office/drawing/2014/main" id="{581A2913-C67B-46C6-9689-019433DC30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 name="TextBox 619">
          <a:extLst>
            <a:ext uri="{FF2B5EF4-FFF2-40B4-BE49-F238E27FC236}">
              <a16:creationId xmlns:a16="http://schemas.microsoft.com/office/drawing/2014/main" id="{C4BD6684-5588-44ED-8D87-F4F5AFB999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1" name="TextBox 620">
          <a:extLst>
            <a:ext uri="{FF2B5EF4-FFF2-40B4-BE49-F238E27FC236}">
              <a16:creationId xmlns:a16="http://schemas.microsoft.com/office/drawing/2014/main" id="{4BBA82AC-B4E8-4975-86BC-711FE5233B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 name="TextBox 621">
          <a:extLst>
            <a:ext uri="{FF2B5EF4-FFF2-40B4-BE49-F238E27FC236}">
              <a16:creationId xmlns:a16="http://schemas.microsoft.com/office/drawing/2014/main" id="{C3DF7BEA-D1B2-4645-B5E8-6083D82EC73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 name="TextBox 622">
          <a:extLst>
            <a:ext uri="{FF2B5EF4-FFF2-40B4-BE49-F238E27FC236}">
              <a16:creationId xmlns:a16="http://schemas.microsoft.com/office/drawing/2014/main" id="{BEAD32BF-E1BD-4312-A08A-DC443B4175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 name="TextBox 623">
          <a:extLst>
            <a:ext uri="{FF2B5EF4-FFF2-40B4-BE49-F238E27FC236}">
              <a16:creationId xmlns:a16="http://schemas.microsoft.com/office/drawing/2014/main" id="{07B577FC-4BAB-49CD-B33B-B368464F6C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 name="TextBox 624">
          <a:extLst>
            <a:ext uri="{FF2B5EF4-FFF2-40B4-BE49-F238E27FC236}">
              <a16:creationId xmlns:a16="http://schemas.microsoft.com/office/drawing/2014/main" id="{35C3DA90-C652-4676-9BF9-325E4D840E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6" name="TextBox 625">
          <a:extLst>
            <a:ext uri="{FF2B5EF4-FFF2-40B4-BE49-F238E27FC236}">
              <a16:creationId xmlns:a16="http://schemas.microsoft.com/office/drawing/2014/main" id="{655771F1-BD4C-4847-BF47-B463D1AC60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7" name="TextBox 626">
          <a:extLst>
            <a:ext uri="{FF2B5EF4-FFF2-40B4-BE49-F238E27FC236}">
              <a16:creationId xmlns:a16="http://schemas.microsoft.com/office/drawing/2014/main" id="{BD07FAFD-B48C-4630-B2B0-9C9061398C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8" name="TextBox 627">
          <a:extLst>
            <a:ext uri="{FF2B5EF4-FFF2-40B4-BE49-F238E27FC236}">
              <a16:creationId xmlns:a16="http://schemas.microsoft.com/office/drawing/2014/main" id="{B3575943-0CCC-426A-9B04-F1F827A6D1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9" name="TextBox 628">
          <a:extLst>
            <a:ext uri="{FF2B5EF4-FFF2-40B4-BE49-F238E27FC236}">
              <a16:creationId xmlns:a16="http://schemas.microsoft.com/office/drawing/2014/main" id="{71DD33AA-BF0F-4E09-9EF0-DEEC83B7C0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30" name="TextBox 629">
          <a:extLst>
            <a:ext uri="{FF2B5EF4-FFF2-40B4-BE49-F238E27FC236}">
              <a16:creationId xmlns:a16="http://schemas.microsoft.com/office/drawing/2014/main" id="{AA1EA53D-E27E-4E15-8850-81DED8DFBDF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31" name="TextBox 630">
          <a:extLst>
            <a:ext uri="{FF2B5EF4-FFF2-40B4-BE49-F238E27FC236}">
              <a16:creationId xmlns:a16="http://schemas.microsoft.com/office/drawing/2014/main" id="{4595EF15-38B9-45EA-B2D5-F4640D8F8C6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32" name="TextBox 631">
          <a:extLst>
            <a:ext uri="{FF2B5EF4-FFF2-40B4-BE49-F238E27FC236}">
              <a16:creationId xmlns:a16="http://schemas.microsoft.com/office/drawing/2014/main" id="{7923BA33-5152-4B4E-AF37-D819475EC98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33" name="TextBox 632">
          <a:extLst>
            <a:ext uri="{FF2B5EF4-FFF2-40B4-BE49-F238E27FC236}">
              <a16:creationId xmlns:a16="http://schemas.microsoft.com/office/drawing/2014/main" id="{E7C9F685-5B30-4E14-8218-3DDC78BEFE2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34" name="TextBox 633">
          <a:extLst>
            <a:ext uri="{FF2B5EF4-FFF2-40B4-BE49-F238E27FC236}">
              <a16:creationId xmlns:a16="http://schemas.microsoft.com/office/drawing/2014/main" id="{BCB9AB33-C90F-4F5E-9113-C4B2CB83F66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35" name="TextBox 634">
          <a:extLst>
            <a:ext uri="{FF2B5EF4-FFF2-40B4-BE49-F238E27FC236}">
              <a16:creationId xmlns:a16="http://schemas.microsoft.com/office/drawing/2014/main" id="{4343FE02-64E6-4AF7-A6C3-DA2186BECCD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36" name="TextBox 635">
          <a:extLst>
            <a:ext uri="{FF2B5EF4-FFF2-40B4-BE49-F238E27FC236}">
              <a16:creationId xmlns:a16="http://schemas.microsoft.com/office/drawing/2014/main" id="{47737C4C-ABA8-413B-A04D-F785E1F377E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37" name="TextBox 636">
          <a:extLst>
            <a:ext uri="{FF2B5EF4-FFF2-40B4-BE49-F238E27FC236}">
              <a16:creationId xmlns:a16="http://schemas.microsoft.com/office/drawing/2014/main" id="{25B0E57E-E238-49A9-9F7F-0EEDD3F9041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38" name="TextBox 637">
          <a:extLst>
            <a:ext uri="{FF2B5EF4-FFF2-40B4-BE49-F238E27FC236}">
              <a16:creationId xmlns:a16="http://schemas.microsoft.com/office/drawing/2014/main" id="{FA3B47DB-80BD-42A0-A12A-957B4837FAC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39" name="TextBox 638">
          <a:extLst>
            <a:ext uri="{FF2B5EF4-FFF2-40B4-BE49-F238E27FC236}">
              <a16:creationId xmlns:a16="http://schemas.microsoft.com/office/drawing/2014/main" id="{CF52EE20-E2E7-415D-BA1E-3EB5013977A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0" name="TextBox 639">
          <a:extLst>
            <a:ext uri="{FF2B5EF4-FFF2-40B4-BE49-F238E27FC236}">
              <a16:creationId xmlns:a16="http://schemas.microsoft.com/office/drawing/2014/main" id="{9D5E4CD0-0548-43FA-BD29-E37832D28A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1" name="TextBox 640">
          <a:extLst>
            <a:ext uri="{FF2B5EF4-FFF2-40B4-BE49-F238E27FC236}">
              <a16:creationId xmlns:a16="http://schemas.microsoft.com/office/drawing/2014/main" id="{CD491C18-E124-4582-BE7B-BC24B9BEFA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2" name="TextBox 641">
          <a:extLst>
            <a:ext uri="{FF2B5EF4-FFF2-40B4-BE49-F238E27FC236}">
              <a16:creationId xmlns:a16="http://schemas.microsoft.com/office/drawing/2014/main" id="{1FD3E204-077C-4DD7-9162-4AE1CB9B15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3" name="TextBox 642">
          <a:extLst>
            <a:ext uri="{FF2B5EF4-FFF2-40B4-BE49-F238E27FC236}">
              <a16:creationId xmlns:a16="http://schemas.microsoft.com/office/drawing/2014/main" id="{36B488D9-7498-4142-890B-9353A7B1F1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4" name="TextBox 643">
          <a:extLst>
            <a:ext uri="{FF2B5EF4-FFF2-40B4-BE49-F238E27FC236}">
              <a16:creationId xmlns:a16="http://schemas.microsoft.com/office/drawing/2014/main" id="{EA82FDD0-6F25-4ACD-ACC7-7696373FE2E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5" name="TextBox 644">
          <a:extLst>
            <a:ext uri="{FF2B5EF4-FFF2-40B4-BE49-F238E27FC236}">
              <a16:creationId xmlns:a16="http://schemas.microsoft.com/office/drawing/2014/main" id="{7C304465-85F2-4CBB-8483-8BCB8F0048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6" name="TextBox 645">
          <a:extLst>
            <a:ext uri="{FF2B5EF4-FFF2-40B4-BE49-F238E27FC236}">
              <a16:creationId xmlns:a16="http://schemas.microsoft.com/office/drawing/2014/main" id="{B0644F26-A701-4C83-8D46-416BDFC79E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7" name="TextBox 646">
          <a:extLst>
            <a:ext uri="{FF2B5EF4-FFF2-40B4-BE49-F238E27FC236}">
              <a16:creationId xmlns:a16="http://schemas.microsoft.com/office/drawing/2014/main" id="{4AE5DDBC-042C-4492-AF7D-B0A8372E77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8" name="TextBox 647">
          <a:extLst>
            <a:ext uri="{FF2B5EF4-FFF2-40B4-BE49-F238E27FC236}">
              <a16:creationId xmlns:a16="http://schemas.microsoft.com/office/drawing/2014/main" id="{6F170BC0-4690-47DA-9109-BA1CFD1CE7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49" name="TextBox 648">
          <a:extLst>
            <a:ext uri="{FF2B5EF4-FFF2-40B4-BE49-F238E27FC236}">
              <a16:creationId xmlns:a16="http://schemas.microsoft.com/office/drawing/2014/main" id="{BF88FA8B-BAAB-4270-9878-76419E5B03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0" name="TextBox 649">
          <a:extLst>
            <a:ext uri="{FF2B5EF4-FFF2-40B4-BE49-F238E27FC236}">
              <a16:creationId xmlns:a16="http://schemas.microsoft.com/office/drawing/2014/main" id="{DB81AEC4-5FEE-436A-9B54-024890FAFC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1" name="TextBox 650">
          <a:extLst>
            <a:ext uri="{FF2B5EF4-FFF2-40B4-BE49-F238E27FC236}">
              <a16:creationId xmlns:a16="http://schemas.microsoft.com/office/drawing/2014/main" id="{B74F6744-7BA9-4082-9A4D-B6605DFF41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2" name="TextBox 651">
          <a:extLst>
            <a:ext uri="{FF2B5EF4-FFF2-40B4-BE49-F238E27FC236}">
              <a16:creationId xmlns:a16="http://schemas.microsoft.com/office/drawing/2014/main" id="{235C8C42-819C-48DE-8430-2415EEA8DF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3" name="TextBox 652">
          <a:extLst>
            <a:ext uri="{FF2B5EF4-FFF2-40B4-BE49-F238E27FC236}">
              <a16:creationId xmlns:a16="http://schemas.microsoft.com/office/drawing/2014/main" id="{8CF5CFCA-6AC4-4DE7-87A3-623BE8762A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4" name="TextBox 653">
          <a:extLst>
            <a:ext uri="{FF2B5EF4-FFF2-40B4-BE49-F238E27FC236}">
              <a16:creationId xmlns:a16="http://schemas.microsoft.com/office/drawing/2014/main" id="{EF9A258D-4F62-4A36-83BA-7C34E746FE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 name="TextBox 654">
          <a:extLst>
            <a:ext uri="{FF2B5EF4-FFF2-40B4-BE49-F238E27FC236}">
              <a16:creationId xmlns:a16="http://schemas.microsoft.com/office/drawing/2014/main" id="{3DDD473F-F441-4FF4-A2E2-08FC3CEE3C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6" name="TextBox 655">
          <a:extLst>
            <a:ext uri="{FF2B5EF4-FFF2-40B4-BE49-F238E27FC236}">
              <a16:creationId xmlns:a16="http://schemas.microsoft.com/office/drawing/2014/main" id="{93E27E29-26E9-4D84-A1A0-DE8963F7DA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7" name="TextBox 656">
          <a:extLst>
            <a:ext uri="{FF2B5EF4-FFF2-40B4-BE49-F238E27FC236}">
              <a16:creationId xmlns:a16="http://schemas.microsoft.com/office/drawing/2014/main" id="{7732242C-5875-42FA-A7B3-85708E38A6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8" name="TextBox 657">
          <a:extLst>
            <a:ext uri="{FF2B5EF4-FFF2-40B4-BE49-F238E27FC236}">
              <a16:creationId xmlns:a16="http://schemas.microsoft.com/office/drawing/2014/main" id="{49435B05-C4A1-4521-837F-D982FE1F7B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 name="TextBox 658">
          <a:extLst>
            <a:ext uri="{FF2B5EF4-FFF2-40B4-BE49-F238E27FC236}">
              <a16:creationId xmlns:a16="http://schemas.microsoft.com/office/drawing/2014/main" id="{449EB719-4868-46C6-BF9B-8D18377239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 name="TextBox 659">
          <a:extLst>
            <a:ext uri="{FF2B5EF4-FFF2-40B4-BE49-F238E27FC236}">
              <a16:creationId xmlns:a16="http://schemas.microsoft.com/office/drawing/2014/main" id="{0DAC2964-A51E-43C7-84D0-5C2E9F0867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 name="TextBox 660">
          <a:extLst>
            <a:ext uri="{FF2B5EF4-FFF2-40B4-BE49-F238E27FC236}">
              <a16:creationId xmlns:a16="http://schemas.microsoft.com/office/drawing/2014/main" id="{125597CF-5674-4126-9381-026C45FE22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 name="TextBox 661">
          <a:extLst>
            <a:ext uri="{FF2B5EF4-FFF2-40B4-BE49-F238E27FC236}">
              <a16:creationId xmlns:a16="http://schemas.microsoft.com/office/drawing/2014/main" id="{6E13D8D8-2E44-43F7-B2A6-F91FD8FF0E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3" name="TextBox 662">
          <a:extLst>
            <a:ext uri="{FF2B5EF4-FFF2-40B4-BE49-F238E27FC236}">
              <a16:creationId xmlns:a16="http://schemas.microsoft.com/office/drawing/2014/main" id="{8DA6C430-F069-4E5C-875F-4DC2B45989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 name="TextBox 663">
          <a:extLst>
            <a:ext uri="{FF2B5EF4-FFF2-40B4-BE49-F238E27FC236}">
              <a16:creationId xmlns:a16="http://schemas.microsoft.com/office/drawing/2014/main" id="{0BC81F1E-9390-4277-9D27-684B2E9124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 name="TextBox 664">
          <a:extLst>
            <a:ext uri="{FF2B5EF4-FFF2-40B4-BE49-F238E27FC236}">
              <a16:creationId xmlns:a16="http://schemas.microsoft.com/office/drawing/2014/main" id="{31F57F59-AE56-4241-A7AE-36D8FDB064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 name="TextBox 665">
          <a:extLst>
            <a:ext uri="{FF2B5EF4-FFF2-40B4-BE49-F238E27FC236}">
              <a16:creationId xmlns:a16="http://schemas.microsoft.com/office/drawing/2014/main" id="{1B06CAEF-EBD0-4DC5-9C55-FCA6C5C827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 name="TextBox 666">
          <a:extLst>
            <a:ext uri="{FF2B5EF4-FFF2-40B4-BE49-F238E27FC236}">
              <a16:creationId xmlns:a16="http://schemas.microsoft.com/office/drawing/2014/main" id="{0375519A-B8F0-4AD2-ABEF-239EBE7105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8" name="TextBox 667">
          <a:extLst>
            <a:ext uri="{FF2B5EF4-FFF2-40B4-BE49-F238E27FC236}">
              <a16:creationId xmlns:a16="http://schemas.microsoft.com/office/drawing/2014/main" id="{7A29A142-EAB5-4E42-BB13-E888017DAB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 name="TextBox 668">
          <a:extLst>
            <a:ext uri="{FF2B5EF4-FFF2-40B4-BE49-F238E27FC236}">
              <a16:creationId xmlns:a16="http://schemas.microsoft.com/office/drawing/2014/main" id="{0A7B4B94-15BC-4C9C-97CB-BB21FFDDFE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0" name="TextBox 669">
          <a:extLst>
            <a:ext uri="{FF2B5EF4-FFF2-40B4-BE49-F238E27FC236}">
              <a16:creationId xmlns:a16="http://schemas.microsoft.com/office/drawing/2014/main" id="{D5A3D944-2AF4-403F-BF3C-CED3D87D85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1" name="TextBox 670">
          <a:extLst>
            <a:ext uri="{FF2B5EF4-FFF2-40B4-BE49-F238E27FC236}">
              <a16:creationId xmlns:a16="http://schemas.microsoft.com/office/drawing/2014/main" id="{D635C9CA-810F-4780-A1EB-82A6D26E85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2" name="TextBox 671">
          <a:extLst>
            <a:ext uri="{FF2B5EF4-FFF2-40B4-BE49-F238E27FC236}">
              <a16:creationId xmlns:a16="http://schemas.microsoft.com/office/drawing/2014/main" id="{2247563C-187E-4097-B9C2-B2155C3AA1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 name="TextBox 672">
          <a:extLst>
            <a:ext uri="{FF2B5EF4-FFF2-40B4-BE49-F238E27FC236}">
              <a16:creationId xmlns:a16="http://schemas.microsoft.com/office/drawing/2014/main" id="{65B3A1F4-9BEC-47B0-AA5C-B6C2F9D916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 name="TextBox 673">
          <a:extLst>
            <a:ext uri="{FF2B5EF4-FFF2-40B4-BE49-F238E27FC236}">
              <a16:creationId xmlns:a16="http://schemas.microsoft.com/office/drawing/2014/main" id="{B92C7AFF-197E-4102-886A-9AA9F657C9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 name="TextBox 674">
          <a:extLst>
            <a:ext uri="{FF2B5EF4-FFF2-40B4-BE49-F238E27FC236}">
              <a16:creationId xmlns:a16="http://schemas.microsoft.com/office/drawing/2014/main" id="{93917DC0-A210-4AD2-8915-ABDA1519D3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 name="TextBox 675">
          <a:extLst>
            <a:ext uri="{FF2B5EF4-FFF2-40B4-BE49-F238E27FC236}">
              <a16:creationId xmlns:a16="http://schemas.microsoft.com/office/drawing/2014/main" id="{6F38FA74-281A-4D8F-9B74-0BDC971108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7" name="TextBox 676">
          <a:extLst>
            <a:ext uri="{FF2B5EF4-FFF2-40B4-BE49-F238E27FC236}">
              <a16:creationId xmlns:a16="http://schemas.microsoft.com/office/drawing/2014/main" id="{866693EF-E425-4C94-B76A-09D27BFEEC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 name="TextBox 677">
          <a:extLst>
            <a:ext uri="{FF2B5EF4-FFF2-40B4-BE49-F238E27FC236}">
              <a16:creationId xmlns:a16="http://schemas.microsoft.com/office/drawing/2014/main" id="{1D1C000C-2233-4D26-A1F9-05B12FFBEB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 name="TextBox 678">
          <a:extLst>
            <a:ext uri="{FF2B5EF4-FFF2-40B4-BE49-F238E27FC236}">
              <a16:creationId xmlns:a16="http://schemas.microsoft.com/office/drawing/2014/main" id="{D01AF894-E074-4D10-9207-2B21371241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0" name="TextBox 679">
          <a:extLst>
            <a:ext uri="{FF2B5EF4-FFF2-40B4-BE49-F238E27FC236}">
              <a16:creationId xmlns:a16="http://schemas.microsoft.com/office/drawing/2014/main" id="{4646C3F1-F229-4E6F-8DF9-1BB5AA20FFA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1" name="TextBox 680">
          <a:extLst>
            <a:ext uri="{FF2B5EF4-FFF2-40B4-BE49-F238E27FC236}">
              <a16:creationId xmlns:a16="http://schemas.microsoft.com/office/drawing/2014/main" id="{D9060F13-025F-4B55-9C2F-20C4B32C68B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2" name="TextBox 681">
          <a:extLst>
            <a:ext uri="{FF2B5EF4-FFF2-40B4-BE49-F238E27FC236}">
              <a16:creationId xmlns:a16="http://schemas.microsoft.com/office/drawing/2014/main" id="{01557C96-D919-452D-8F1F-D0636A95BDB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3" name="TextBox 682">
          <a:extLst>
            <a:ext uri="{FF2B5EF4-FFF2-40B4-BE49-F238E27FC236}">
              <a16:creationId xmlns:a16="http://schemas.microsoft.com/office/drawing/2014/main" id="{85573DE3-47BC-4316-AC67-037BD8BE51E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4" name="TextBox 683">
          <a:extLst>
            <a:ext uri="{FF2B5EF4-FFF2-40B4-BE49-F238E27FC236}">
              <a16:creationId xmlns:a16="http://schemas.microsoft.com/office/drawing/2014/main" id="{1E178C10-BB0B-4AA0-A3A6-F23B246E5E5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5" name="TextBox 684">
          <a:extLst>
            <a:ext uri="{FF2B5EF4-FFF2-40B4-BE49-F238E27FC236}">
              <a16:creationId xmlns:a16="http://schemas.microsoft.com/office/drawing/2014/main" id="{5522F591-A302-4239-8573-35646193590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6" name="TextBox 685">
          <a:extLst>
            <a:ext uri="{FF2B5EF4-FFF2-40B4-BE49-F238E27FC236}">
              <a16:creationId xmlns:a16="http://schemas.microsoft.com/office/drawing/2014/main" id="{C58542FB-2FCA-4FD5-9E00-EB12807A0AF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7" name="TextBox 686">
          <a:extLst>
            <a:ext uri="{FF2B5EF4-FFF2-40B4-BE49-F238E27FC236}">
              <a16:creationId xmlns:a16="http://schemas.microsoft.com/office/drawing/2014/main" id="{685EA5F6-C389-4F7C-8568-20634D06DA5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8" name="TextBox 687">
          <a:extLst>
            <a:ext uri="{FF2B5EF4-FFF2-40B4-BE49-F238E27FC236}">
              <a16:creationId xmlns:a16="http://schemas.microsoft.com/office/drawing/2014/main" id="{031FAD94-9A02-416D-81BF-21D8CE51439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9" name="TextBox 688">
          <a:extLst>
            <a:ext uri="{FF2B5EF4-FFF2-40B4-BE49-F238E27FC236}">
              <a16:creationId xmlns:a16="http://schemas.microsoft.com/office/drawing/2014/main" id="{76053614-8C4F-4925-9AB4-88D23C19DD8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690" name="TextBox 689">
          <a:extLst>
            <a:ext uri="{FF2B5EF4-FFF2-40B4-BE49-F238E27FC236}">
              <a16:creationId xmlns:a16="http://schemas.microsoft.com/office/drawing/2014/main" id="{67E60359-6E6A-4E84-B945-56EEB0F661DD}"/>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1" name="TextBox 690">
          <a:extLst>
            <a:ext uri="{FF2B5EF4-FFF2-40B4-BE49-F238E27FC236}">
              <a16:creationId xmlns:a16="http://schemas.microsoft.com/office/drawing/2014/main" id="{9811F17C-C9F2-4445-A34F-906F8D3F9B0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2" name="TextBox 691">
          <a:extLst>
            <a:ext uri="{FF2B5EF4-FFF2-40B4-BE49-F238E27FC236}">
              <a16:creationId xmlns:a16="http://schemas.microsoft.com/office/drawing/2014/main" id="{C37A92AC-8924-48FA-9212-672F9AD63C3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3" name="TextBox 692">
          <a:extLst>
            <a:ext uri="{FF2B5EF4-FFF2-40B4-BE49-F238E27FC236}">
              <a16:creationId xmlns:a16="http://schemas.microsoft.com/office/drawing/2014/main" id="{165B9EDF-0685-41F8-8C18-15AE543B699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694" name="TextBox 693">
          <a:extLst>
            <a:ext uri="{FF2B5EF4-FFF2-40B4-BE49-F238E27FC236}">
              <a16:creationId xmlns:a16="http://schemas.microsoft.com/office/drawing/2014/main" id="{394F561D-60C5-4EF0-A049-DFEDE75BA62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5" name="TextBox 694">
          <a:extLst>
            <a:ext uri="{FF2B5EF4-FFF2-40B4-BE49-F238E27FC236}">
              <a16:creationId xmlns:a16="http://schemas.microsoft.com/office/drawing/2014/main" id="{3E94197F-27DA-4B34-8C72-A1E025211B4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6" name="TextBox 695">
          <a:extLst>
            <a:ext uri="{FF2B5EF4-FFF2-40B4-BE49-F238E27FC236}">
              <a16:creationId xmlns:a16="http://schemas.microsoft.com/office/drawing/2014/main" id="{A6DD6E83-5026-4B1F-A829-B4B54433DB5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7" name="TextBox 696">
          <a:extLst>
            <a:ext uri="{FF2B5EF4-FFF2-40B4-BE49-F238E27FC236}">
              <a16:creationId xmlns:a16="http://schemas.microsoft.com/office/drawing/2014/main" id="{83916464-254D-4EF3-91E6-F5AEEE26773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8" name="TextBox 697">
          <a:extLst>
            <a:ext uri="{FF2B5EF4-FFF2-40B4-BE49-F238E27FC236}">
              <a16:creationId xmlns:a16="http://schemas.microsoft.com/office/drawing/2014/main" id="{C06D76F7-50F3-4613-BB8D-AE4238893E3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9" name="TextBox 698">
          <a:extLst>
            <a:ext uri="{FF2B5EF4-FFF2-40B4-BE49-F238E27FC236}">
              <a16:creationId xmlns:a16="http://schemas.microsoft.com/office/drawing/2014/main" id="{2230B41F-7FA2-4AB0-978C-DD381272A4B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0" name="TextBox 699">
          <a:extLst>
            <a:ext uri="{FF2B5EF4-FFF2-40B4-BE49-F238E27FC236}">
              <a16:creationId xmlns:a16="http://schemas.microsoft.com/office/drawing/2014/main" id="{9B63E4E0-ED48-452E-9DB7-8ED1C50ED1F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1" name="TextBox 700">
          <a:extLst>
            <a:ext uri="{FF2B5EF4-FFF2-40B4-BE49-F238E27FC236}">
              <a16:creationId xmlns:a16="http://schemas.microsoft.com/office/drawing/2014/main" id="{F3E5B654-7B2C-4612-B751-60047E7E36B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2" name="TextBox 701">
          <a:extLst>
            <a:ext uri="{FF2B5EF4-FFF2-40B4-BE49-F238E27FC236}">
              <a16:creationId xmlns:a16="http://schemas.microsoft.com/office/drawing/2014/main" id="{8420D682-9165-4AF8-AAFE-AED2F644C96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3" name="TextBox 702">
          <a:extLst>
            <a:ext uri="{FF2B5EF4-FFF2-40B4-BE49-F238E27FC236}">
              <a16:creationId xmlns:a16="http://schemas.microsoft.com/office/drawing/2014/main" id="{4988742A-0C02-4F15-B6CA-FC45F15A147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4" name="TextBox 703">
          <a:extLst>
            <a:ext uri="{FF2B5EF4-FFF2-40B4-BE49-F238E27FC236}">
              <a16:creationId xmlns:a16="http://schemas.microsoft.com/office/drawing/2014/main" id="{00488740-3BE6-4075-B00A-127AF3977DE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705" name="TextBox 704">
          <a:extLst>
            <a:ext uri="{FF2B5EF4-FFF2-40B4-BE49-F238E27FC236}">
              <a16:creationId xmlns:a16="http://schemas.microsoft.com/office/drawing/2014/main" id="{791CDF7E-9C2A-4F5E-B137-E5D75BAFD87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 name="TextBox 705">
          <a:extLst>
            <a:ext uri="{FF2B5EF4-FFF2-40B4-BE49-F238E27FC236}">
              <a16:creationId xmlns:a16="http://schemas.microsoft.com/office/drawing/2014/main" id="{D711B84A-E7AC-4EC0-AA52-DB1B450969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 name="TextBox 706">
          <a:extLst>
            <a:ext uri="{FF2B5EF4-FFF2-40B4-BE49-F238E27FC236}">
              <a16:creationId xmlns:a16="http://schemas.microsoft.com/office/drawing/2014/main" id="{E97E59B1-6421-4DA3-A81A-7CF945AB59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 name="TextBox 707">
          <a:extLst>
            <a:ext uri="{FF2B5EF4-FFF2-40B4-BE49-F238E27FC236}">
              <a16:creationId xmlns:a16="http://schemas.microsoft.com/office/drawing/2014/main" id="{BE218DE3-8E80-4297-91BF-028D20B943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 name="TextBox 708">
          <a:extLst>
            <a:ext uri="{FF2B5EF4-FFF2-40B4-BE49-F238E27FC236}">
              <a16:creationId xmlns:a16="http://schemas.microsoft.com/office/drawing/2014/main" id="{699F5BF4-431D-4520-AE27-99316FAD3B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0" name="TextBox 709">
          <a:extLst>
            <a:ext uri="{FF2B5EF4-FFF2-40B4-BE49-F238E27FC236}">
              <a16:creationId xmlns:a16="http://schemas.microsoft.com/office/drawing/2014/main" id="{22709E17-AE11-43AB-A0F0-5337FFAC61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1" name="TextBox 710">
          <a:extLst>
            <a:ext uri="{FF2B5EF4-FFF2-40B4-BE49-F238E27FC236}">
              <a16:creationId xmlns:a16="http://schemas.microsoft.com/office/drawing/2014/main" id="{9790E147-14A5-4BB2-A17D-59B3BCF508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2" name="TextBox 711">
          <a:extLst>
            <a:ext uri="{FF2B5EF4-FFF2-40B4-BE49-F238E27FC236}">
              <a16:creationId xmlns:a16="http://schemas.microsoft.com/office/drawing/2014/main" id="{A1802AAB-FD1D-44EB-91A8-815B7C753E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3" name="TextBox 712">
          <a:extLst>
            <a:ext uri="{FF2B5EF4-FFF2-40B4-BE49-F238E27FC236}">
              <a16:creationId xmlns:a16="http://schemas.microsoft.com/office/drawing/2014/main" id="{18258E8C-CCBF-404F-9EF5-D549F410B6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4" name="TextBox 713">
          <a:extLst>
            <a:ext uri="{FF2B5EF4-FFF2-40B4-BE49-F238E27FC236}">
              <a16:creationId xmlns:a16="http://schemas.microsoft.com/office/drawing/2014/main" id="{7437A228-1454-4F31-AA55-386078EBAD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5" name="TextBox 714">
          <a:extLst>
            <a:ext uri="{FF2B5EF4-FFF2-40B4-BE49-F238E27FC236}">
              <a16:creationId xmlns:a16="http://schemas.microsoft.com/office/drawing/2014/main" id="{66601E4B-3920-4F48-A409-32DF1187F9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6" name="TextBox 715">
          <a:extLst>
            <a:ext uri="{FF2B5EF4-FFF2-40B4-BE49-F238E27FC236}">
              <a16:creationId xmlns:a16="http://schemas.microsoft.com/office/drawing/2014/main" id="{A9F17D2E-9D1A-4567-92E8-F072A4B659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7" name="TextBox 716">
          <a:extLst>
            <a:ext uri="{FF2B5EF4-FFF2-40B4-BE49-F238E27FC236}">
              <a16:creationId xmlns:a16="http://schemas.microsoft.com/office/drawing/2014/main" id="{CBD13FBF-E5DC-4F45-906B-0CA3A5EEB2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8" name="TextBox 717">
          <a:extLst>
            <a:ext uri="{FF2B5EF4-FFF2-40B4-BE49-F238E27FC236}">
              <a16:creationId xmlns:a16="http://schemas.microsoft.com/office/drawing/2014/main" id="{9FCB2B35-17B7-464E-9E95-4B4A7F8670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19" name="TextBox 718">
          <a:extLst>
            <a:ext uri="{FF2B5EF4-FFF2-40B4-BE49-F238E27FC236}">
              <a16:creationId xmlns:a16="http://schemas.microsoft.com/office/drawing/2014/main" id="{D16881B8-C3F7-4FC6-A300-7AE2F779D6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0" name="TextBox 719">
          <a:extLst>
            <a:ext uri="{FF2B5EF4-FFF2-40B4-BE49-F238E27FC236}">
              <a16:creationId xmlns:a16="http://schemas.microsoft.com/office/drawing/2014/main" id="{74E6D5E9-DF12-4A01-B3EC-19CACD5FB11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1" name="TextBox 720">
          <a:extLst>
            <a:ext uri="{FF2B5EF4-FFF2-40B4-BE49-F238E27FC236}">
              <a16:creationId xmlns:a16="http://schemas.microsoft.com/office/drawing/2014/main" id="{98273E4E-76E1-458F-8F40-EC854214ED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2" name="TextBox 721">
          <a:extLst>
            <a:ext uri="{FF2B5EF4-FFF2-40B4-BE49-F238E27FC236}">
              <a16:creationId xmlns:a16="http://schemas.microsoft.com/office/drawing/2014/main" id="{0B8FDA23-340C-4B4E-B6D7-2589493FF2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3" name="TextBox 722">
          <a:extLst>
            <a:ext uri="{FF2B5EF4-FFF2-40B4-BE49-F238E27FC236}">
              <a16:creationId xmlns:a16="http://schemas.microsoft.com/office/drawing/2014/main" id="{9962B9A2-4B78-48F8-807E-7EE7C78D6E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4" name="TextBox 723">
          <a:extLst>
            <a:ext uri="{FF2B5EF4-FFF2-40B4-BE49-F238E27FC236}">
              <a16:creationId xmlns:a16="http://schemas.microsoft.com/office/drawing/2014/main" id="{83039977-79A5-4734-A4B3-E805F1EAA0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5" name="TextBox 724">
          <a:extLst>
            <a:ext uri="{FF2B5EF4-FFF2-40B4-BE49-F238E27FC236}">
              <a16:creationId xmlns:a16="http://schemas.microsoft.com/office/drawing/2014/main" id="{E3747C28-F726-4562-8467-622D31381C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6" name="TextBox 725">
          <a:extLst>
            <a:ext uri="{FF2B5EF4-FFF2-40B4-BE49-F238E27FC236}">
              <a16:creationId xmlns:a16="http://schemas.microsoft.com/office/drawing/2014/main" id="{260E1B89-D3C9-4048-B774-5C65521D42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7" name="TextBox 726">
          <a:extLst>
            <a:ext uri="{FF2B5EF4-FFF2-40B4-BE49-F238E27FC236}">
              <a16:creationId xmlns:a16="http://schemas.microsoft.com/office/drawing/2014/main" id="{A7102418-F9C6-488A-B287-7905F37E3D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8" name="TextBox 727">
          <a:extLst>
            <a:ext uri="{FF2B5EF4-FFF2-40B4-BE49-F238E27FC236}">
              <a16:creationId xmlns:a16="http://schemas.microsoft.com/office/drawing/2014/main" id="{A949630D-360D-4159-B746-64E2E65499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29" name="TextBox 728">
          <a:extLst>
            <a:ext uri="{FF2B5EF4-FFF2-40B4-BE49-F238E27FC236}">
              <a16:creationId xmlns:a16="http://schemas.microsoft.com/office/drawing/2014/main" id="{CB018815-F2B2-4116-9841-2F168DDA87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0" name="TextBox 729">
          <a:extLst>
            <a:ext uri="{FF2B5EF4-FFF2-40B4-BE49-F238E27FC236}">
              <a16:creationId xmlns:a16="http://schemas.microsoft.com/office/drawing/2014/main" id="{86FB6E4A-4966-4282-97DC-47D6535D71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1" name="TextBox 730">
          <a:extLst>
            <a:ext uri="{FF2B5EF4-FFF2-40B4-BE49-F238E27FC236}">
              <a16:creationId xmlns:a16="http://schemas.microsoft.com/office/drawing/2014/main" id="{1C6641A3-6130-4CBA-A80F-949A19A963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2" name="TextBox 731">
          <a:extLst>
            <a:ext uri="{FF2B5EF4-FFF2-40B4-BE49-F238E27FC236}">
              <a16:creationId xmlns:a16="http://schemas.microsoft.com/office/drawing/2014/main" id="{1571EFB0-B4A3-46D8-8186-383D19FDB1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3" name="TextBox 732">
          <a:extLst>
            <a:ext uri="{FF2B5EF4-FFF2-40B4-BE49-F238E27FC236}">
              <a16:creationId xmlns:a16="http://schemas.microsoft.com/office/drawing/2014/main" id="{2DA57C7F-5BDB-49D3-BD8D-6033FACF60D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4" name="TextBox 733">
          <a:extLst>
            <a:ext uri="{FF2B5EF4-FFF2-40B4-BE49-F238E27FC236}">
              <a16:creationId xmlns:a16="http://schemas.microsoft.com/office/drawing/2014/main" id="{02709657-BA12-43F8-8401-2C8EF8F6F7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5" name="TextBox 734">
          <a:extLst>
            <a:ext uri="{FF2B5EF4-FFF2-40B4-BE49-F238E27FC236}">
              <a16:creationId xmlns:a16="http://schemas.microsoft.com/office/drawing/2014/main" id="{E7BEEB77-C693-4AA7-A1C9-B1F64B0641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6" name="TextBox 735">
          <a:extLst>
            <a:ext uri="{FF2B5EF4-FFF2-40B4-BE49-F238E27FC236}">
              <a16:creationId xmlns:a16="http://schemas.microsoft.com/office/drawing/2014/main" id="{4999E100-5A1C-47CC-99CB-B66C735E48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7" name="TextBox 736">
          <a:extLst>
            <a:ext uri="{FF2B5EF4-FFF2-40B4-BE49-F238E27FC236}">
              <a16:creationId xmlns:a16="http://schemas.microsoft.com/office/drawing/2014/main" id="{57FCA639-2C9E-42DD-A013-EB037B98D0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8" name="TextBox 737">
          <a:extLst>
            <a:ext uri="{FF2B5EF4-FFF2-40B4-BE49-F238E27FC236}">
              <a16:creationId xmlns:a16="http://schemas.microsoft.com/office/drawing/2014/main" id="{8B216CED-95CB-4519-B2BA-06CC4A0B34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39" name="TextBox 738">
          <a:extLst>
            <a:ext uri="{FF2B5EF4-FFF2-40B4-BE49-F238E27FC236}">
              <a16:creationId xmlns:a16="http://schemas.microsoft.com/office/drawing/2014/main" id="{FE5F55CA-31C7-4301-8034-F5B4A22BEC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0" name="TextBox 739">
          <a:extLst>
            <a:ext uri="{FF2B5EF4-FFF2-40B4-BE49-F238E27FC236}">
              <a16:creationId xmlns:a16="http://schemas.microsoft.com/office/drawing/2014/main" id="{98CA122E-B842-477D-AAF4-9D74B4462B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1" name="TextBox 740">
          <a:extLst>
            <a:ext uri="{FF2B5EF4-FFF2-40B4-BE49-F238E27FC236}">
              <a16:creationId xmlns:a16="http://schemas.microsoft.com/office/drawing/2014/main" id="{9826F3EA-CDB6-46C1-B9E6-6FD303F5ED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2" name="TextBox 741">
          <a:extLst>
            <a:ext uri="{FF2B5EF4-FFF2-40B4-BE49-F238E27FC236}">
              <a16:creationId xmlns:a16="http://schemas.microsoft.com/office/drawing/2014/main" id="{3A086812-D6C3-4F79-9ECA-8174113E424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3" name="TextBox 742">
          <a:extLst>
            <a:ext uri="{FF2B5EF4-FFF2-40B4-BE49-F238E27FC236}">
              <a16:creationId xmlns:a16="http://schemas.microsoft.com/office/drawing/2014/main" id="{B2714D1F-EB17-4DEF-A20F-A841523537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4" name="TextBox 743">
          <a:extLst>
            <a:ext uri="{FF2B5EF4-FFF2-40B4-BE49-F238E27FC236}">
              <a16:creationId xmlns:a16="http://schemas.microsoft.com/office/drawing/2014/main" id="{4D63B27F-C0B8-45A6-969E-57B110C130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5" name="TextBox 744">
          <a:extLst>
            <a:ext uri="{FF2B5EF4-FFF2-40B4-BE49-F238E27FC236}">
              <a16:creationId xmlns:a16="http://schemas.microsoft.com/office/drawing/2014/main" id="{5F01C95D-59F4-4422-88A5-9D7BE78CA8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6" name="TextBox 745">
          <a:extLst>
            <a:ext uri="{FF2B5EF4-FFF2-40B4-BE49-F238E27FC236}">
              <a16:creationId xmlns:a16="http://schemas.microsoft.com/office/drawing/2014/main" id="{70254344-0F90-41DB-A34D-60DC7C7655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7" name="TextBox 746">
          <a:extLst>
            <a:ext uri="{FF2B5EF4-FFF2-40B4-BE49-F238E27FC236}">
              <a16:creationId xmlns:a16="http://schemas.microsoft.com/office/drawing/2014/main" id="{7297BBF0-6B52-4345-8F28-53F6709413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8" name="TextBox 747">
          <a:extLst>
            <a:ext uri="{FF2B5EF4-FFF2-40B4-BE49-F238E27FC236}">
              <a16:creationId xmlns:a16="http://schemas.microsoft.com/office/drawing/2014/main" id="{A4FF3343-B3AB-46D5-B175-18ECAE9C31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49" name="TextBox 748">
          <a:extLst>
            <a:ext uri="{FF2B5EF4-FFF2-40B4-BE49-F238E27FC236}">
              <a16:creationId xmlns:a16="http://schemas.microsoft.com/office/drawing/2014/main" id="{D4AE72B4-EC3F-49FD-B76A-F9FDFE5CAE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0" name="TextBox 749">
          <a:extLst>
            <a:ext uri="{FF2B5EF4-FFF2-40B4-BE49-F238E27FC236}">
              <a16:creationId xmlns:a16="http://schemas.microsoft.com/office/drawing/2014/main" id="{1CED3938-AC94-47E4-888E-E53A7CF8B0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1" name="TextBox 750">
          <a:extLst>
            <a:ext uri="{FF2B5EF4-FFF2-40B4-BE49-F238E27FC236}">
              <a16:creationId xmlns:a16="http://schemas.microsoft.com/office/drawing/2014/main" id="{7ED81074-CD1B-49AA-A79A-72D658989F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2" name="TextBox 751">
          <a:extLst>
            <a:ext uri="{FF2B5EF4-FFF2-40B4-BE49-F238E27FC236}">
              <a16:creationId xmlns:a16="http://schemas.microsoft.com/office/drawing/2014/main" id="{6A2CE7FE-A175-4224-91A2-B337850252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3" name="TextBox 752">
          <a:extLst>
            <a:ext uri="{FF2B5EF4-FFF2-40B4-BE49-F238E27FC236}">
              <a16:creationId xmlns:a16="http://schemas.microsoft.com/office/drawing/2014/main" id="{454BDF61-7F27-4B82-8C5B-48336E62CD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4" name="TextBox 753">
          <a:extLst>
            <a:ext uri="{FF2B5EF4-FFF2-40B4-BE49-F238E27FC236}">
              <a16:creationId xmlns:a16="http://schemas.microsoft.com/office/drawing/2014/main" id="{3204ED36-662A-4556-8AC9-E05309DD62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5" name="TextBox 754">
          <a:extLst>
            <a:ext uri="{FF2B5EF4-FFF2-40B4-BE49-F238E27FC236}">
              <a16:creationId xmlns:a16="http://schemas.microsoft.com/office/drawing/2014/main" id="{7730F8EF-A2D0-4EB8-A96F-2F22F75CE4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6" name="TextBox 755">
          <a:extLst>
            <a:ext uri="{FF2B5EF4-FFF2-40B4-BE49-F238E27FC236}">
              <a16:creationId xmlns:a16="http://schemas.microsoft.com/office/drawing/2014/main" id="{7B5C4E51-8340-4B73-868C-0A68F90815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7" name="TextBox 756">
          <a:extLst>
            <a:ext uri="{FF2B5EF4-FFF2-40B4-BE49-F238E27FC236}">
              <a16:creationId xmlns:a16="http://schemas.microsoft.com/office/drawing/2014/main" id="{F416D875-CFF0-46E5-9BFA-52D412184E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8" name="TextBox 757">
          <a:extLst>
            <a:ext uri="{FF2B5EF4-FFF2-40B4-BE49-F238E27FC236}">
              <a16:creationId xmlns:a16="http://schemas.microsoft.com/office/drawing/2014/main" id="{1A7F7603-3A14-4866-B7BD-3E8CF50404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59" name="TextBox 758">
          <a:extLst>
            <a:ext uri="{FF2B5EF4-FFF2-40B4-BE49-F238E27FC236}">
              <a16:creationId xmlns:a16="http://schemas.microsoft.com/office/drawing/2014/main" id="{DDDC321C-40BF-4017-A15C-F2D3B3D3C2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0" name="TextBox 759">
          <a:extLst>
            <a:ext uri="{FF2B5EF4-FFF2-40B4-BE49-F238E27FC236}">
              <a16:creationId xmlns:a16="http://schemas.microsoft.com/office/drawing/2014/main" id="{0E4A99D6-D3A4-4087-9897-99DBE6B57F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1" name="TextBox 760">
          <a:extLst>
            <a:ext uri="{FF2B5EF4-FFF2-40B4-BE49-F238E27FC236}">
              <a16:creationId xmlns:a16="http://schemas.microsoft.com/office/drawing/2014/main" id="{F0892EE5-E0B9-431A-A435-85C9805689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2" name="TextBox 761">
          <a:extLst>
            <a:ext uri="{FF2B5EF4-FFF2-40B4-BE49-F238E27FC236}">
              <a16:creationId xmlns:a16="http://schemas.microsoft.com/office/drawing/2014/main" id="{8EDD7DD1-5F79-45C2-A053-5905952281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3" name="TextBox 762">
          <a:extLst>
            <a:ext uri="{FF2B5EF4-FFF2-40B4-BE49-F238E27FC236}">
              <a16:creationId xmlns:a16="http://schemas.microsoft.com/office/drawing/2014/main" id="{3F38B0B7-F0F8-4802-834D-E03D6F4917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4" name="TextBox 763">
          <a:extLst>
            <a:ext uri="{FF2B5EF4-FFF2-40B4-BE49-F238E27FC236}">
              <a16:creationId xmlns:a16="http://schemas.microsoft.com/office/drawing/2014/main" id="{AF8604A4-867A-4233-AD48-BDC192DA58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5" name="TextBox 764">
          <a:extLst>
            <a:ext uri="{FF2B5EF4-FFF2-40B4-BE49-F238E27FC236}">
              <a16:creationId xmlns:a16="http://schemas.microsoft.com/office/drawing/2014/main" id="{71994B81-7E72-4706-AAD8-41DF01739F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6" name="TextBox 765">
          <a:extLst>
            <a:ext uri="{FF2B5EF4-FFF2-40B4-BE49-F238E27FC236}">
              <a16:creationId xmlns:a16="http://schemas.microsoft.com/office/drawing/2014/main" id="{4FEE5326-4349-4C44-A1B2-C44D196C9A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7" name="TextBox 766">
          <a:extLst>
            <a:ext uri="{FF2B5EF4-FFF2-40B4-BE49-F238E27FC236}">
              <a16:creationId xmlns:a16="http://schemas.microsoft.com/office/drawing/2014/main" id="{787C359A-7088-4B56-9498-7A49CB79FB9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8" name="TextBox 767">
          <a:extLst>
            <a:ext uri="{FF2B5EF4-FFF2-40B4-BE49-F238E27FC236}">
              <a16:creationId xmlns:a16="http://schemas.microsoft.com/office/drawing/2014/main" id="{89B2A3F7-02C6-480F-B8A1-DE08D5A0ED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69" name="TextBox 768">
          <a:extLst>
            <a:ext uri="{FF2B5EF4-FFF2-40B4-BE49-F238E27FC236}">
              <a16:creationId xmlns:a16="http://schemas.microsoft.com/office/drawing/2014/main" id="{9FC8336B-8292-42E9-BD04-38B14FC0D9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70" name="TextBox 769">
          <a:extLst>
            <a:ext uri="{FF2B5EF4-FFF2-40B4-BE49-F238E27FC236}">
              <a16:creationId xmlns:a16="http://schemas.microsoft.com/office/drawing/2014/main" id="{064B4A38-2BE5-4C04-AFA7-01DDC365BCB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71" name="TextBox 770">
          <a:extLst>
            <a:ext uri="{FF2B5EF4-FFF2-40B4-BE49-F238E27FC236}">
              <a16:creationId xmlns:a16="http://schemas.microsoft.com/office/drawing/2014/main" id="{F1AA38EF-0729-41C4-A795-804483A6564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72" name="TextBox 771">
          <a:extLst>
            <a:ext uri="{FF2B5EF4-FFF2-40B4-BE49-F238E27FC236}">
              <a16:creationId xmlns:a16="http://schemas.microsoft.com/office/drawing/2014/main" id="{9EBE1925-9389-418C-9101-73AAF94940C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73" name="TextBox 772">
          <a:extLst>
            <a:ext uri="{FF2B5EF4-FFF2-40B4-BE49-F238E27FC236}">
              <a16:creationId xmlns:a16="http://schemas.microsoft.com/office/drawing/2014/main" id="{646D6B19-F535-4182-966B-418170257CE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74" name="TextBox 773">
          <a:extLst>
            <a:ext uri="{FF2B5EF4-FFF2-40B4-BE49-F238E27FC236}">
              <a16:creationId xmlns:a16="http://schemas.microsoft.com/office/drawing/2014/main" id="{DF6BC6E3-881B-4475-BD04-05786CE6252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75" name="TextBox 774">
          <a:extLst>
            <a:ext uri="{FF2B5EF4-FFF2-40B4-BE49-F238E27FC236}">
              <a16:creationId xmlns:a16="http://schemas.microsoft.com/office/drawing/2014/main" id="{168EEA0E-CF14-4CA8-9B46-E0EC048D5B6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76" name="TextBox 775">
          <a:extLst>
            <a:ext uri="{FF2B5EF4-FFF2-40B4-BE49-F238E27FC236}">
              <a16:creationId xmlns:a16="http://schemas.microsoft.com/office/drawing/2014/main" id="{61B276FD-11C0-4B06-8587-BF3122BB2C4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77" name="TextBox 776">
          <a:extLst>
            <a:ext uri="{FF2B5EF4-FFF2-40B4-BE49-F238E27FC236}">
              <a16:creationId xmlns:a16="http://schemas.microsoft.com/office/drawing/2014/main" id="{C49BD93C-6627-42E3-8A2B-D29F76D712B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778" name="TextBox 777">
          <a:extLst>
            <a:ext uri="{FF2B5EF4-FFF2-40B4-BE49-F238E27FC236}">
              <a16:creationId xmlns:a16="http://schemas.microsoft.com/office/drawing/2014/main" id="{05D40E84-52DE-4124-8B82-DD373EAC03E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779" name="TextBox 778">
          <a:extLst>
            <a:ext uri="{FF2B5EF4-FFF2-40B4-BE49-F238E27FC236}">
              <a16:creationId xmlns:a16="http://schemas.microsoft.com/office/drawing/2014/main" id="{CE71B51B-671C-4E49-AFD4-63C36470C37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0" name="TextBox 779">
          <a:extLst>
            <a:ext uri="{FF2B5EF4-FFF2-40B4-BE49-F238E27FC236}">
              <a16:creationId xmlns:a16="http://schemas.microsoft.com/office/drawing/2014/main" id="{BB408D58-70C5-43D7-85DF-2CD1803097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1" name="TextBox 780">
          <a:extLst>
            <a:ext uri="{FF2B5EF4-FFF2-40B4-BE49-F238E27FC236}">
              <a16:creationId xmlns:a16="http://schemas.microsoft.com/office/drawing/2014/main" id="{521D6D45-7A2E-4450-9D30-2080515895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2" name="TextBox 781">
          <a:extLst>
            <a:ext uri="{FF2B5EF4-FFF2-40B4-BE49-F238E27FC236}">
              <a16:creationId xmlns:a16="http://schemas.microsoft.com/office/drawing/2014/main" id="{A1B34AB4-F2E5-4AEE-97A7-5CB0702A7DB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3" name="TextBox 782">
          <a:extLst>
            <a:ext uri="{FF2B5EF4-FFF2-40B4-BE49-F238E27FC236}">
              <a16:creationId xmlns:a16="http://schemas.microsoft.com/office/drawing/2014/main" id="{1EC9A42D-95E7-4129-A718-A8C160486A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4" name="TextBox 783">
          <a:extLst>
            <a:ext uri="{FF2B5EF4-FFF2-40B4-BE49-F238E27FC236}">
              <a16:creationId xmlns:a16="http://schemas.microsoft.com/office/drawing/2014/main" id="{B0452A2F-0578-4CD5-98E0-BBA56307EF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5" name="TextBox 784">
          <a:extLst>
            <a:ext uri="{FF2B5EF4-FFF2-40B4-BE49-F238E27FC236}">
              <a16:creationId xmlns:a16="http://schemas.microsoft.com/office/drawing/2014/main" id="{F693E97D-8203-468A-BE8C-318DB999F0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6" name="TextBox 785">
          <a:extLst>
            <a:ext uri="{FF2B5EF4-FFF2-40B4-BE49-F238E27FC236}">
              <a16:creationId xmlns:a16="http://schemas.microsoft.com/office/drawing/2014/main" id="{BAD2A16C-BF66-44F1-B08A-6FC2CB7F70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7" name="TextBox 786">
          <a:extLst>
            <a:ext uri="{FF2B5EF4-FFF2-40B4-BE49-F238E27FC236}">
              <a16:creationId xmlns:a16="http://schemas.microsoft.com/office/drawing/2014/main" id="{D80F1A3B-3D10-419B-8839-7D03BF68F1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8" name="TextBox 787">
          <a:extLst>
            <a:ext uri="{FF2B5EF4-FFF2-40B4-BE49-F238E27FC236}">
              <a16:creationId xmlns:a16="http://schemas.microsoft.com/office/drawing/2014/main" id="{0154AF38-1F4B-4437-9AF2-C4F044E4E5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89" name="TextBox 788">
          <a:extLst>
            <a:ext uri="{FF2B5EF4-FFF2-40B4-BE49-F238E27FC236}">
              <a16:creationId xmlns:a16="http://schemas.microsoft.com/office/drawing/2014/main" id="{6FC4DB5C-FA9E-4952-BA19-AA8D952E6B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0" name="TextBox 789">
          <a:extLst>
            <a:ext uri="{FF2B5EF4-FFF2-40B4-BE49-F238E27FC236}">
              <a16:creationId xmlns:a16="http://schemas.microsoft.com/office/drawing/2014/main" id="{8DFDEE0F-B398-4E81-88B9-B60D089981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1" name="TextBox 790">
          <a:extLst>
            <a:ext uri="{FF2B5EF4-FFF2-40B4-BE49-F238E27FC236}">
              <a16:creationId xmlns:a16="http://schemas.microsoft.com/office/drawing/2014/main" id="{A6620607-A48B-405A-98FF-BF91FB240B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2" name="TextBox 791">
          <a:extLst>
            <a:ext uri="{FF2B5EF4-FFF2-40B4-BE49-F238E27FC236}">
              <a16:creationId xmlns:a16="http://schemas.microsoft.com/office/drawing/2014/main" id="{7AE8A547-0AD5-468C-95BA-28578DC4A3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3" name="TextBox 792">
          <a:extLst>
            <a:ext uri="{FF2B5EF4-FFF2-40B4-BE49-F238E27FC236}">
              <a16:creationId xmlns:a16="http://schemas.microsoft.com/office/drawing/2014/main" id="{57AFCC67-5E96-4BC8-BD38-8CDBF23228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4" name="TextBox 793">
          <a:extLst>
            <a:ext uri="{FF2B5EF4-FFF2-40B4-BE49-F238E27FC236}">
              <a16:creationId xmlns:a16="http://schemas.microsoft.com/office/drawing/2014/main" id="{C13FD99B-5994-4CF1-B93D-E469D85FC0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5" name="TextBox 794">
          <a:extLst>
            <a:ext uri="{FF2B5EF4-FFF2-40B4-BE49-F238E27FC236}">
              <a16:creationId xmlns:a16="http://schemas.microsoft.com/office/drawing/2014/main" id="{13850228-590E-49C7-B595-B6BC596618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6" name="TextBox 795">
          <a:extLst>
            <a:ext uri="{FF2B5EF4-FFF2-40B4-BE49-F238E27FC236}">
              <a16:creationId xmlns:a16="http://schemas.microsoft.com/office/drawing/2014/main" id="{8CF6BA54-F69C-4AAA-8174-396E74DE34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7" name="TextBox 796">
          <a:extLst>
            <a:ext uri="{FF2B5EF4-FFF2-40B4-BE49-F238E27FC236}">
              <a16:creationId xmlns:a16="http://schemas.microsoft.com/office/drawing/2014/main" id="{488FE940-AA37-4935-830A-3BB674C9F8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8" name="TextBox 797">
          <a:extLst>
            <a:ext uri="{FF2B5EF4-FFF2-40B4-BE49-F238E27FC236}">
              <a16:creationId xmlns:a16="http://schemas.microsoft.com/office/drawing/2014/main" id="{176B8235-C633-46C0-82F1-32FADB69B7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99" name="TextBox 798">
          <a:extLst>
            <a:ext uri="{FF2B5EF4-FFF2-40B4-BE49-F238E27FC236}">
              <a16:creationId xmlns:a16="http://schemas.microsoft.com/office/drawing/2014/main" id="{BD2D6D66-8328-4548-A992-F898DC0E8F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0" name="TextBox 799">
          <a:extLst>
            <a:ext uri="{FF2B5EF4-FFF2-40B4-BE49-F238E27FC236}">
              <a16:creationId xmlns:a16="http://schemas.microsoft.com/office/drawing/2014/main" id="{FE50715E-5F01-4A65-BA56-6D74399AEF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1" name="TextBox 800">
          <a:extLst>
            <a:ext uri="{FF2B5EF4-FFF2-40B4-BE49-F238E27FC236}">
              <a16:creationId xmlns:a16="http://schemas.microsoft.com/office/drawing/2014/main" id="{B92697DF-BDA5-4A3F-82D0-6B26A3EADF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2" name="TextBox 801">
          <a:extLst>
            <a:ext uri="{FF2B5EF4-FFF2-40B4-BE49-F238E27FC236}">
              <a16:creationId xmlns:a16="http://schemas.microsoft.com/office/drawing/2014/main" id="{9F1D3DDF-7FDF-40C4-AAC7-9F83847A70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3" name="TextBox 802">
          <a:extLst>
            <a:ext uri="{FF2B5EF4-FFF2-40B4-BE49-F238E27FC236}">
              <a16:creationId xmlns:a16="http://schemas.microsoft.com/office/drawing/2014/main" id="{0BFF61F1-80E2-415E-9B2D-28E3500405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4" name="TextBox 803">
          <a:extLst>
            <a:ext uri="{FF2B5EF4-FFF2-40B4-BE49-F238E27FC236}">
              <a16:creationId xmlns:a16="http://schemas.microsoft.com/office/drawing/2014/main" id="{B27FA0EF-5ACB-469B-B866-BAFD0C98D3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5" name="TextBox 804">
          <a:extLst>
            <a:ext uri="{FF2B5EF4-FFF2-40B4-BE49-F238E27FC236}">
              <a16:creationId xmlns:a16="http://schemas.microsoft.com/office/drawing/2014/main" id="{00342BD1-35DD-4803-BDAC-CBAE2D7D77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6" name="TextBox 805">
          <a:extLst>
            <a:ext uri="{FF2B5EF4-FFF2-40B4-BE49-F238E27FC236}">
              <a16:creationId xmlns:a16="http://schemas.microsoft.com/office/drawing/2014/main" id="{5451084D-38D1-4A49-906D-53E09EDC99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7" name="TextBox 806">
          <a:extLst>
            <a:ext uri="{FF2B5EF4-FFF2-40B4-BE49-F238E27FC236}">
              <a16:creationId xmlns:a16="http://schemas.microsoft.com/office/drawing/2014/main" id="{73D6F78D-D1EC-46C9-92DF-AE43E31878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8" name="TextBox 807">
          <a:extLst>
            <a:ext uri="{FF2B5EF4-FFF2-40B4-BE49-F238E27FC236}">
              <a16:creationId xmlns:a16="http://schemas.microsoft.com/office/drawing/2014/main" id="{905D7BC9-FEF5-4B54-ADE1-E902BFB408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09" name="TextBox 808">
          <a:extLst>
            <a:ext uri="{FF2B5EF4-FFF2-40B4-BE49-F238E27FC236}">
              <a16:creationId xmlns:a16="http://schemas.microsoft.com/office/drawing/2014/main" id="{FFD9EFBE-166E-4ADA-A104-F6A7076560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0" name="TextBox 809">
          <a:extLst>
            <a:ext uri="{FF2B5EF4-FFF2-40B4-BE49-F238E27FC236}">
              <a16:creationId xmlns:a16="http://schemas.microsoft.com/office/drawing/2014/main" id="{98C974ED-E79B-4CD2-A76A-8E08DFB02D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1" name="TextBox 810">
          <a:extLst>
            <a:ext uri="{FF2B5EF4-FFF2-40B4-BE49-F238E27FC236}">
              <a16:creationId xmlns:a16="http://schemas.microsoft.com/office/drawing/2014/main" id="{A61F24D8-BD21-4D11-B2C7-EE214F30E8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2" name="TextBox 811">
          <a:extLst>
            <a:ext uri="{FF2B5EF4-FFF2-40B4-BE49-F238E27FC236}">
              <a16:creationId xmlns:a16="http://schemas.microsoft.com/office/drawing/2014/main" id="{C69D22F9-9121-4D2B-A405-AA8DE1CB23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3" name="TextBox 812">
          <a:extLst>
            <a:ext uri="{FF2B5EF4-FFF2-40B4-BE49-F238E27FC236}">
              <a16:creationId xmlns:a16="http://schemas.microsoft.com/office/drawing/2014/main" id="{F8926651-8420-40A1-B323-14606721C5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4" name="TextBox 813">
          <a:extLst>
            <a:ext uri="{FF2B5EF4-FFF2-40B4-BE49-F238E27FC236}">
              <a16:creationId xmlns:a16="http://schemas.microsoft.com/office/drawing/2014/main" id="{166A0543-CBFC-462C-B8D8-BE2792626F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5" name="TextBox 814">
          <a:extLst>
            <a:ext uri="{FF2B5EF4-FFF2-40B4-BE49-F238E27FC236}">
              <a16:creationId xmlns:a16="http://schemas.microsoft.com/office/drawing/2014/main" id="{E2CB2103-06F8-49F1-B2EE-6253CC385E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6" name="TextBox 815">
          <a:extLst>
            <a:ext uri="{FF2B5EF4-FFF2-40B4-BE49-F238E27FC236}">
              <a16:creationId xmlns:a16="http://schemas.microsoft.com/office/drawing/2014/main" id="{970E6911-21DD-4688-8066-08ECD3A0C3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7" name="TextBox 816">
          <a:extLst>
            <a:ext uri="{FF2B5EF4-FFF2-40B4-BE49-F238E27FC236}">
              <a16:creationId xmlns:a16="http://schemas.microsoft.com/office/drawing/2014/main" id="{C44EE501-FE86-4547-815F-7DB66C69D8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8" name="TextBox 817">
          <a:extLst>
            <a:ext uri="{FF2B5EF4-FFF2-40B4-BE49-F238E27FC236}">
              <a16:creationId xmlns:a16="http://schemas.microsoft.com/office/drawing/2014/main" id="{5EFE9881-778F-4718-804A-DE71E5C11D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19" name="TextBox 818">
          <a:extLst>
            <a:ext uri="{FF2B5EF4-FFF2-40B4-BE49-F238E27FC236}">
              <a16:creationId xmlns:a16="http://schemas.microsoft.com/office/drawing/2014/main" id="{D54DFFDB-FF03-47C3-B38D-68E23EB28C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820" name="TextBox 819">
          <a:extLst>
            <a:ext uri="{FF2B5EF4-FFF2-40B4-BE49-F238E27FC236}">
              <a16:creationId xmlns:a16="http://schemas.microsoft.com/office/drawing/2014/main" id="{BBFD1C74-2183-4268-83B8-52C3D000BDA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821" name="TextBox 820">
          <a:extLst>
            <a:ext uri="{FF2B5EF4-FFF2-40B4-BE49-F238E27FC236}">
              <a16:creationId xmlns:a16="http://schemas.microsoft.com/office/drawing/2014/main" id="{D21BFCC6-09B4-4234-8C0C-F4E64C22E6B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822" name="TextBox 821">
          <a:extLst>
            <a:ext uri="{FF2B5EF4-FFF2-40B4-BE49-F238E27FC236}">
              <a16:creationId xmlns:a16="http://schemas.microsoft.com/office/drawing/2014/main" id="{B3B3EFAE-3214-437D-99E2-0ABCF38DE1C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823" name="TextBox 822">
          <a:extLst>
            <a:ext uri="{FF2B5EF4-FFF2-40B4-BE49-F238E27FC236}">
              <a16:creationId xmlns:a16="http://schemas.microsoft.com/office/drawing/2014/main" id="{629D397B-62BD-4F80-834F-E223A87C966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824" name="TextBox 823">
          <a:extLst>
            <a:ext uri="{FF2B5EF4-FFF2-40B4-BE49-F238E27FC236}">
              <a16:creationId xmlns:a16="http://schemas.microsoft.com/office/drawing/2014/main" id="{29E6A799-B03D-4A95-828D-2C42BCF510D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825" name="TextBox 824">
          <a:extLst>
            <a:ext uri="{FF2B5EF4-FFF2-40B4-BE49-F238E27FC236}">
              <a16:creationId xmlns:a16="http://schemas.microsoft.com/office/drawing/2014/main" id="{975983BF-AC24-4CA0-AC24-0F950340574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826" name="TextBox 825">
          <a:extLst>
            <a:ext uri="{FF2B5EF4-FFF2-40B4-BE49-F238E27FC236}">
              <a16:creationId xmlns:a16="http://schemas.microsoft.com/office/drawing/2014/main" id="{7E78A697-DA22-4220-BC71-38C30603E18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827" name="TextBox 826">
          <a:extLst>
            <a:ext uri="{FF2B5EF4-FFF2-40B4-BE49-F238E27FC236}">
              <a16:creationId xmlns:a16="http://schemas.microsoft.com/office/drawing/2014/main" id="{017E0C39-4E95-42EA-BC52-D540A6F6260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828" name="TextBox 827">
          <a:extLst>
            <a:ext uri="{FF2B5EF4-FFF2-40B4-BE49-F238E27FC236}">
              <a16:creationId xmlns:a16="http://schemas.microsoft.com/office/drawing/2014/main" id="{DDBE1FF2-F841-4316-91EF-FDAB4A230B1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829" name="TextBox 828">
          <a:extLst>
            <a:ext uri="{FF2B5EF4-FFF2-40B4-BE49-F238E27FC236}">
              <a16:creationId xmlns:a16="http://schemas.microsoft.com/office/drawing/2014/main" id="{E6D4E0B2-DF18-4DB2-A1B5-4002C63D82E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830" name="TextBox 829">
          <a:extLst>
            <a:ext uri="{FF2B5EF4-FFF2-40B4-BE49-F238E27FC236}">
              <a16:creationId xmlns:a16="http://schemas.microsoft.com/office/drawing/2014/main" id="{F8186B04-4B69-47F0-9670-F58A866CCED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831" name="TextBox 830">
          <a:extLst>
            <a:ext uri="{FF2B5EF4-FFF2-40B4-BE49-F238E27FC236}">
              <a16:creationId xmlns:a16="http://schemas.microsoft.com/office/drawing/2014/main" id="{990CA58C-8256-4D2A-B3EA-1AF67E32E57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832" name="TextBox 831">
          <a:extLst>
            <a:ext uri="{FF2B5EF4-FFF2-40B4-BE49-F238E27FC236}">
              <a16:creationId xmlns:a16="http://schemas.microsoft.com/office/drawing/2014/main" id="{95A03BCE-D098-4DD5-B2E3-DF4CD2BF557C}"/>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833" name="TextBox 832">
          <a:extLst>
            <a:ext uri="{FF2B5EF4-FFF2-40B4-BE49-F238E27FC236}">
              <a16:creationId xmlns:a16="http://schemas.microsoft.com/office/drawing/2014/main" id="{8198D045-18A5-409A-A614-CF5AAEC2EDAC}"/>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834" name="TextBox 833">
          <a:extLst>
            <a:ext uri="{FF2B5EF4-FFF2-40B4-BE49-F238E27FC236}">
              <a16:creationId xmlns:a16="http://schemas.microsoft.com/office/drawing/2014/main" id="{56EFD685-3FCA-4E03-A758-EC25060874A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835" name="TextBox 834">
          <a:extLst>
            <a:ext uri="{FF2B5EF4-FFF2-40B4-BE49-F238E27FC236}">
              <a16:creationId xmlns:a16="http://schemas.microsoft.com/office/drawing/2014/main" id="{BC0193B9-DD6C-413C-AB0A-6C24D608A71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836" name="TextBox 835">
          <a:extLst>
            <a:ext uri="{FF2B5EF4-FFF2-40B4-BE49-F238E27FC236}">
              <a16:creationId xmlns:a16="http://schemas.microsoft.com/office/drawing/2014/main" id="{D08C1F23-475B-4E75-8830-F4F7063E279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837" name="TextBox 836">
          <a:extLst>
            <a:ext uri="{FF2B5EF4-FFF2-40B4-BE49-F238E27FC236}">
              <a16:creationId xmlns:a16="http://schemas.microsoft.com/office/drawing/2014/main" id="{D8F71136-4F2C-4581-923B-184B7F4261D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38" name="TextBox 837">
          <a:extLst>
            <a:ext uri="{FF2B5EF4-FFF2-40B4-BE49-F238E27FC236}">
              <a16:creationId xmlns:a16="http://schemas.microsoft.com/office/drawing/2014/main" id="{3E08F389-FA8D-433D-9DC4-1AEDF05CB95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39" name="TextBox 838">
          <a:extLst>
            <a:ext uri="{FF2B5EF4-FFF2-40B4-BE49-F238E27FC236}">
              <a16:creationId xmlns:a16="http://schemas.microsoft.com/office/drawing/2014/main" id="{35E8978D-5F1A-42EB-B45E-2D599CF1876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0" name="TextBox 839">
          <a:extLst>
            <a:ext uri="{FF2B5EF4-FFF2-40B4-BE49-F238E27FC236}">
              <a16:creationId xmlns:a16="http://schemas.microsoft.com/office/drawing/2014/main" id="{D236F449-7FFE-491F-8CE2-C8C3FD03024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1" name="TextBox 840">
          <a:extLst>
            <a:ext uri="{FF2B5EF4-FFF2-40B4-BE49-F238E27FC236}">
              <a16:creationId xmlns:a16="http://schemas.microsoft.com/office/drawing/2014/main" id="{103BE2B4-CC39-454B-AC28-47E2712F804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2" name="TextBox 841">
          <a:extLst>
            <a:ext uri="{FF2B5EF4-FFF2-40B4-BE49-F238E27FC236}">
              <a16:creationId xmlns:a16="http://schemas.microsoft.com/office/drawing/2014/main" id="{E0020E0C-4A42-4D9D-94E6-9AC24F090E2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3" name="TextBox 842">
          <a:extLst>
            <a:ext uri="{FF2B5EF4-FFF2-40B4-BE49-F238E27FC236}">
              <a16:creationId xmlns:a16="http://schemas.microsoft.com/office/drawing/2014/main" id="{588B3642-28B8-4782-8FFB-699A782665E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4" name="TextBox 843">
          <a:extLst>
            <a:ext uri="{FF2B5EF4-FFF2-40B4-BE49-F238E27FC236}">
              <a16:creationId xmlns:a16="http://schemas.microsoft.com/office/drawing/2014/main" id="{8CC90A56-DA66-4562-8339-35584BF4CC7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845" name="TextBox 844">
          <a:extLst>
            <a:ext uri="{FF2B5EF4-FFF2-40B4-BE49-F238E27FC236}">
              <a16:creationId xmlns:a16="http://schemas.microsoft.com/office/drawing/2014/main" id="{EC05BBF9-838C-49D4-A5FF-C7605392E65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46" name="TextBox 845">
          <a:extLst>
            <a:ext uri="{FF2B5EF4-FFF2-40B4-BE49-F238E27FC236}">
              <a16:creationId xmlns:a16="http://schemas.microsoft.com/office/drawing/2014/main" id="{9CF3F36F-1FBC-4D7C-8BDF-6199FA5BBD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47" name="TextBox 846">
          <a:extLst>
            <a:ext uri="{FF2B5EF4-FFF2-40B4-BE49-F238E27FC236}">
              <a16:creationId xmlns:a16="http://schemas.microsoft.com/office/drawing/2014/main" id="{32467EA0-2D11-4B76-9B0D-5B70828C23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48" name="TextBox 847">
          <a:extLst>
            <a:ext uri="{FF2B5EF4-FFF2-40B4-BE49-F238E27FC236}">
              <a16:creationId xmlns:a16="http://schemas.microsoft.com/office/drawing/2014/main" id="{F6B48D4F-F8BB-47B7-96B3-5BCEC540E7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49" name="TextBox 848">
          <a:extLst>
            <a:ext uri="{FF2B5EF4-FFF2-40B4-BE49-F238E27FC236}">
              <a16:creationId xmlns:a16="http://schemas.microsoft.com/office/drawing/2014/main" id="{A9DD28D9-9EBC-4AE9-94C9-2351364567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0" name="TextBox 849">
          <a:extLst>
            <a:ext uri="{FF2B5EF4-FFF2-40B4-BE49-F238E27FC236}">
              <a16:creationId xmlns:a16="http://schemas.microsoft.com/office/drawing/2014/main" id="{4F24EC44-9C3C-4AA9-91B7-658A602175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1" name="TextBox 850">
          <a:extLst>
            <a:ext uri="{FF2B5EF4-FFF2-40B4-BE49-F238E27FC236}">
              <a16:creationId xmlns:a16="http://schemas.microsoft.com/office/drawing/2014/main" id="{9AB257FD-0C6E-4033-BCC4-F20BD7C8829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2" name="TextBox 851">
          <a:extLst>
            <a:ext uri="{FF2B5EF4-FFF2-40B4-BE49-F238E27FC236}">
              <a16:creationId xmlns:a16="http://schemas.microsoft.com/office/drawing/2014/main" id="{A800DE19-BC7D-4FDF-AAE6-1F9C1E7324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3" name="TextBox 852">
          <a:extLst>
            <a:ext uri="{FF2B5EF4-FFF2-40B4-BE49-F238E27FC236}">
              <a16:creationId xmlns:a16="http://schemas.microsoft.com/office/drawing/2014/main" id="{2B17B7EE-6A5C-497A-A174-E5CD27BC53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4" name="TextBox 853">
          <a:extLst>
            <a:ext uri="{FF2B5EF4-FFF2-40B4-BE49-F238E27FC236}">
              <a16:creationId xmlns:a16="http://schemas.microsoft.com/office/drawing/2014/main" id="{F1F17D42-AD6F-41E1-992F-355EA2C32D9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5" name="TextBox 854">
          <a:extLst>
            <a:ext uri="{FF2B5EF4-FFF2-40B4-BE49-F238E27FC236}">
              <a16:creationId xmlns:a16="http://schemas.microsoft.com/office/drawing/2014/main" id="{2E281413-3872-4E1A-84E0-42A60861FE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6" name="TextBox 855">
          <a:extLst>
            <a:ext uri="{FF2B5EF4-FFF2-40B4-BE49-F238E27FC236}">
              <a16:creationId xmlns:a16="http://schemas.microsoft.com/office/drawing/2014/main" id="{EF697AF1-D140-4E85-931A-CB485C5883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7" name="TextBox 856">
          <a:extLst>
            <a:ext uri="{FF2B5EF4-FFF2-40B4-BE49-F238E27FC236}">
              <a16:creationId xmlns:a16="http://schemas.microsoft.com/office/drawing/2014/main" id="{4E2C9B0E-FFAD-4A69-B75E-F2E6A50F81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8" name="TextBox 857">
          <a:extLst>
            <a:ext uri="{FF2B5EF4-FFF2-40B4-BE49-F238E27FC236}">
              <a16:creationId xmlns:a16="http://schemas.microsoft.com/office/drawing/2014/main" id="{BC42A3A4-9FD8-41EE-BCA3-EBBDC3D977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59" name="TextBox 858">
          <a:extLst>
            <a:ext uri="{FF2B5EF4-FFF2-40B4-BE49-F238E27FC236}">
              <a16:creationId xmlns:a16="http://schemas.microsoft.com/office/drawing/2014/main" id="{DEE96E8D-8ADF-484F-BC55-12D6D4175A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0" name="TextBox 859">
          <a:extLst>
            <a:ext uri="{FF2B5EF4-FFF2-40B4-BE49-F238E27FC236}">
              <a16:creationId xmlns:a16="http://schemas.microsoft.com/office/drawing/2014/main" id="{7E8FDD9B-190D-4A8E-B047-FBF7945B61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1" name="TextBox 860">
          <a:extLst>
            <a:ext uri="{FF2B5EF4-FFF2-40B4-BE49-F238E27FC236}">
              <a16:creationId xmlns:a16="http://schemas.microsoft.com/office/drawing/2014/main" id="{13CB01F3-0D05-4FCA-A017-BE642973F7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2" name="TextBox 861">
          <a:extLst>
            <a:ext uri="{FF2B5EF4-FFF2-40B4-BE49-F238E27FC236}">
              <a16:creationId xmlns:a16="http://schemas.microsoft.com/office/drawing/2014/main" id="{50784255-51DA-4829-971C-DBC3035E4C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3" name="TextBox 862">
          <a:extLst>
            <a:ext uri="{FF2B5EF4-FFF2-40B4-BE49-F238E27FC236}">
              <a16:creationId xmlns:a16="http://schemas.microsoft.com/office/drawing/2014/main" id="{CA23D4D1-F650-4DCD-A7BC-DC4B7784BF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4" name="TextBox 863">
          <a:extLst>
            <a:ext uri="{FF2B5EF4-FFF2-40B4-BE49-F238E27FC236}">
              <a16:creationId xmlns:a16="http://schemas.microsoft.com/office/drawing/2014/main" id="{1028DF27-51D3-46B5-85C1-F9201AF8FF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5" name="TextBox 864">
          <a:extLst>
            <a:ext uri="{FF2B5EF4-FFF2-40B4-BE49-F238E27FC236}">
              <a16:creationId xmlns:a16="http://schemas.microsoft.com/office/drawing/2014/main" id="{E1DF8772-4F33-4FD6-AC7A-4FA9D6CA3D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6" name="TextBox 865">
          <a:extLst>
            <a:ext uri="{FF2B5EF4-FFF2-40B4-BE49-F238E27FC236}">
              <a16:creationId xmlns:a16="http://schemas.microsoft.com/office/drawing/2014/main" id="{504AB469-14EA-4A4A-93BB-DA1758EBA6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7" name="TextBox 866">
          <a:extLst>
            <a:ext uri="{FF2B5EF4-FFF2-40B4-BE49-F238E27FC236}">
              <a16:creationId xmlns:a16="http://schemas.microsoft.com/office/drawing/2014/main" id="{142B82FC-DFFF-45F5-A61B-F163F3757D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8" name="TextBox 867">
          <a:extLst>
            <a:ext uri="{FF2B5EF4-FFF2-40B4-BE49-F238E27FC236}">
              <a16:creationId xmlns:a16="http://schemas.microsoft.com/office/drawing/2014/main" id="{84E8A071-9308-424D-8A3D-58A4173066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69" name="TextBox 868">
          <a:extLst>
            <a:ext uri="{FF2B5EF4-FFF2-40B4-BE49-F238E27FC236}">
              <a16:creationId xmlns:a16="http://schemas.microsoft.com/office/drawing/2014/main" id="{3B7F81CA-9197-4EBE-B8C4-F09E339E2A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0" name="TextBox 869">
          <a:extLst>
            <a:ext uri="{FF2B5EF4-FFF2-40B4-BE49-F238E27FC236}">
              <a16:creationId xmlns:a16="http://schemas.microsoft.com/office/drawing/2014/main" id="{43F4BE04-700A-4D38-BBC8-77CCCAEEE6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1" name="TextBox 870">
          <a:extLst>
            <a:ext uri="{FF2B5EF4-FFF2-40B4-BE49-F238E27FC236}">
              <a16:creationId xmlns:a16="http://schemas.microsoft.com/office/drawing/2014/main" id="{3C14D2FF-588B-4BA4-A742-F22365C493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2" name="TextBox 871">
          <a:extLst>
            <a:ext uri="{FF2B5EF4-FFF2-40B4-BE49-F238E27FC236}">
              <a16:creationId xmlns:a16="http://schemas.microsoft.com/office/drawing/2014/main" id="{2B105224-6425-4242-A619-760CCF6FE53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3" name="TextBox 872">
          <a:extLst>
            <a:ext uri="{FF2B5EF4-FFF2-40B4-BE49-F238E27FC236}">
              <a16:creationId xmlns:a16="http://schemas.microsoft.com/office/drawing/2014/main" id="{5A35E54B-D618-4798-862E-14D3C70108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4" name="TextBox 873">
          <a:extLst>
            <a:ext uri="{FF2B5EF4-FFF2-40B4-BE49-F238E27FC236}">
              <a16:creationId xmlns:a16="http://schemas.microsoft.com/office/drawing/2014/main" id="{881C71F1-0991-443E-958B-B7409ECE78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5" name="TextBox 874">
          <a:extLst>
            <a:ext uri="{FF2B5EF4-FFF2-40B4-BE49-F238E27FC236}">
              <a16:creationId xmlns:a16="http://schemas.microsoft.com/office/drawing/2014/main" id="{0A5EC55C-109A-4131-A1B2-3D0D98BC9E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6" name="TextBox 875">
          <a:extLst>
            <a:ext uri="{FF2B5EF4-FFF2-40B4-BE49-F238E27FC236}">
              <a16:creationId xmlns:a16="http://schemas.microsoft.com/office/drawing/2014/main" id="{06B10482-2189-425C-BB62-EEAB5D8D74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7" name="TextBox 876">
          <a:extLst>
            <a:ext uri="{FF2B5EF4-FFF2-40B4-BE49-F238E27FC236}">
              <a16:creationId xmlns:a16="http://schemas.microsoft.com/office/drawing/2014/main" id="{88672B45-0F71-4E19-98E6-8FCE7610FFB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8" name="TextBox 877">
          <a:extLst>
            <a:ext uri="{FF2B5EF4-FFF2-40B4-BE49-F238E27FC236}">
              <a16:creationId xmlns:a16="http://schemas.microsoft.com/office/drawing/2014/main" id="{153CC0F5-D1D9-4CD6-8B2B-03CB2875CA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79" name="TextBox 878">
          <a:extLst>
            <a:ext uri="{FF2B5EF4-FFF2-40B4-BE49-F238E27FC236}">
              <a16:creationId xmlns:a16="http://schemas.microsoft.com/office/drawing/2014/main" id="{4C1717C0-7242-4752-B9E4-1E18C5CC50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0" name="TextBox 879">
          <a:extLst>
            <a:ext uri="{FF2B5EF4-FFF2-40B4-BE49-F238E27FC236}">
              <a16:creationId xmlns:a16="http://schemas.microsoft.com/office/drawing/2014/main" id="{702A678F-E015-469A-B606-8E41EEFD1A1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1" name="TextBox 880">
          <a:extLst>
            <a:ext uri="{FF2B5EF4-FFF2-40B4-BE49-F238E27FC236}">
              <a16:creationId xmlns:a16="http://schemas.microsoft.com/office/drawing/2014/main" id="{78B2FC70-724A-465F-8004-1216F4CF66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2" name="TextBox 881">
          <a:extLst>
            <a:ext uri="{FF2B5EF4-FFF2-40B4-BE49-F238E27FC236}">
              <a16:creationId xmlns:a16="http://schemas.microsoft.com/office/drawing/2014/main" id="{69B83383-713C-44AB-9669-218EC05ECE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3" name="TextBox 882">
          <a:extLst>
            <a:ext uri="{FF2B5EF4-FFF2-40B4-BE49-F238E27FC236}">
              <a16:creationId xmlns:a16="http://schemas.microsoft.com/office/drawing/2014/main" id="{046A8990-6BCF-47FF-955A-D0709D5E03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4" name="TextBox 883">
          <a:extLst>
            <a:ext uri="{FF2B5EF4-FFF2-40B4-BE49-F238E27FC236}">
              <a16:creationId xmlns:a16="http://schemas.microsoft.com/office/drawing/2014/main" id="{06C5BEB3-275D-49B7-BFD3-A35ACA3CFA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5" name="TextBox 884">
          <a:extLst>
            <a:ext uri="{FF2B5EF4-FFF2-40B4-BE49-F238E27FC236}">
              <a16:creationId xmlns:a16="http://schemas.microsoft.com/office/drawing/2014/main" id="{34DB7AEA-A791-41BB-A951-64315E73B0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6" name="TextBox 885">
          <a:extLst>
            <a:ext uri="{FF2B5EF4-FFF2-40B4-BE49-F238E27FC236}">
              <a16:creationId xmlns:a16="http://schemas.microsoft.com/office/drawing/2014/main" id="{FB46ACAB-BE49-422A-B302-FBB43D02F5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7" name="TextBox 886">
          <a:extLst>
            <a:ext uri="{FF2B5EF4-FFF2-40B4-BE49-F238E27FC236}">
              <a16:creationId xmlns:a16="http://schemas.microsoft.com/office/drawing/2014/main" id="{E9998CBA-8494-4701-8E28-418F3AC306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8" name="TextBox 887">
          <a:extLst>
            <a:ext uri="{FF2B5EF4-FFF2-40B4-BE49-F238E27FC236}">
              <a16:creationId xmlns:a16="http://schemas.microsoft.com/office/drawing/2014/main" id="{BC4C2056-A955-469C-93D9-04AABCAC4E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89" name="TextBox 888">
          <a:extLst>
            <a:ext uri="{FF2B5EF4-FFF2-40B4-BE49-F238E27FC236}">
              <a16:creationId xmlns:a16="http://schemas.microsoft.com/office/drawing/2014/main" id="{7FD168CC-87F0-4F8B-9D64-E3BAC7DB84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0" name="TextBox 889">
          <a:extLst>
            <a:ext uri="{FF2B5EF4-FFF2-40B4-BE49-F238E27FC236}">
              <a16:creationId xmlns:a16="http://schemas.microsoft.com/office/drawing/2014/main" id="{FF0F3AF4-E783-4F42-89F6-1AB7CA202B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1" name="TextBox 890">
          <a:extLst>
            <a:ext uri="{FF2B5EF4-FFF2-40B4-BE49-F238E27FC236}">
              <a16:creationId xmlns:a16="http://schemas.microsoft.com/office/drawing/2014/main" id="{6BAFF9D7-EF05-4009-819A-E025CB45C5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2" name="TextBox 891">
          <a:extLst>
            <a:ext uri="{FF2B5EF4-FFF2-40B4-BE49-F238E27FC236}">
              <a16:creationId xmlns:a16="http://schemas.microsoft.com/office/drawing/2014/main" id="{A502BB9D-5B38-43A9-8239-4CEACA1F6A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3" name="TextBox 892">
          <a:extLst>
            <a:ext uri="{FF2B5EF4-FFF2-40B4-BE49-F238E27FC236}">
              <a16:creationId xmlns:a16="http://schemas.microsoft.com/office/drawing/2014/main" id="{BF548F3E-7AB7-400B-BCCC-1C43713FA0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4" name="TextBox 893">
          <a:extLst>
            <a:ext uri="{FF2B5EF4-FFF2-40B4-BE49-F238E27FC236}">
              <a16:creationId xmlns:a16="http://schemas.microsoft.com/office/drawing/2014/main" id="{8648BD50-EFB5-45CA-AE89-49761F4C24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5" name="TextBox 894">
          <a:extLst>
            <a:ext uri="{FF2B5EF4-FFF2-40B4-BE49-F238E27FC236}">
              <a16:creationId xmlns:a16="http://schemas.microsoft.com/office/drawing/2014/main" id="{BB0635E6-3C62-44D3-AF14-84EB82BD25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6" name="TextBox 895">
          <a:extLst>
            <a:ext uri="{FF2B5EF4-FFF2-40B4-BE49-F238E27FC236}">
              <a16:creationId xmlns:a16="http://schemas.microsoft.com/office/drawing/2014/main" id="{432B037A-BA14-4D74-81EF-729EF3AAF3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7" name="TextBox 896">
          <a:extLst>
            <a:ext uri="{FF2B5EF4-FFF2-40B4-BE49-F238E27FC236}">
              <a16:creationId xmlns:a16="http://schemas.microsoft.com/office/drawing/2014/main" id="{BB87FC20-6E19-4CF5-89E7-5C342AFE42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8" name="TextBox 897">
          <a:extLst>
            <a:ext uri="{FF2B5EF4-FFF2-40B4-BE49-F238E27FC236}">
              <a16:creationId xmlns:a16="http://schemas.microsoft.com/office/drawing/2014/main" id="{52DD8DDA-3EDA-4F4F-8C0F-44E4C1C11F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899" name="TextBox 898">
          <a:extLst>
            <a:ext uri="{FF2B5EF4-FFF2-40B4-BE49-F238E27FC236}">
              <a16:creationId xmlns:a16="http://schemas.microsoft.com/office/drawing/2014/main" id="{4C6DDB30-6AE2-4165-8B3F-37BE9CCAF1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0" name="TextBox 899">
          <a:extLst>
            <a:ext uri="{FF2B5EF4-FFF2-40B4-BE49-F238E27FC236}">
              <a16:creationId xmlns:a16="http://schemas.microsoft.com/office/drawing/2014/main" id="{3EA3CB07-7998-4E74-92B4-DD14D2AB98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1" name="TextBox 900">
          <a:extLst>
            <a:ext uri="{FF2B5EF4-FFF2-40B4-BE49-F238E27FC236}">
              <a16:creationId xmlns:a16="http://schemas.microsoft.com/office/drawing/2014/main" id="{37D4D78F-9D9F-4289-94DF-23E990CB0F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2" name="TextBox 901">
          <a:extLst>
            <a:ext uri="{FF2B5EF4-FFF2-40B4-BE49-F238E27FC236}">
              <a16:creationId xmlns:a16="http://schemas.microsoft.com/office/drawing/2014/main" id="{19138107-A706-4869-AAFD-F6B38F16A6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3" name="TextBox 902">
          <a:extLst>
            <a:ext uri="{FF2B5EF4-FFF2-40B4-BE49-F238E27FC236}">
              <a16:creationId xmlns:a16="http://schemas.microsoft.com/office/drawing/2014/main" id="{AC417E23-CD5E-431B-A749-8576F33B07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4" name="TextBox 903">
          <a:extLst>
            <a:ext uri="{FF2B5EF4-FFF2-40B4-BE49-F238E27FC236}">
              <a16:creationId xmlns:a16="http://schemas.microsoft.com/office/drawing/2014/main" id="{4B49C15F-D1B7-4451-A427-F9760E9186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5" name="TextBox 904">
          <a:extLst>
            <a:ext uri="{FF2B5EF4-FFF2-40B4-BE49-F238E27FC236}">
              <a16:creationId xmlns:a16="http://schemas.microsoft.com/office/drawing/2014/main" id="{59C2F369-FC2F-4D37-8E06-B3C58B406F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6" name="TextBox 905">
          <a:extLst>
            <a:ext uri="{FF2B5EF4-FFF2-40B4-BE49-F238E27FC236}">
              <a16:creationId xmlns:a16="http://schemas.microsoft.com/office/drawing/2014/main" id="{6404AD4A-409D-4809-8C90-42B4D6FC6AB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7" name="TextBox 906">
          <a:extLst>
            <a:ext uri="{FF2B5EF4-FFF2-40B4-BE49-F238E27FC236}">
              <a16:creationId xmlns:a16="http://schemas.microsoft.com/office/drawing/2014/main" id="{C6014CAA-D35E-4D2C-948A-CE7E9EF1803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8" name="TextBox 907">
          <a:extLst>
            <a:ext uri="{FF2B5EF4-FFF2-40B4-BE49-F238E27FC236}">
              <a16:creationId xmlns:a16="http://schemas.microsoft.com/office/drawing/2014/main" id="{C32C6C9F-AB31-425D-AE49-0057B5AD11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09" name="TextBox 908">
          <a:extLst>
            <a:ext uri="{FF2B5EF4-FFF2-40B4-BE49-F238E27FC236}">
              <a16:creationId xmlns:a16="http://schemas.microsoft.com/office/drawing/2014/main" id="{1F89DF20-638D-41ED-89E4-AC1BC47BD4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10" name="TextBox 909">
          <a:extLst>
            <a:ext uri="{FF2B5EF4-FFF2-40B4-BE49-F238E27FC236}">
              <a16:creationId xmlns:a16="http://schemas.microsoft.com/office/drawing/2014/main" id="{3D77F99D-91F2-47B6-B509-98C5A32E9C3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11" name="TextBox 910">
          <a:extLst>
            <a:ext uri="{FF2B5EF4-FFF2-40B4-BE49-F238E27FC236}">
              <a16:creationId xmlns:a16="http://schemas.microsoft.com/office/drawing/2014/main" id="{01BC26B4-7163-4D1B-9428-2C07654018C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12" name="TextBox 911">
          <a:extLst>
            <a:ext uri="{FF2B5EF4-FFF2-40B4-BE49-F238E27FC236}">
              <a16:creationId xmlns:a16="http://schemas.microsoft.com/office/drawing/2014/main" id="{2E66218B-0FB8-4F0D-94C7-5F51EDAC52C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13" name="TextBox 912">
          <a:extLst>
            <a:ext uri="{FF2B5EF4-FFF2-40B4-BE49-F238E27FC236}">
              <a16:creationId xmlns:a16="http://schemas.microsoft.com/office/drawing/2014/main" id="{EE778CBF-8A53-4D46-B24D-8509153285D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14" name="TextBox 913">
          <a:extLst>
            <a:ext uri="{FF2B5EF4-FFF2-40B4-BE49-F238E27FC236}">
              <a16:creationId xmlns:a16="http://schemas.microsoft.com/office/drawing/2014/main" id="{D310FE89-5D6F-4F06-8DB9-63B7DF60265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15" name="TextBox 914">
          <a:extLst>
            <a:ext uri="{FF2B5EF4-FFF2-40B4-BE49-F238E27FC236}">
              <a16:creationId xmlns:a16="http://schemas.microsoft.com/office/drawing/2014/main" id="{3A772321-50B5-4C96-A057-3ACC2E49BDD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16" name="TextBox 915">
          <a:extLst>
            <a:ext uri="{FF2B5EF4-FFF2-40B4-BE49-F238E27FC236}">
              <a16:creationId xmlns:a16="http://schemas.microsoft.com/office/drawing/2014/main" id="{913E733B-92E6-4466-850D-89736D8BBC2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17" name="TextBox 916">
          <a:extLst>
            <a:ext uri="{FF2B5EF4-FFF2-40B4-BE49-F238E27FC236}">
              <a16:creationId xmlns:a16="http://schemas.microsoft.com/office/drawing/2014/main" id="{4F8DF939-2146-4540-A3BE-7C0938F0A7E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918" name="TextBox 917">
          <a:extLst>
            <a:ext uri="{FF2B5EF4-FFF2-40B4-BE49-F238E27FC236}">
              <a16:creationId xmlns:a16="http://schemas.microsoft.com/office/drawing/2014/main" id="{E5A7029B-706C-40B2-B688-212A63AEE4C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919" name="TextBox 918">
          <a:extLst>
            <a:ext uri="{FF2B5EF4-FFF2-40B4-BE49-F238E27FC236}">
              <a16:creationId xmlns:a16="http://schemas.microsoft.com/office/drawing/2014/main" id="{8DAD33A5-D519-432B-85BC-31EBD9FDA65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0" name="TextBox 919">
          <a:extLst>
            <a:ext uri="{FF2B5EF4-FFF2-40B4-BE49-F238E27FC236}">
              <a16:creationId xmlns:a16="http://schemas.microsoft.com/office/drawing/2014/main" id="{39CE90DA-29A7-43B6-9B39-B4B3918113E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1" name="TextBox 920">
          <a:extLst>
            <a:ext uri="{FF2B5EF4-FFF2-40B4-BE49-F238E27FC236}">
              <a16:creationId xmlns:a16="http://schemas.microsoft.com/office/drawing/2014/main" id="{9DC85C03-750E-4604-A25A-DC7B034EE7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2" name="TextBox 921">
          <a:extLst>
            <a:ext uri="{FF2B5EF4-FFF2-40B4-BE49-F238E27FC236}">
              <a16:creationId xmlns:a16="http://schemas.microsoft.com/office/drawing/2014/main" id="{9CAB0DFE-6CF1-43B3-BB74-C129E27BCB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3" name="TextBox 922">
          <a:extLst>
            <a:ext uri="{FF2B5EF4-FFF2-40B4-BE49-F238E27FC236}">
              <a16:creationId xmlns:a16="http://schemas.microsoft.com/office/drawing/2014/main" id="{CBDB5182-8995-43B0-8D49-0ED48C0B48B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4" name="TextBox 923">
          <a:extLst>
            <a:ext uri="{FF2B5EF4-FFF2-40B4-BE49-F238E27FC236}">
              <a16:creationId xmlns:a16="http://schemas.microsoft.com/office/drawing/2014/main" id="{AB20C5D8-9304-49F3-8D8B-91B8CDA35B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5" name="TextBox 924">
          <a:extLst>
            <a:ext uri="{FF2B5EF4-FFF2-40B4-BE49-F238E27FC236}">
              <a16:creationId xmlns:a16="http://schemas.microsoft.com/office/drawing/2014/main" id="{E84DDED7-A6C4-4A9F-B718-94B4031D11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6" name="TextBox 925">
          <a:extLst>
            <a:ext uri="{FF2B5EF4-FFF2-40B4-BE49-F238E27FC236}">
              <a16:creationId xmlns:a16="http://schemas.microsoft.com/office/drawing/2014/main" id="{2E74BA3D-A149-4FEA-ACDF-28B8D7699E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7" name="TextBox 926">
          <a:extLst>
            <a:ext uri="{FF2B5EF4-FFF2-40B4-BE49-F238E27FC236}">
              <a16:creationId xmlns:a16="http://schemas.microsoft.com/office/drawing/2014/main" id="{2E9C895D-598F-4CA5-BBB1-1B30680D3B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8" name="TextBox 927">
          <a:extLst>
            <a:ext uri="{FF2B5EF4-FFF2-40B4-BE49-F238E27FC236}">
              <a16:creationId xmlns:a16="http://schemas.microsoft.com/office/drawing/2014/main" id="{8BDFA444-55BE-4515-B029-76445D67C2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29" name="TextBox 928">
          <a:extLst>
            <a:ext uri="{FF2B5EF4-FFF2-40B4-BE49-F238E27FC236}">
              <a16:creationId xmlns:a16="http://schemas.microsoft.com/office/drawing/2014/main" id="{5A1BEE93-A7FD-4C77-B793-79C9E23D2A4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0" name="TextBox 929">
          <a:extLst>
            <a:ext uri="{FF2B5EF4-FFF2-40B4-BE49-F238E27FC236}">
              <a16:creationId xmlns:a16="http://schemas.microsoft.com/office/drawing/2014/main" id="{F36433E2-0225-4378-8602-38F143AFC4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1" name="TextBox 930">
          <a:extLst>
            <a:ext uri="{FF2B5EF4-FFF2-40B4-BE49-F238E27FC236}">
              <a16:creationId xmlns:a16="http://schemas.microsoft.com/office/drawing/2014/main" id="{7385431C-4F70-48C1-AB86-36E78A1BB7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2" name="TextBox 931">
          <a:extLst>
            <a:ext uri="{FF2B5EF4-FFF2-40B4-BE49-F238E27FC236}">
              <a16:creationId xmlns:a16="http://schemas.microsoft.com/office/drawing/2014/main" id="{A4714441-F53C-4217-A80E-17A6F799FFB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3" name="TextBox 932">
          <a:extLst>
            <a:ext uri="{FF2B5EF4-FFF2-40B4-BE49-F238E27FC236}">
              <a16:creationId xmlns:a16="http://schemas.microsoft.com/office/drawing/2014/main" id="{5115D5EA-6461-4644-A41C-62AD210849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4" name="TextBox 933">
          <a:extLst>
            <a:ext uri="{FF2B5EF4-FFF2-40B4-BE49-F238E27FC236}">
              <a16:creationId xmlns:a16="http://schemas.microsoft.com/office/drawing/2014/main" id="{D5E1FB03-BD4C-49FF-B0FE-524283E44C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5" name="TextBox 934">
          <a:extLst>
            <a:ext uri="{FF2B5EF4-FFF2-40B4-BE49-F238E27FC236}">
              <a16:creationId xmlns:a16="http://schemas.microsoft.com/office/drawing/2014/main" id="{14E71CD7-94A7-4899-999C-F452548A1C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6" name="TextBox 935">
          <a:extLst>
            <a:ext uri="{FF2B5EF4-FFF2-40B4-BE49-F238E27FC236}">
              <a16:creationId xmlns:a16="http://schemas.microsoft.com/office/drawing/2014/main" id="{FC893371-483F-4ECA-875E-320D34B35F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7" name="TextBox 936">
          <a:extLst>
            <a:ext uri="{FF2B5EF4-FFF2-40B4-BE49-F238E27FC236}">
              <a16:creationId xmlns:a16="http://schemas.microsoft.com/office/drawing/2014/main" id="{A340FB25-05CE-4FCE-A4B9-CB66E655B1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8" name="TextBox 937">
          <a:extLst>
            <a:ext uri="{FF2B5EF4-FFF2-40B4-BE49-F238E27FC236}">
              <a16:creationId xmlns:a16="http://schemas.microsoft.com/office/drawing/2014/main" id="{6C27CB8B-536D-47AF-82CF-2D111F6425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39" name="TextBox 938">
          <a:extLst>
            <a:ext uri="{FF2B5EF4-FFF2-40B4-BE49-F238E27FC236}">
              <a16:creationId xmlns:a16="http://schemas.microsoft.com/office/drawing/2014/main" id="{F9013BF3-9B99-4609-A385-7BA9A009AA2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0" name="TextBox 939">
          <a:extLst>
            <a:ext uri="{FF2B5EF4-FFF2-40B4-BE49-F238E27FC236}">
              <a16:creationId xmlns:a16="http://schemas.microsoft.com/office/drawing/2014/main" id="{42AD91B0-746C-4460-9CC7-1EFB8066C8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1" name="TextBox 940">
          <a:extLst>
            <a:ext uri="{FF2B5EF4-FFF2-40B4-BE49-F238E27FC236}">
              <a16:creationId xmlns:a16="http://schemas.microsoft.com/office/drawing/2014/main" id="{B5146EC6-A516-4F02-98EA-52614E502ED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2" name="TextBox 941">
          <a:extLst>
            <a:ext uri="{FF2B5EF4-FFF2-40B4-BE49-F238E27FC236}">
              <a16:creationId xmlns:a16="http://schemas.microsoft.com/office/drawing/2014/main" id="{A7E6EC92-D384-4B5D-88B0-D182D088F4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3" name="TextBox 942">
          <a:extLst>
            <a:ext uri="{FF2B5EF4-FFF2-40B4-BE49-F238E27FC236}">
              <a16:creationId xmlns:a16="http://schemas.microsoft.com/office/drawing/2014/main" id="{731EA6D8-B997-4376-8BEB-CD2184D027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4" name="TextBox 943">
          <a:extLst>
            <a:ext uri="{FF2B5EF4-FFF2-40B4-BE49-F238E27FC236}">
              <a16:creationId xmlns:a16="http://schemas.microsoft.com/office/drawing/2014/main" id="{6D465899-7411-4FA4-B769-2F482BF9EB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5" name="TextBox 944">
          <a:extLst>
            <a:ext uri="{FF2B5EF4-FFF2-40B4-BE49-F238E27FC236}">
              <a16:creationId xmlns:a16="http://schemas.microsoft.com/office/drawing/2014/main" id="{0D1FE448-234F-45D5-ADC0-E7F9E79432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6" name="TextBox 945">
          <a:extLst>
            <a:ext uri="{FF2B5EF4-FFF2-40B4-BE49-F238E27FC236}">
              <a16:creationId xmlns:a16="http://schemas.microsoft.com/office/drawing/2014/main" id="{38D49B10-29E5-4969-84CE-0B9D3B0B20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7" name="TextBox 946">
          <a:extLst>
            <a:ext uri="{FF2B5EF4-FFF2-40B4-BE49-F238E27FC236}">
              <a16:creationId xmlns:a16="http://schemas.microsoft.com/office/drawing/2014/main" id="{33CD7532-6297-410D-826C-D0016F7253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8" name="TextBox 947">
          <a:extLst>
            <a:ext uri="{FF2B5EF4-FFF2-40B4-BE49-F238E27FC236}">
              <a16:creationId xmlns:a16="http://schemas.microsoft.com/office/drawing/2014/main" id="{D6E8DA81-F84C-41DD-B853-774740806C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49" name="TextBox 948">
          <a:extLst>
            <a:ext uri="{FF2B5EF4-FFF2-40B4-BE49-F238E27FC236}">
              <a16:creationId xmlns:a16="http://schemas.microsoft.com/office/drawing/2014/main" id="{65B80672-CBFF-4E4B-BD63-D6DA3683BF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0" name="TextBox 949">
          <a:extLst>
            <a:ext uri="{FF2B5EF4-FFF2-40B4-BE49-F238E27FC236}">
              <a16:creationId xmlns:a16="http://schemas.microsoft.com/office/drawing/2014/main" id="{7D6F546E-7463-47EC-B98A-79226AEF63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1" name="TextBox 950">
          <a:extLst>
            <a:ext uri="{FF2B5EF4-FFF2-40B4-BE49-F238E27FC236}">
              <a16:creationId xmlns:a16="http://schemas.microsoft.com/office/drawing/2014/main" id="{34A1F452-FDD2-4C82-A101-D011765122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2" name="TextBox 951">
          <a:extLst>
            <a:ext uri="{FF2B5EF4-FFF2-40B4-BE49-F238E27FC236}">
              <a16:creationId xmlns:a16="http://schemas.microsoft.com/office/drawing/2014/main" id="{7891DC30-26E1-47F0-8F56-D18C942B539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3" name="TextBox 952">
          <a:extLst>
            <a:ext uri="{FF2B5EF4-FFF2-40B4-BE49-F238E27FC236}">
              <a16:creationId xmlns:a16="http://schemas.microsoft.com/office/drawing/2014/main" id="{A46AE5BE-DB6F-4772-BB2C-4E13EA05D0C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4" name="TextBox 953">
          <a:extLst>
            <a:ext uri="{FF2B5EF4-FFF2-40B4-BE49-F238E27FC236}">
              <a16:creationId xmlns:a16="http://schemas.microsoft.com/office/drawing/2014/main" id="{A58799CB-9FFC-40F8-86D7-C2702477DD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5" name="TextBox 954">
          <a:extLst>
            <a:ext uri="{FF2B5EF4-FFF2-40B4-BE49-F238E27FC236}">
              <a16:creationId xmlns:a16="http://schemas.microsoft.com/office/drawing/2014/main" id="{27A6E99C-9A00-4243-8FD7-B45D0951BD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6" name="TextBox 955">
          <a:extLst>
            <a:ext uri="{FF2B5EF4-FFF2-40B4-BE49-F238E27FC236}">
              <a16:creationId xmlns:a16="http://schemas.microsoft.com/office/drawing/2014/main" id="{BBD3B3BD-1C05-4F97-B1AE-62284E99CE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7" name="TextBox 956">
          <a:extLst>
            <a:ext uri="{FF2B5EF4-FFF2-40B4-BE49-F238E27FC236}">
              <a16:creationId xmlns:a16="http://schemas.microsoft.com/office/drawing/2014/main" id="{89B3F759-49E2-4619-9D6B-348E4E9965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8" name="TextBox 957">
          <a:extLst>
            <a:ext uri="{FF2B5EF4-FFF2-40B4-BE49-F238E27FC236}">
              <a16:creationId xmlns:a16="http://schemas.microsoft.com/office/drawing/2014/main" id="{1159E4D9-252A-484D-9894-55C1016F71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959" name="TextBox 958">
          <a:extLst>
            <a:ext uri="{FF2B5EF4-FFF2-40B4-BE49-F238E27FC236}">
              <a16:creationId xmlns:a16="http://schemas.microsoft.com/office/drawing/2014/main" id="{5273C96B-2C30-46E0-B757-53192AF081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60" name="TextBox 959">
          <a:extLst>
            <a:ext uri="{FF2B5EF4-FFF2-40B4-BE49-F238E27FC236}">
              <a16:creationId xmlns:a16="http://schemas.microsoft.com/office/drawing/2014/main" id="{43EE8178-4BFC-475F-B2FA-FC33662BDD7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61" name="TextBox 960">
          <a:extLst>
            <a:ext uri="{FF2B5EF4-FFF2-40B4-BE49-F238E27FC236}">
              <a16:creationId xmlns:a16="http://schemas.microsoft.com/office/drawing/2014/main" id="{9B54C2BB-29D7-4012-BB3C-60CFCE0719C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62" name="TextBox 961">
          <a:extLst>
            <a:ext uri="{FF2B5EF4-FFF2-40B4-BE49-F238E27FC236}">
              <a16:creationId xmlns:a16="http://schemas.microsoft.com/office/drawing/2014/main" id="{E6C5577E-F5ED-4E43-979A-4C97B51F83C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963" name="TextBox 962">
          <a:extLst>
            <a:ext uri="{FF2B5EF4-FFF2-40B4-BE49-F238E27FC236}">
              <a16:creationId xmlns:a16="http://schemas.microsoft.com/office/drawing/2014/main" id="{65EE658D-71E5-44A7-92BD-FFA3DA5ACBE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64" name="TextBox 963">
          <a:extLst>
            <a:ext uri="{FF2B5EF4-FFF2-40B4-BE49-F238E27FC236}">
              <a16:creationId xmlns:a16="http://schemas.microsoft.com/office/drawing/2014/main" id="{C13DEF92-D0E6-4FF2-AEA5-15149CE1C2D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65" name="TextBox 964">
          <a:extLst>
            <a:ext uri="{FF2B5EF4-FFF2-40B4-BE49-F238E27FC236}">
              <a16:creationId xmlns:a16="http://schemas.microsoft.com/office/drawing/2014/main" id="{B6D7A45A-C1E5-47A0-AB44-81540891905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66" name="TextBox 965">
          <a:extLst>
            <a:ext uri="{FF2B5EF4-FFF2-40B4-BE49-F238E27FC236}">
              <a16:creationId xmlns:a16="http://schemas.microsoft.com/office/drawing/2014/main" id="{35DB5172-E9D7-4BB2-A3A1-EE41E37467A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967" name="TextBox 966">
          <a:extLst>
            <a:ext uri="{FF2B5EF4-FFF2-40B4-BE49-F238E27FC236}">
              <a16:creationId xmlns:a16="http://schemas.microsoft.com/office/drawing/2014/main" id="{26417A3B-8D62-4EBD-91F7-DB2E4967DFB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968" name="TextBox 967">
          <a:extLst>
            <a:ext uri="{FF2B5EF4-FFF2-40B4-BE49-F238E27FC236}">
              <a16:creationId xmlns:a16="http://schemas.microsoft.com/office/drawing/2014/main" id="{06DCA6CC-EE51-4EE3-9820-DCB3B2361E5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969" name="TextBox 968">
          <a:extLst>
            <a:ext uri="{FF2B5EF4-FFF2-40B4-BE49-F238E27FC236}">
              <a16:creationId xmlns:a16="http://schemas.microsoft.com/office/drawing/2014/main" id="{94AEF08A-07D6-4A2C-9751-E957C12219C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970" name="TextBox 969">
          <a:extLst>
            <a:ext uri="{FF2B5EF4-FFF2-40B4-BE49-F238E27FC236}">
              <a16:creationId xmlns:a16="http://schemas.microsoft.com/office/drawing/2014/main" id="{B8AE3686-6EBD-4E45-83C1-23A45F03D15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971" name="TextBox 970">
          <a:extLst>
            <a:ext uri="{FF2B5EF4-FFF2-40B4-BE49-F238E27FC236}">
              <a16:creationId xmlns:a16="http://schemas.microsoft.com/office/drawing/2014/main" id="{3CDE5153-5D78-463E-922A-720788B049B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972" name="TextBox 971">
          <a:extLst>
            <a:ext uri="{FF2B5EF4-FFF2-40B4-BE49-F238E27FC236}">
              <a16:creationId xmlns:a16="http://schemas.microsoft.com/office/drawing/2014/main" id="{0390822D-39B2-4B61-96AE-C5FA05B17F6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973" name="TextBox 972">
          <a:extLst>
            <a:ext uri="{FF2B5EF4-FFF2-40B4-BE49-F238E27FC236}">
              <a16:creationId xmlns:a16="http://schemas.microsoft.com/office/drawing/2014/main" id="{C1B54C02-1483-42B2-832B-D288B6C2BE3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974" name="TextBox 973">
          <a:extLst>
            <a:ext uri="{FF2B5EF4-FFF2-40B4-BE49-F238E27FC236}">
              <a16:creationId xmlns:a16="http://schemas.microsoft.com/office/drawing/2014/main" id="{39FCCFD3-1F88-46D4-9911-62B34B38BDC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975" name="TextBox 974">
          <a:extLst>
            <a:ext uri="{FF2B5EF4-FFF2-40B4-BE49-F238E27FC236}">
              <a16:creationId xmlns:a16="http://schemas.microsoft.com/office/drawing/2014/main" id="{AE9EBAAB-3277-4D60-9F48-2E03D457E23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976" name="TextBox 975">
          <a:extLst>
            <a:ext uri="{FF2B5EF4-FFF2-40B4-BE49-F238E27FC236}">
              <a16:creationId xmlns:a16="http://schemas.microsoft.com/office/drawing/2014/main" id="{242CC1AF-A896-4815-ABCE-4971DA9DCEA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977" name="TextBox 976">
          <a:extLst>
            <a:ext uri="{FF2B5EF4-FFF2-40B4-BE49-F238E27FC236}">
              <a16:creationId xmlns:a16="http://schemas.microsoft.com/office/drawing/2014/main" id="{24753ED0-99BA-4676-9159-5D5C5C411A5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78" name="TextBox 977">
          <a:extLst>
            <a:ext uri="{FF2B5EF4-FFF2-40B4-BE49-F238E27FC236}">
              <a16:creationId xmlns:a16="http://schemas.microsoft.com/office/drawing/2014/main" id="{E3349365-FDD7-4A78-B691-AC101CE9DA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79" name="TextBox 978">
          <a:extLst>
            <a:ext uri="{FF2B5EF4-FFF2-40B4-BE49-F238E27FC236}">
              <a16:creationId xmlns:a16="http://schemas.microsoft.com/office/drawing/2014/main" id="{C631C938-4748-4CA4-A8AD-A2F9AE44D6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0" name="TextBox 979">
          <a:extLst>
            <a:ext uri="{FF2B5EF4-FFF2-40B4-BE49-F238E27FC236}">
              <a16:creationId xmlns:a16="http://schemas.microsoft.com/office/drawing/2014/main" id="{BBD02CF7-BD5B-402F-9E5B-E8B3DBAE99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1" name="TextBox 980">
          <a:extLst>
            <a:ext uri="{FF2B5EF4-FFF2-40B4-BE49-F238E27FC236}">
              <a16:creationId xmlns:a16="http://schemas.microsoft.com/office/drawing/2014/main" id="{308449C2-BF2C-43F5-8A7E-BFC079AB43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2" name="TextBox 981">
          <a:extLst>
            <a:ext uri="{FF2B5EF4-FFF2-40B4-BE49-F238E27FC236}">
              <a16:creationId xmlns:a16="http://schemas.microsoft.com/office/drawing/2014/main" id="{BBA47F84-1FB6-42C6-9C90-3F315DD126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3" name="TextBox 982">
          <a:extLst>
            <a:ext uri="{FF2B5EF4-FFF2-40B4-BE49-F238E27FC236}">
              <a16:creationId xmlns:a16="http://schemas.microsoft.com/office/drawing/2014/main" id="{C90B9770-F70B-45E2-B707-ACC4B2E1DF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4" name="TextBox 983">
          <a:extLst>
            <a:ext uri="{FF2B5EF4-FFF2-40B4-BE49-F238E27FC236}">
              <a16:creationId xmlns:a16="http://schemas.microsoft.com/office/drawing/2014/main" id="{C8C5A72B-E11E-49CC-AD8C-098696A250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985" name="TextBox 984">
          <a:extLst>
            <a:ext uri="{FF2B5EF4-FFF2-40B4-BE49-F238E27FC236}">
              <a16:creationId xmlns:a16="http://schemas.microsoft.com/office/drawing/2014/main" id="{314EB788-6C16-4613-A7B8-7306B269F8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86" name="TextBox 985">
          <a:extLst>
            <a:ext uri="{FF2B5EF4-FFF2-40B4-BE49-F238E27FC236}">
              <a16:creationId xmlns:a16="http://schemas.microsoft.com/office/drawing/2014/main" id="{13B103F3-18F9-4E61-A811-92496A16CA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87" name="TextBox 986">
          <a:extLst>
            <a:ext uri="{FF2B5EF4-FFF2-40B4-BE49-F238E27FC236}">
              <a16:creationId xmlns:a16="http://schemas.microsoft.com/office/drawing/2014/main" id="{A4E8E7C7-635C-482B-B195-31EC1EDDC47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88" name="TextBox 987">
          <a:extLst>
            <a:ext uri="{FF2B5EF4-FFF2-40B4-BE49-F238E27FC236}">
              <a16:creationId xmlns:a16="http://schemas.microsoft.com/office/drawing/2014/main" id="{9B30AD9E-D9C5-43DF-88E7-9A2DA831BED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89" name="TextBox 988">
          <a:extLst>
            <a:ext uri="{FF2B5EF4-FFF2-40B4-BE49-F238E27FC236}">
              <a16:creationId xmlns:a16="http://schemas.microsoft.com/office/drawing/2014/main" id="{1BD41762-78B7-4C53-8AC3-06EDD57E149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0" name="TextBox 989">
          <a:extLst>
            <a:ext uri="{FF2B5EF4-FFF2-40B4-BE49-F238E27FC236}">
              <a16:creationId xmlns:a16="http://schemas.microsoft.com/office/drawing/2014/main" id="{03B43EE6-8D4E-4DDF-9FEC-2823FFBE9B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1" name="TextBox 990">
          <a:extLst>
            <a:ext uri="{FF2B5EF4-FFF2-40B4-BE49-F238E27FC236}">
              <a16:creationId xmlns:a16="http://schemas.microsoft.com/office/drawing/2014/main" id="{70CA85EA-A2B4-46AE-A3AA-5F97D3CD9A8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2" name="TextBox 991">
          <a:extLst>
            <a:ext uri="{FF2B5EF4-FFF2-40B4-BE49-F238E27FC236}">
              <a16:creationId xmlns:a16="http://schemas.microsoft.com/office/drawing/2014/main" id="{5EB13ABE-DB27-4894-8DA2-6866CA2166B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3" name="TextBox 992">
          <a:extLst>
            <a:ext uri="{FF2B5EF4-FFF2-40B4-BE49-F238E27FC236}">
              <a16:creationId xmlns:a16="http://schemas.microsoft.com/office/drawing/2014/main" id="{64666CB5-AEE5-4F8F-A420-86F6CB2F376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4" name="TextBox 993">
          <a:extLst>
            <a:ext uri="{FF2B5EF4-FFF2-40B4-BE49-F238E27FC236}">
              <a16:creationId xmlns:a16="http://schemas.microsoft.com/office/drawing/2014/main" id="{BB7CD1F9-FB1D-4F69-A5B9-CD3A35346D5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5" name="TextBox 994">
          <a:extLst>
            <a:ext uri="{FF2B5EF4-FFF2-40B4-BE49-F238E27FC236}">
              <a16:creationId xmlns:a16="http://schemas.microsoft.com/office/drawing/2014/main" id="{0041D9F3-11D6-47C9-8A3A-0360231E154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6" name="TextBox 995">
          <a:extLst>
            <a:ext uri="{FF2B5EF4-FFF2-40B4-BE49-F238E27FC236}">
              <a16:creationId xmlns:a16="http://schemas.microsoft.com/office/drawing/2014/main" id="{B51E19D2-7ACC-47BB-B2C4-82CAEBE8AC1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7" name="TextBox 996">
          <a:extLst>
            <a:ext uri="{FF2B5EF4-FFF2-40B4-BE49-F238E27FC236}">
              <a16:creationId xmlns:a16="http://schemas.microsoft.com/office/drawing/2014/main" id="{93A0CCB2-F696-482B-9E38-2DCC32BE3EE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8" name="TextBox 997">
          <a:extLst>
            <a:ext uri="{FF2B5EF4-FFF2-40B4-BE49-F238E27FC236}">
              <a16:creationId xmlns:a16="http://schemas.microsoft.com/office/drawing/2014/main" id="{B89FD1A0-93E2-4D34-A328-2C745044F1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999" name="TextBox 998">
          <a:extLst>
            <a:ext uri="{FF2B5EF4-FFF2-40B4-BE49-F238E27FC236}">
              <a16:creationId xmlns:a16="http://schemas.microsoft.com/office/drawing/2014/main" id="{6BD7C13A-ABF5-49A4-9366-DDC7346E95E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0" name="TextBox 999">
          <a:extLst>
            <a:ext uri="{FF2B5EF4-FFF2-40B4-BE49-F238E27FC236}">
              <a16:creationId xmlns:a16="http://schemas.microsoft.com/office/drawing/2014/main" id="{8007FA5D-6115-47E2-BFA3-E049AC9EEC7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1" name="TextBox 1000">
          <a:extLst>
            <a:ext uri="{FF2B5EF4-FFF2-40B4-BE49-F238E27FC236}">
              <a16:creationId xmlns:a16="http://schemas.microsoft.com/office/drawing/2014/main" id="{0C18C164-C14A-475D-A19A-595D9A697A9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2" name="TextBox 1001">
          <a:extLst>
            <a:ext uri="{FF2B5EF4-FFF2-40B4-BE49-F238E27FC236}">
              <a16:creationId xmlns:a16="http://schemas.microsoft.com/office/drawing/2014/main" id="{C34E58B3-BC40-409F-A76F-77B6AA70B3B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3" name="TextBox 1002">
          <a:extLst>
            <a:ext uri="{FF2B5EF4-FFF2-40B4-BE49-F238E27FC236}">
              <a16:creationId xmlns:a16="http://schemas.microsoft.com/office/drawing/2014/main" id="{DA4F135C-137F-4731-9AB8-0C8DBBA74B9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4" name="TextBox 1003">
          <a:extLst>
            <a:ext uri="{FF2B5EF4-FFF2-40B4-BE49-F238E27FC236}">
              <a16:creationId xmlns:a16="http://schemas.microsoft.com/office/drawing/2014/main" id="{D464CCE0-20E2-479D-B226-42EF434F87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5" name="TextBox 1004">
          <a:extLst>
            <a:ext uri="{FF2B5EF4-FFF2-40B4-BE49-F238E27FC236}">
              <a16:creationId xmlns:a16="http://schemas.microsoft.com/office/drawing/2014/main" id="{1E405EA7-696A-4185-98AE-0F5C6B331ED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6" name="TextBox 1005">
          <a:extLst>
            <a:ext uri="{FF2B5EF4-FFF2-40B4-BE49-F238E27FC236}">
              <a16:creationId xmlns:a16="http://schemas.microsoft.com/office/drawing/2014/main" id="{A3EE8E3C-023E-4EA4-B601-BFB988B4CF0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7" name="TextBox 1006">
          <a:extLst>
            <a:ext uri="{FF2B5EF4-FFF2-40B4-BE49-F238E27FC236}">
              <a16:creationId xmlns:a16="http://schemas.microsoft.com/office/drawing/2014/main" id="{147F76B7-51F4-4825-9770-91C7124A83F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8" name="TextBox 1007">
          <a:extLst>
            <a:ext uri="{FF2B5EF4-FFF2-40B4-BE49-F238E27FC236}">
              <a16:creationId xmlns:a16="http://schemas.microsoft.com/office/drawing/2014/main" id="{06444204-CC7C-4E73-A9FB-76320CD6A00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009" name="TextBox 1008">
          <a:extLst>
            <a:ext uri="{FF2B5EF4-FFF2-40B4-BE49-F238E27FC236}">
              <a16:creationId xmlns:a16="http://schemas.microsoft.com/office/drawing/2014/main" id="{DDBD64D5-094E-4D14-9CEA-B912BD64797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0" name="TextBox 1009">
          <a:extLst>
            <a:ext uri="{FF2B5EF4-FFF2-40B4-BE49-F238E27FC236}">
              <a16:creationId xmlns:a16="http://schemas.microsoft.com/office/drawing/2014/main" id="{8624DD5E-F558-4113-98FE-B9B1A8E26D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1" name="TextBox 1010">
          <a:extLst>
            <a:ext uri="{FF2B5EF4-FFF2-40B4-BE49-F238E27FC236}">
              <a16:creationId xmlns:a16="http://schemas.microsoft.com/office/drawing/2014/main" id="{B5080AA2-428B-4AE0-9D6A-54CC5F7B4F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2" name="TextBox 1011">
          <a:extLst>
            <a:ext uri="{FF2B5EF4-FFF2-40B4-BE49-F238E27FC236}">
              <a16:creationId xmlns:a16="http://schemas.microsoft.com/office/drawing/2014/main" id="{7486C005-5AAD-4C35-ABEF-1777966F61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3" name="TextBox 1012">
          <a:extLst>
            <a:ext uri="{FF2B5EF4-FFF2-40B4-BE49-F238E27FC236}">
              <a16:creationId xmlns:a16="http://schemas.microsoft.com/office/drawing/2014/main" id="{AFA2BF27-C290-41B2-9466-B412C87897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4" name="TextBox 1013">
          <a:extLst>
            <a:ext uri="{FF2B5EF4-FFF2-40B4-BE49-F238E27FC236}">
              <a16:creationId xmlns:a16="http://schemas.microsoft.com/office/drawing/2014/main" id="{DFD9DC1C-9E70-425B-912C-70D62055CC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5" name="TextBox 1014">
          <a:extLst>
            <a:ext uri="{FF2B5EF4-FFF2-40B4-BE49-F238E27FC236}">
              <a16:creationId xmlns:a16="http://schemas.microsoft.com/office/drawing/2014/main" id="{B74AC06B-FE69-48E8-BE3B-B0AF6EC863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6" name="TextBox 1015">
          <a:extLst>
            <a:ext uri="{FF2B5EF4-FFF2-40B4-BE49-F238E27FC236}">
              <a16:creationId xmlns:a16="http://schemas.microsoft.com/office/drawing/2014/main" id="{8DB4D2A0-93E9-4BA9-9458-DEA602489E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7" name="TextBox 1016">
          <a:extLst>
            <a:ext uri="{FF2B5EF4-FFF2-40B4-BE49-F238E27FC236}">
              <a16:creationId xmlns:a16="http://schemas.microsoft.com/office/drawing/2014/main" id="{8B028957-2B99-453C-902C-927EE0A9A4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8" name="TextBox 1017">
          <a:extLst>
            <a:ext uri="{FF2B5EF4-FFF2-40B4-BE49-F238E27FC236}">
              <a16:creationId xmlns:a16="http://schemas.microsoft.com/office/drawing/2014/main" id="{53444C64-9124-4D63-8EC1-CC55E0664F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19" name="TextBox 1018">
          <a:extLst>
            <a:ext uri="{FF2B5EF4-FFF2-40B4-BE49-F238E27FC236}">
              <a16:creationId xmlns:a16="http://schemas.microsoft.com/office/drawing/2014/main" id="{02863001-441C-4150-A811-FD75BCAE61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0" name="TextBox 1019">
          <a:extLst>
            <a:ext uri="{FF2B5EF4-FFF2-40B4-BE49-F238E27FC236}">
              <a16:creationId xmlns:a16="http://schemas.microsoft.com/office/drawing/2014/main" id="{BDCF748E-B055-438D-86B4-80602F5D8C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1" name="TextBox 1020">
          <a:extLst>
            <a:ext uri="{FF2B5EF4-FFF2-40B4-BE49-F238E27FC236}">
              <a16:creationId xmlns:a16="http://schemas.microsoft.com/office/drawing/2014/main" id="{A1CF3844-BB67-4D56-B051-04B5CC3867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2" name="TextBox 1021">
          <a:extLst>
            <a:ext uri="{FF2B5EF4-FFF2-40B4-BE49-F238E27FC236}">
              <a16:creationId xmlns:a16="http://schemas.microsoft.com/office/drawing/2014/main" id="{C75A3D18-2717-487F-A2C7-7BE3EABB8E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3" name="TextBox 1022">
          <a:extLst>
            <a:ext uri="{FF2B5EF4-FFF2-40B4-BE49-F238E27FC236}">
              <a16:creationId xmlns:a16="http://schemas.microsoft.com/office/drawing/2014/main" id="{50C77D78-CA21-45CD-A490-D332A89445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4" name="TextBox 1023">
          <a:extLst>
            <a:ext uri="{FF2B5EF4-FFF2-40B4-BE49-F238E27FC236}">
              <a16:creationId xmlns:a16="http://schemas.microsoft.com/office/drawing/2014/main" id="{FDFDD390-F991-47DE-BD77-C0056AC9A9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5" name="TextBox 1024">
          <a:extLst>
            <a:ext uri="{FF2B5EF4-FFF2-40B4-BE49-F238E27FC236}">
              <a16:creationId xmlns:a16="http://schemas.microsoft.com/office/drawing/2014/main" id="{FFFD8BE8-201C-4194-B861-6550D65AC2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6" name="TextBox 1025">
          <a:extLst>
            <a:ext uri="{FF2B5EF4-FFF2-40B4-BE49-F238E27FC236}">
              <a16:creationId xmlns:a16="http://schemas.microsoft.com/office/drawing/2014/main" id="{33471CE5-8B0B-431E-85C9-B00FDACABC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7" name="TextBox 1026">
          <a:extLst>
            <a:ext uri="{FF2B5EF4-FFF2-40B4-BE49-F238E27FC236}">
              <a16:creationId xmlns:a16="http://schemas.microsoft.com/office/drawing/2014/main" id="{1E43E8BD-2E74-49EB-9DD9-1CF9E916D4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8" name="TextBox 1027">
          <a:extLst>
            <a:ext uri="{FF2B5EF4-FFF2-40B4-BE49-F238E27FC236}">
              <a16:creationId xmlns:a16="http://schemas.microsoft.com/office/drawing/2014/main" id="{E3CC77B4-6056-4046-97DA-5EE39A6539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29" name="TextBox 1028">
          <a:extLst>
            <a:ext uri="{FF2B5EF4-FFF2-40B4-BE49-F238E27FC236}">
              <a16:creationId xmlns:a16="http://schemas.microsoft.com/office/drawing/2014/main" id="{15F7FFC0-8BAC-45C6-BA1B-2611F4242B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0" name="TextBox 1029">
          <a:extLst>
            <a:ext uri="{FF2B5EF4-FFF2-40B4-BE49-F238E27FC236}">
              <a16:creationId xmlns:a16="http://schemas.microsoft.com/office/drawing/2014/main" id="{D7D25397-C69C-4635-A352-E70F406E37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1" name="TextBox 1030">
          <a:extLst>
            <a:ext uri="{FF2B5EF4-FFF2-40B4-BE49-F238E27FC236}">
              <a16:creationId xmlns:a16="http://schemas.microsoft.com/office/drawing/2014/main" id="{EF7F9DAE-A759-4FC6-A25F-9955CE4D47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2" name="TextBox 1031">
          <a:extLst>
            <a:ext uri="{FF2B5EF4-FFF2-40B4-BE49-F238E27FC236}">
              <a16:creationId xmlns:a16="http://schemas.microsoft.com/office/drawing/2014/main" id="{EEFABC22-4279-4BF3-99F3-26F85B5C14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3" name="TextBox 1032">
          <a:extLst>
            <a:ext uri="{FF2B5EF4-FFF2-40B4-BE49-F238E27FC236}">
              <a16:creationId xmlns:a16="http://schemas.microsoft.com/office/drawing/2014/main" id="{B926224E-8706-453F-8AA6-C5A4979E56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4" name="TextBox 1033">
          <a:extLst>
            <a:ext uri="{FF2B5EF4-FFF2-40B4-BE49-F238E27FC236}">
              <a16:creationId xmlns:a16="http://schemas.microsoft.com/office/drawing/2014/main" id="{1F94B068-8026-4186-AA36-75EB1FF9CE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5" name="TextBox 1034">
          <a:extLst>
            <a:ext uri="{FF2B5EF4-FFF2-40B4-BE49-F238E27FC236}">
              <a16:creationId xmlns:a16="http://schemas.microsoft.com/office/drawing/2014/main" id="{6140D1BA-E2BD-44E3-94DD-5998918C69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6" name="TextBox 1035">
          <a:extLst>
            <a:ext uri="{FF2B5EF4-FFF2-40B4-BE49-F238E27FC236}">
              <a16:creationId xmlns:a16="http://schemas.microsoft.com/office/drawing/2014/main" id="{450CF5B7-CF5F-473C-8869-BD3A235436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7" name="TextBox 1036">
          <a:extLst>
            <a:ext uri="{FF2B5EF4-FFF2-40B4-BE49-F238E27FC236}">
              <a16:creationId xmlns:a16="http://schemas.microsoft.com/office/drawing/2014/main" id="{E3D6D51C-93E0-4606-8628-E94085BCB8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8" name="TextBox 1037">
          <a:extLst>
            <a:ext uri="{FF2B5EF4-FFF2-40B4-BE49-F238E27FC236}">
              <a16:creationId xmlns:a16="http://schemas.microsoft.com/office/drawing/2014/main" id="{F4307F58-2685-453F-82D0-4EB5EAE54B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39" name="TextBox 1038">
          <a:extLst>
            <a:ext uri="{FF2B5EF4-FFF2-40B4-BE49-F238E27FC236}">
              <a16:creationId xmlns:a16="http://schemas.microsoft.com/office/drawing/2014/main" id="{C41AC4C0-E487-45FB-942B-849A178B79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0" name="TextBox 1039">
          <a:extLst>
            <a:ext uri="{FF2B5EF4-FFF2-40B4-BE49-F238E27FC236}">
              <a16:creationId xmlns:a16="http://schemas.microsoft.com/office/drawing/2014/main" id="{9CCFE200-7313-4765-A86D-DB2636A1C0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1" name="TextBox 1040">
          <a:extLst>
            <a:ext uri="{FF2B5EF4-FFF2-40B4-BE49-F238E27FC236}">
              <a16:creationId xmlns:a16="http://schemas.microsoft.com/office/drawing/2014/main" id="{4B4A031F-A6B1-4E7D-A27C-72D852E4C2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2" name="TextBox 1041">
          <a:extLst>
            <a:ext uri="{FF2B5EF4-FFF2-40B4-BE49-F238E27FC236}">
              <a16:creationId xmlns:a16="http://schemas.microsoft.com/office/drawing/2014/main" id="{8F4C3E0E-9E31-47CE-915F-EC6B001F1A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3" name="TextBox 1042">
          <a:extLst>
            <a:ext uri="{FF2B5EF4-FFF2-40B4-BE49-F238E27FC236}">
              <a16:creationId xmlns:a16="http://schemas.microsoft.com/office/drawing/2014/main" id="{3976BD6F-8393-4BD2-A6ED-4BEF1DFB4C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4" name="TextBox 1043">
          <a:extLst>
            <a:ext uri="{FF2B5EF4-FFF2-40B4-BE49-F238E27FC236}">
              <a16:creationId xmlns:a16="http://schemas.microsoft.com/office/drawing/2014/main" id="{95A0268C-8B60-459F-9BED-997D7480C3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5" name="TextBox 1044">
          <a:extLst>
            <a:ext uri="{FF2B5EF4-FFF2-40B4-BE49-F238E27FC236}">
              <a16:creationId xmlns:a16="http://schemas.microsoft.com/office/drawing/2014/main" id="{7FDF1229-6CC4-4870-BBAC-776A562A2C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6" name="TextBox 1045">
          <a:extLst>
            <a:ext uri="{FF2B5EF4-FFF2-40B4-BE49-F238E27FC236}">
              <a16:creationId xmlns:a16="http://schemas.microsoft.com/office/drawing/2014/main" id="{B473C513-432D-4303-8BF9-7BB2AF787B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7" name="TextBox 1046">
          <a:extLst>
            <a:ext uri="{FF2B5EF4-FFF2-40B4-BE49-F238E27FC236}">
              <a16:creationId xmlns:a16="http://schemas.microsoft.com/office/drawing/2014/main" id="{B6BE6DAC-7B8D-4BC4-87B6-541C3E1D23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8" name="TextBox 1047">
          <a:extLst>
            <a:ext uri="{FF2B5EF4-FFF2-40B4-BE49-F238E27FC236}">
              <a16:creationId xmlns:a16="http://schemas.microsoft.com/office/drawing/2014/main" id="{AC53285F-E983-404B-A6FF-A2A976A389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49" name="TextBox 1048">
          <a:extLst>
            <a:ext uri="{FF2B5EF4-FFF2-40B4-BE49-F238E27FC236}">
              <a16:creationId xmlns:a16="http://schemas.microsoft.com/office/drawing/2014/main" id="{C3E320ED-E1DF-45FD-9E8E-827218B9F5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050" name="TextBox 1049">
          <a:extLst>
            <a:ext uri="{FF2B5EF4-FFF2-40B4-BE49-F238E27FC236}">
              <a16:creationId xmlns:a16="http://schemas.microsoft.com/office/drawing/2014/main" id="{2F1A86C6-0B14-45C4-84B7-57104B28D60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051" name="TextBox 1050">
          <a:extLst>
            <a:ext uri="{FF2B5EF4-FFF2-40B4-BE49-F238E27FC236}">
              <a16:creationId xmlns:a16="http://schemas.microsoft.com/office/drawing/2014/main" id="{8DDCCD8F-89AD-4A97-875B-5669B2B4003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052" name="TextBox 1051">
          <a:extLst>
            <a:ext uri="{FF2B5EF4-FFF2-40B4-BE49-F238E27FC236}">
              <a16:creationId xmlns:a16="http://schemas.microsoft.com/office/drawing/2014/main" id="{C63B44BD-F513-43FA-BFDD-6829EE8BA21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053" name="TextBox 1052">
          <a:extLst>
            <a:ext uri="{FF2B5EF4-FFF2-40B4-BE49-F238E27FC236}">
              <a16:creationId xmlns:a16="http://schemas.microsoft.com/office/drawing/2014/main" id="{BD75C118-E1E8-41EA-903E-BDDE05A8534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054" name="TextBox 1053">
          <a:extLst>
            <a:ext uri="{FF2B5EF4-FFF2-40B4-BE49-F238E27FC236}">
              <a16:creationId xmlns:a16="http://schemas.microsoft.com/office/drawing/2014/main" id="{F012D9E4-E4C2-4FB6-AB42-0757740BDD3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055" name="TextBox 1054">
          <a:extLst>
            <a:ext uri="{FF2B5EF4-FFF2-40B4-BE49-F238E27FC236}">
              <a16:creationId xmlns:a16="http://schemas.microsoft.com/office/drawing/2014/main" id="{AB635A38-D19B-4951-9D17-5F218B4DDC8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056" name="TextBox 1055">
          <a:extLst>
            <a:ext uri="{FF2B5EF4-FFF2-40B4-BE49-F238E27FC236}">
              <a16:creationId xmlns:a16="http://schemas.microsoft.com/office/drawing/2014/main" id="{A69115AB-B692-46A7-809D-376E4AE3F20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057" name="TextBox 1056">
          <a:extLst>
            <a:ext uri="{FF2B5EF4-FFF2-40B4-BE49-F238E27FC236}">
              <a16:creationId xmlns:a16="http://schemas.microsoft.com/office/drawing/2014/main" id="{CFFC0F8C-54A9-4D09-9FBC-DD7428693DC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058" name="TextBox 1057">
          <a:extLst>
            <a:ext uri="{FF2B5EF4-FFF2-40B4-BE49-F238E27FC236}">
              <a16:creationId xmlns:a16="http://schemas.microsoft.com/office/drawing/2014/main" id="{B4725618-5345-436E-8356-5146B14B151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059" name="TextBox 1058">
          <a:extLst>
            <a:ext uri="{FF2B5EF4-FFF2-40B4-BE49-F238E27FC236}">
              <a16:creationId xmlns:a16="http://schemas.microsoft.com/office/drawing/2014/main" id="{ED30B393-6BFD-4621-9F0B-C1935B99ED1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0" name="TextBox 1059">
          <a:extLst>
            <a:ext uri="{FF2B5EF4-FFF2-40B4-BE49-F238E27FC236}">
              <a16:creationId xmlns:a16="http://schemas.microsoft.com/office/drawing/2014/main" id="{D7F9D011-24EC-4303-A639-A147447AF4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1" name="TextBox 1060">
          <a:extLst>
            <a:ext uri="{FF2B5EF4-FFF2-40B4-BE49-F238E27FC236}">
              <a16:creationId xmlns:a16="http://schemas.microsoft.com/office/drawing/2014/main" id="{0B2312D4-E453-4BFA-A861-2D5F6A6062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2" name="TextBox 1061">
          <a:extLst>
            <a:ext uri="{FF2B5EF4-FFF2-40B4-BE49-F238E27FC236}">
              <a16:creationId xmlns:a16="http://schemas.microsoft.com/office/drawing/2014/main" id="{6533AEB8-27A5-4023-AD13-A31068F008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3" name="TextBox 1062">
          <a:extLst>
            <a:ext uri="{FF2B5EF4-FFF2-40B4-BE49-F238E27FC236}">
              <a16:creationId xmlns:a16="http://schemas.microsoft.com/office/drawing/2014/main" id="{D44C45C8-81AB-4FA3-9727-2A54DEC38D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4" name="TextBox 1063">
          <a:extLst>
            <a:ext uri="{FF2B5EF4-FFF2-40B4-BE49-F238E27FC236}">
              <a16:creationId xmlns:a16="http://schemas.microsoft.com/office/drawing/2014/main" id="{63C844F9-FAAE-4022-A08F-77DAF9EBE2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5" name="TextBox 1064">
          <a:extLst>
            <a:ext uri="{FF2B5EF4-FFF2-40B4-BE49-F238E27FC236}">
              <a16:creationId xmlns:a16="http://schemas.microsoft.com/office/drawing/2014/main" id="{543F53E0-098C-483B-9084-88AB330B96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6" name="TextBox 1065">
          <a:extLst>
            <a:ext uri="{FF2B5EF4-FFF2-40B4-BE49-F238E27FC236}">
              <a16:creationId xmlns:a16="http://schemas.microsoft.com/office/drawing/2014/main" id="{0CDAACEC-68F2-43B8-9882-822F113F8E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7" name="TextBox 1066">
          <a:extLst>
            <a:ext uri="{FF2B5EF4-FFF2-40B4-BE49-F238E27FC236}">
              <a16:creationId xmlns:a16="http://schemas.microsoft.com/office/drawing/2014/main" id="{72C827C6-11B6-40CF-B05E-F6844BBDF6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8" name="TextBox 1067">
          <a:extLst>
            <a:ext uri="{FF2B5EF4-FFF2-40B4-BE49-F238E27FC236}">
              <a16:creationId xmlns:a16="http://schemas.microsoft.com/office/drawing/2014/main" id="{EDB3815F-9653-4983-8E6E-8C72E7C755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69" name="TextBox 1068">
          <a:extLst>
            <a:ext uri="{FF2B5EF4-FFF2-40B4-BE49-F238E27FC236}">
              <a16:creationId xmlns:a16="http://schemas.microsoft.com/office/drawing/2014/main" id="{DECE7F40-DD7F-405F-8423-715F4F3777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0" name="TextBox 1069">
          <a:extLst>
            <a:ext uri="{FF2B5EF4-FFF2-40B4-BE49-F238E27FC236}">
              <a16:creationId xmlns:a16="http://schemas.microsoft.com/office/drawing/2014/main" id="{A7E89BD1-E866-4536-AB72-5B645BA832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1" name="TextBox 1070">
          <a:extLst>
            <a:ext uri="{FF2B5EF4-FFF2-40B4-BE49-F238E27FC236}">
              <a16:creationId xmlns:a16="http://schemas.microsoft.com/office/drawing/2014/main" id="{BDFAC8AC-23C1-4168-B067-A0CC49D2AE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2" name="TextBox 1071">
          <a:extLst>
            <a:ext uri="{FF2B5EF4-FFF2-40B4-BE49-F238E27FC236}">
              <a16:creationId xmlns:a16="http://schemas.microsoft.com/office/drawing/2014/main" id="{7899C456-BC5E-4520-B341-1AA0F85AED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3" name="TextBox 1072">
          <a:extLst>
            <a:ext uri="{FF2B5EF4-FFF2-40B4-BE49-F238E27FC236}">
              <a16:creationId xmlns:a16="http://schemas.microsoft.com/office/drawing/2014/main" id="{6D8BF2C6-F7B9-4E67-A247-697A494637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4" name="TextBox 1073">
          <a:extLst>
            <a:ext uri="{FF2B5EF4-FFF2-40B4-BE49-F238E27FC236}">
              <a16:creationId xmlns:a16="http://schemas.microsoft.com/office/drawing/2014/main" id="{D5C8B19B-573E-418E-A842-ADAB044621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5" name="TextBox 1074">
          <a:extLst>
            <a:ext uri="{FF2B5EF4-FFF2-40B4-BE49-F238E27FC236}">
              <a16:creationId xmlns:a16="http://schemas.microsoft.com/office/drawing/2014/main" id="{2A4A846D-1134-4211-A790-974B3BBE95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6" name="TextBox 1075">
          <a:extLst>
            <a:ext uri="{FF2B5EF4-FFF2-40B4-BE49-F238E27FC236}">
              <a16:creationId xmlns:a16="http://schemas.microsoft.com/office/drawing/2014/main" id="{04137CCE-EA9C-4634-AF31-4B1924E3E4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7" name="TextBox 1076">
          <a:extLst>
            <a:ext uri="{FF2B5EF4-FFF2-40B4-BE49-F238E27FC236}">
              <a16:creationId xmlns:a16="http://schemas.microsoft.com/office/drawing/2014/main" id="{CC82E8C7-0DBF-44F6-8499-4989299FDD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8" name="TextBox 1077">
          <a:extLst>
            <a:ext uri="{FF2B5EF4-FFF2-40B4-BE49-F238E27FC236}">
              <a16:creationId xmlns:a16="http://schemas.microsoft.com/office/drawing/2014/main" id="{4A97FFEF-F18C-410D-B57F-0973F5A757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79" name="TextBox 1078">
          <a:extLst>
            <a:ext uri="{FF2B5EF4-FFF2-40B4-BE49-F238E27FC236}">
              <a16:creationId xmlns:a16="http://schemas.microsoft.com/office/drawing/2014/main" id="{4D724D5F-C9D6-4C05-A9D4-6877CBF20F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0" name="TextBox 1079">
          <a:extLst>
            <a:ext uri="{FF2B5EF4-FFF2-40B4-BE49-F238E27FC236}">
              <a16:creationId xmlns:a16="http://schemas.microsoft.com/office/drawing/2014/main" id="{529EE470-9DAE-4A68-AA9F-31D84E118B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1" name="TextBox 1080">
          <a:extLst>
            <a:ext uri="{FF2B5EF4-FFF2-40B4-BE49-F238E27FC236}">
              <a16:creationId xmlns:a16="http://schemas.microsoft.com/office/drawing/2014/main" id="{FB4C697E-B167-4F62-89A9-3275661727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2" name="TextBox 1081">
          <a:extLst>
            <a:ext uri="{FF2B5EF4-FFF2-40B4-BE49-F238E27FC236}">
              <a16:creationId xmlns:a16="http://schemas.microsoft.com/office/drawing/2014/main" id="{5032288A-2428-4B90-B6DE-6A91A1B3F3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3" name="TextBox 1082">
          <a:extLst>
            <a:ext uri="{FF2B5EF4-FFF2-40B4-BE49-F238E27FC236}">
              <a16:creationId xmlns:a16="http://schemas.microsoft.com/office/drawing/2014/main" id="{0AE993FA-32DF-4C95-B6E5-80F4F346BB3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4" name="TextBox 1083">
          <a:extLst>
            <a:ext uri="{FF2B5EF4-FFF2-40B4-BE49-F238E27FC236}">
              <a16:creationId xmlns:a16="http://schemas.microsoft.com/office/drawing/2014/main" id="{BA0718A8-B85D-4709-9A74-D83B64B820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5" name="TextBox 1084">
          <a:extLst>
            <a:ext uri="{FF2B5EF4-FFF2-40B4-BE49-F238E27FC236}">
              <a16:creationId xmlns:a16="http://schemas.microsoft.com/office/drawing/2014/main" id="{4169CA71-23B5-446B-8719-86C0FFE8CA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6" name="TextBox 1085">
          <a:extLst>
            <a:ext uri="{FF2B5EF4-FFF2-40B4-BE49-F238E27FC236}">
              <a16:creationId xmlns:a16="http://schemas.microsoft.com/office/drawing/2014/main" id="{698FA69D-A5B4-4FA6-97C6-E984BBFB1A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7" name="TextBox 1086">
          <a:extLst>
            <a:ext uri="{FF2B5EF4-FFF2-40B4-BE49-F238E27FC236}">
              <a16:creationId xmlns:a16="http://schemas.microsoft.com/office/drawing/2014/main" id="{BD90F071-FBF6-42F3-BF89-06D6DC6CA8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8" name="TextBox 1087">
          <a:extLst>
            <a:ext uri="{FF2B5EF4-FFF2-40B4-BE49-F238E27FC236}">
              <a16:creationId xmlns:a16="http://schemas.microsoft.com/office/drawing/2014/main" id="{1ABC836C-AD78-4530-B08D-C0A03329F5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89" name="TextBox 1088">
          <a:extLst>
            <a:ext uri="{FF2B5EF4-FFF2-40B4-BE49-F238E27FC236}">
              <a16:creationId xmlns:a16="http://schemas.microsoft.com/office/drawing/2014/main" id="{D662C797-2516-4F4B-BF8B-AD580849C5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0" name="TextBox 1089">
          <a:extLst>
            <a:ext uri="{FF2B5EF4-FFF2-40B4-BE49-F238E27FC236}">
              <a16:creationId xmlns:a16="http://schemas.microsoft.com/office/drawing/2014/main" id="{C01CA6BF-BE79-427A-A1F2-7D7A8C8E2F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1" name="TextBox 1090">
          <a:extLst>
            <a:ext uri="{FF2B5EF4-FFF2-40B4-BE49-F238E27FC236}">
              <a16:creationId xmlns:a16="http://schemas.microsoft.com/office/drawing/2014/main" id="{08B097AD-88E5-43C0-9669-6BEBFB1633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2" name="TextBox 1091">
          <a:extLst>
            <a:ext uri="{FF2B5EF4-FFF2-40B4-BE49-F238E27FC236}">
              <a16:creationId xmlns:a16="http://schemas.microsoft.com/office/drawing/2014/main" id="{351DDF6D-F5E2-422A-855A-3FACBC2556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3" name="TextBox 1092">
          <a:extLst>
            <a:ext uri="{FF2B5EF4-FFF2-40B4-BE49-F238E27FC236}">
              <a16:creationId xmlns:a16="http://schemas.microsoft.com/office/drawing/2014/main" id="{B7CF046D-8EB6-4B43-AD72-A7CCE8FA9E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4" name="TextBox 1093">
          <a:extLst>
            <a:ext uri="{FF2B5EF4-FFF2-40B4-BE49-F238E27FC236}">
              <a16:creationId xmlns:a16="http://schemas.microsoft.com/office/drawing/2014/main" id="{7FC05CF2-2292-43E9-A286-71A6D737FC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5" name="TextBox 1094">
          <a:extLst>
            <a:ext uri="{FF2B5EF4-FFF2-40B4-BE49-F238E27FC236}">
              <a16:creationId xmlns:a16="http://schemas.microsoft.com/office/drawing/2014/main" id="{8C2DF5BD-0D4B-4CE7-BBC4-CF23989A0D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6" name="TextBox 1095">
          <a:extLst>
            <a:ext uri="{FF2B5EF4-FFF2-40B4-BE49-F238E27FC236}">
              <a16:creationId xmlns:a16="http://schemas.microsoft.com/office/drawing/2014/main" id="{7828CC3D-B209-40A7-B491-0278A16BF5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7" name="TextBox 1096">
          <a:extLst>
            <a:ext uri="{FF2B5EF4-FFF2-40B4-BE49-F238E27FC236}">
              <a16:creationId xmlns:a16="http://schemas.microsoft.com/office/drawing/2014/main" id="{46DDA6E8-9B8D-4056-AF05-D0B0050C15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8" name="TextBox 1097">
          <a:extLst>
            <a:ext uri="{FF2B5EF4-FFF2-40B4-BE49-F238E27FC236}">
              <a16:creationId xmlns:a16="http://schemas.microsoft.com/office/drawing/2014/main" id="{F351ECA8-44E6-45EF-B5B8-1B088F5289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099" name="TextBox 1098">
          <a:extLst>
            <a:ext uri="{FF2B5EF4-FFF2-40B4-BE49-F238E27FC236}">
              <a16:creationId xmlns:a16="http://schemas.microsoft.com/office/drawing/2014/main" id="{6FFFDC53-E823-42A8-83D5-7C47AC7190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00" name="TextBox 1099">
          <a:extLst>
            <a:ext uri="{FF2B5EF4-FFF2-40B4-BE49-F238E27FC236}">
              <a16:creationId xmlns:a16="http://schemas.microsoft.com/office/drawing/2014/main" id="{3443483D-A422-4482-A518-D8BEE71214E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01" name="TextBox 1100">
          <a:extLst>
            <a:ext uri="{FF2B5EF4-FFF2-40B4-BE49-F238E27FC236}">
              <a16:creationId xmlns:a16="http://schemas.microsoft.com/office/drawing/2014/main" id="{3D2C4E89-0BAC-4B83-B914-089C4C1372C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02" name="TextBox 1101">
          <a:extLst>
            <a:ext uri="{FF2B5EF4-FFF2-40B4-BE49-F238E27FC236}">
              <a16:creationId xmlns:a16="http://schemas.microsoft.com/office/drawing/2014/main" id="{9FF8C69A-77F4-4209-A4F3-CE47716DD71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03" name="TextBox 1102">
          <a:extLst>
            <a:ext uri="{FF2B5EF4-FFF2-40B4-BE49-F238E27FC236}">
              <a16:creationId xmlns:a16="http://schemas.microsoft.com/office/drawing/2014/main" id="{AA133BCF-7773-41F0-988F-921D8879E3C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04" name="TextBox 1103">
          <a:extLst>
            <a:ext uri="{FF2B5EF4-FFF2-40B4-BE49-F238E27FC236}">
              <a16:creationId xmlns:a16="http://schemas.microsoft.com/office/drawing/2014/main" id="{865F1BF9-7646-4782-AC8F-8CCAF668CED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05" name="TextBox 1104">
          <a:extLst>
            <a:ext uri="{FF2B5EF4-FFF2-40B4-BE49-F238E27FC236}">
              <a16:creationId xmlns:a16="http://schemas.microsoft.com/office/drawing/2014/main" id="{2BBB3DA3-1988-47DF-B45C-541660AFF9F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06" name="TextBox 1105">
          <a:extLst>
            <a:ext uri="{FF2B5EF4-FFF2-40B4-BE49-F238E27FC236}">
              <a16:creationId xmlns:a16="http://schemas.microsoft.com/office/drawing/2014/main" id="{9ADFB859-C38D-4A7E-A384-869EBD9CA81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07" name="TextBox 1106">
          <a:extLst>
            <a:ext uri="{FF2B5EF4-FFF2-40B4-BE49-F238E27FC236}">
              <a16:creationId xmlns:a16="http://schemas.microsoft.com/office/drawing/2014/main" id="{CCB8F231-B9E2-4642-8492-60DDE595793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08" name="TextBox 1107">
          <a:extLst>
            <a:ext uri="{FF2B5EF4-FFF2-40B4-BE49-F238E27FC236}">
              <a16:creationId xmlns:a16="http://schemas.microsoft.com/office/drawing/2014/main" id="{85543020-22D3-4179-BA11-D6495F6A699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09" name="TextBox 1108">
          <a:extLst>
            <a:ext uri="{FF2B5EF4-FFF2-40B4-BE49-F238E27FC236}">
              <a16:creationId xmlns:a16="http://schemas.microsoft.com/office/drawing/2014/main" id="{7B505368-B29D-4935-8B99-1776A695625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1110" name="TextBox 1109">
          <a:extLst>
            <a:ext uri="{FF2B5EF4-FFF2-40B4-BE49-F238E27FC236}">
              <a16:creationId xmlns:a16="http://schemas.microsoft.com/office/drawing/2014/main" id="{9E1D18D7-E679-4FB2-B4E1-3364B81DCD5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111" name="TextBox 1110">
          <a:extLst>
            <a:ext uri="{FF2B5EF4-FFF2-40B4-BE49-F238E27FC236}">
              <a16:creationId xmlns:a16="http://schemas.microsoft.com/office/drawing/2014/main" id="{EDC185E3-2943-4B9F-932F-BA050B6978B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112" name="TextBox 1111">
          <a:extLst>
            <a:ext uri="{FF2B5EF4-FFF2-40B4-BE49-F238E27FC236}">
              <a16:creationId xmlns:a16="http://schemas.microsoft.com/office/drawing/2014/main" id="{F222BC7D-D705-4A10-9EEF-8DA7EE2D128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113" name="TextBox 1112">
          <a:extLst>
            <a:ext uri="{FF2B5EF4-FFF2-40B4-BE49-F238E27FC236}">
              <a16:creationId xmlns:a16="http://schemas.microsoft.com/office/drawing/2014/main" id="{546519D2-4F56-4138-92FB-3F8EF4E9A1B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1114" name="TextBox 1113">
          <a:extLst>
            <a:ext uri="{FF2B5EF4-FFF2-40B4-BE49-F238E27FC236}">
              <a16:creationId xmlns:a16="http://schemas.microsoft.com/office/drawing/2014/main" id="{B29A907E-AC0E-4830-86BF-FE09C81438F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15" name="TextBox 1114">
          <a:extLst>
            <a:ext uri="{FF2B5EF4-FFF2-40B4-BE49-F238E27FC236}">
              <a16:creationId xmlns:a16="http://schemas.microsoft.com/office/drawing/2014/main" id="{C83323F4-AF01-4BAF-B637-B8E6FF34048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16" name="TextBox 1115">
          <a:extLst>
            <a:ext uri="{FF2B5EF4-FFF2-40B4-BE49-F238E27FC236}">
              <a16:creationId xmlns:a16="http://schemas.microsoft.com/office/drawing/2014/main" id="{A5541235-03D2-48BF-8760-2315A96728F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17" name="TextBox 1116">
          <a:extLst>
            <a:ext uri="{FF2B5EF4-FFF2-40B4-BE49-F238E27FC236}">
              <a16:creationId xmlns:a16="http://schemas.microsoft.com/office/drawing/2014/main" id="{3C3C872F-612A-4E95-AFE8-BC1E310772C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18" name="TextBox 1117">
          <a:extLst>
            <a:ext uri="{FF2B5EF4-FFF2-40B4-BE49-F238E27FC236}">
              <a16:creationId xmlns:a16="http://schemas.microsoft.com/office/drawing/2014/main" id="{8EA89022-8C62-4E23-B785-C08CBABCEE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19" name="TextBox 1118">
          <a:extLst>
            <a:ext uri="{FF2B5EF4-FFF2-40B4-BE49-F238E27FC236}">
              <a16:creationId xmlns:a16="http://schemas.microsoft.com/office/drawing/2014/main" id="{B7B51C90-356A-4F12-9C6B-2871B98A9A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0" name="TextBox 1119">
          <a:extLst>
            <a:ext uri="{FF2B5EF4-FFF2-40B4-BE49-F238E27FC236}">
              <a16:creationId xmlns:a16="http://schemas.microsoft.com/office/drawing/2014/main" id="{404C149D-00C1-4D45-8556-A7D79F8F64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1" name="TextBox 1120">
          <a:extLst>
            <a:ext uri="{FF2B5EF4-FFF2-40B4-BE49-F238E27FC236}">
              <a16:creationId xmlns:a16="http://schemas.microsoft.com/office/drawing/2014/main" id="{7868080A-E712-4CC9-A098-6D5044DADC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2" name="TextBox 1121">
          <a:extLst>
            <a:ext uri="{FF2B5EF4-FFF2-40B4-BE49-F238E27FC236}">
              <a16:creationId xmlns:a16="http://schemas.microsoft.com/office/drawing/2014/main" id="{8438B1E1-C0FC-4F28-A9E6-D6DCAE0EF0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3" name="TextBox 1122">
          <a:extLst>
            <a:ext uri="{FF2B5EF4-FFF2-40B4-BE49-F238E27FC236}">
              <a16:creationId xmlns:a16="http://schemas.microsoft.com/office/drawing/2014/main" id="{D756C839-D205-4749-9518-3B986B4E871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4" name="TextBox 1123">
          <a:extLst>
            <a:ext uri="{FF2B5EF4-FFF2-40B4-BE49-F238E27FC236}">
              <a16:creationId xmlns:a16="http://schemas.microsoft.com/office/drawing/2014/main" id="{0BFBBD1F-2450-441F-BDEE-D31DA01E90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25" name="TextBox 1124">
          <a:extLst>
            <a:ext uri="{FF2B5EF4-FFF2-40B4-BE49-F238E27FC236}">
              <a16:creationId xmlns:a16="http://schemas.microsoft.com/office/drawing/2014/main" id="{331915CB-DA96-49AE-B7E3-2B92ECE155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26" name="TextBox 1125">
          <a:extLst>
            <a:ext uri="{FF2B5EF4-FFF2-40B4-BE49-F238E27FC236}">
              <a16:creationId xmlns:a16="http://schemas.microsoft.com/office/drawing/2014/main" id="{78889186-232A-4597-9464-D76083E98A0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27" name="TextBox 1126">
          <a:extLst>
            <a:ext uri="{FF2B5EF4-FFF2-40B4-BE49-F238E27FC236}">
              <a16:creationId xmlns:a16="http://schemas.microsoft.com/office/drawing/2014/main" id="{4F1455F2-734B-424F-B3A8-69D7205FAA2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28" name="TextBox 1127">
          <a:extLst>
            <a:ext uri="{FF2B5EF4-FFF2-40B4-BE49-F238E27FC236}">
              <a16:creationId xmlns:a16="http://schemas.microsoft.com/office/drawing/2014/main" id="{581187FF-A0FD-4973-83DA-EDC8DF5EB74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29" name="TextBox 1128">
          <a:extLst>
            <a:ext uri="{FF2B5EF4-FFF2-40B4-BE49-F238E27FC236}">
              <a16:creationId xmlns:a16="http://schemas.microsoft.com/office/drawing/2014/main" id="{6983954E-AE8D-40D7-B999-280DA67C5DA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0" name="TextBox 1129">
          <a:extLst>
            <a:ext uri="{FF2B5EF4-FFF2-40B4-BE49-F238E27FC236}">
              <a16:creationId xmlns:a16="http://schemas.microsoft.com/office/drawing/2014/main" id="{3019BA7A-5384-4DC8-AFAC-6DD763B2118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1" name="TextBox 1130">
          <a:extLst>
            <a:ext uri="{FF2B5EF4-FFF2-40B4-BE49-F238E27FC236}">
              <a16:creationId xmlns:a16="http://schemas.microsoft.com/office/drawing/2014/main" id="{376ADA83-5A45-4D39-AF19-B23FBD746EC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2" name="TextBox 1131">
          <a:extLst>
            <a:ext uri="{FF2B5EF4-FFF2-40B4-BE49-F238E27FC236}">
              <a16:creationId xmlns:a16="http://schemas.microsoft.com/office/drawing/2014/main" id="{F22C9A04-A319-4D37-A08B-8119AA6E734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3" name="TextBox 1132">
          <a:extLst>
            <a:ext uri="{FF2B5EF4-FFF2-40B4-BE49-F238E27FC236}">
              <a16:creationId xmlns:a16="http://schemas.microsoft.com/office/drawing/2014/main" id="{1B92099D-7CC6-4E70-A7CF-7CF31A64C3A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4" name="TextBox 1133">
          <a:extLst>
            <a:ext uri="{FF2B5EF4-FFF2-40B4-BE49-F238E27FC236}">
              <a16:creationId xmlns:a16="http://schemas.microsoft.com/office/drawing/2014/main" id="{CB1C1CEF-177B-409B-9672-E74C09167E7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5" name="TextBox 1134">
          <a:extLst>
            <a:ext uri="{FF2B5EF4-FFF2-40B4-BE49-F238E27FC236}">
              <a16:creationId xmlns:a16="http://schemas.microsoft.com/office/drawing/2014/main" id="{FC3DDFFC-D462-4C16-982A-B57A6378B8A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6" name="TextBox 1135">
          <a:extLst>
            <a:ext uri="{FF2B5EF4-FFF2-40B4-BE49-F238E27FC236}">
              <a16:creationId xmlns:a16="http://schemas.microsoft.com/office/drawing/2014/main" id="{F516FA8F-F120-4800-BC5A-0BB95FE6527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7" name="TextBox 1136">
          <a:extLst>
            <a:ext uri="{FF2B5EF4-FFF2-40B4-BE49-F238E27FC236}">
              <a16:creationId xmlns:a16="http://schemas.microsoft.com/office/drawing/2014/main" id="{2937EF63-2FFB-4562-83FF-111C612B60A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8" name="TextBox 1137">
          <a:extLst>
            <a:ext uri="{FF2B5EF4-FFF2-40B4-BE49-F238E27FC236}">
              <a16:creationId xmlns:a16="http://schemas.microsoft.com/office/drawing/2014/main" id="{74A2F22A-80CB-4A03-8DE4-2846345CA0C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39" name="TextBox 1138">
          <a:extLst>
            <a:ext uri="{FF2B5EF4-FFF2-40B4-BE49-F238E27FC236}">
              <a16:creationId xmlns:a16="http://schemas.microsoft.com/office/drawing/2014/main" id="{3B03DC1E-F4EE-473C-B606-8C4A1DF1C05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0" name="TextBox 1139">
          <a:extLst>
            <a:ext uri="{FF2B5EF4-FFF2-40B4-BE49-F238E27FC236}">
              <a16:creationId xmlns:a16="http://schemas.microsoft.com/office/drawing/2014/main" id="{7253DBA1-0965-4521-BB36-4D8611415DF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1" name="TextBox 1140">
          <a:extLst>
            <a:ext uri="{FF2B5EF4-FFF2-40B4-BE49-F238E27FC236}">
              <a16:creationId xmlns:a16="http://schemas.microsoft.com/office/drawing/2014/main" id="{D6720C58-FF07-4D69-8D40-93B1477A7B3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2" name="TextBox 1141">
          <a:extLst>
            <a:ext uri="{FF2B5EF4-FFF2-40B4-BE49-F238E27FC236}">
              <a16:creationId xmlns:a16="http://schemas.microsoft.com/office/drawing/2014/main" id="{E99852D4-1FB0-42D0-9523-021B8C19CF4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3" name="TextBox 1142">
          <a:extLst>
            <a:ext uri="{FF2B5EF4-FFF2-40B4-BE49-F238E27FC236}">
              <a16:creationId xmlns:a16="http://schemas.microsoft.com/office/drawing/2014/main" id="{6BE3ACB8-822D-4178-808C-560F563BFF0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4" name="TextBox 1143">
          <a:extLst>
            <a:ext uri="{FF2B5EF4-FFF2-40B4-BE49-F238E27FC236}">
              <a16:creationId xmlns:a16="http://schemas.microsoft.com/office/drawing/2014/main" id="{CC236E7F-9B77-4EF9-8F6E-3ACC3906E26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5" name="TextBox 1144">
          <a:extLst>
            <a:ext uri="{FF2B5EF4-FFF2-40B4-BE49-F238E27FC236}">
              <a16:creationId xmlns:a16="http://schemas.microsoft.com/office/drawing/2014/main" id="{42FF6571-804C-4B5C-ACB3-E512452E7E7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6" name="TextBox 1145">
          <a:extLst>
            <a:ext uri="{FF2B5EF4-FFF2-40B4-BE49-F238E27FC236}">
              <a16:creationId xmlns:a16="http://schemas.microsoft.com/office/drawing/2014/main" id="{FACF5176-6A58-453C-B711-56B1E2BD23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7" name="TextBox 1146">
          <a:extLst>
            <a:ext uri="{FF2B5EF4-FFF2-40B4-BE49-F238E27FC236}">
              <a16:creationId xmlns:a16="http://schemas.microsoft.com/office/drawing/2014/main" id="{326AE4E2-A653-4119-B9AA-626703601EB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8" name="TextBox 1147">
          <a:extLst>
            <a:ext uri="{FF2B5EF4-FFF2-40B4-BE49-F238E27FC236}">
              <a16:creationId xmlns:a16="http://schemas.microsoft.com/office/drawing/2014/main" id="{F2A4BE22-6D79-438E-B7C3-D82ED65B30B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149" name="TextBox 1148">
          <a:extLst>
            <a:ext uri="{FF2B5EF4-FFF2-40B4-BE49-F238E27FC236}">
              <a16:creationId xmlns:a16="http://schemas.microsoft.com/office/drawing/2014/main" id="{42377902-2C39-40D4-87BD-99C7CA90F8F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0" name="TextBox 1149">
          <a:extLst>
            <a:ext uri="{FF2B5EF4-FFF2-40B4-BE49-F238E27FC236}">
              <a16:creationId xmlns:a16="http://schemas.microsoft.com/office/drawing/2014/main" id="{5D1017C4-EB07-40E5-BD2D-89FB372FF1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1" name="TextBox 1150">
          <a:extLst>
            <a:ext uri="{FF2B5EF4-FFF2-40B4-BE49-F238E27FC236}">
              <a16:creationId xmlns:a16="http://schemas.microsoft.com/office/drawing/2014/main" id="{01458243-FC7C-4E7A-96B1-308C7F2898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2" name="TextBox 1151">
          <a:extLst>
            <a:ext uri="{FF2B5EF4-FFF2-40B4-BE49-F238E27FC236}">
              <a16:creationId xmlns:a16="http://schemas.microsoft.com/office/drawing/2014/main" id="{2CD2D8F1-37BD-4861-9C6D-4267B21A95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3" name="TextBox 1152">
          <a:extLst>
            <a:ext uri="{FF2B5EF4-FFF2-40B4-BE49-F238E27FC236}">
              <a16:creationId xmlns:a16="http://schemas.microsoft.com/office/drawing/2014/main" id="{5D900F0B-714B-41A5-BCC3-D07BCE9C2C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4" name="TextBox 1153">
          <a:extLst>
            <a:ext uri="{FF2B5EF4-FFF2-40B4-BE49-F238E27FC236}">
              <a16:creationId xmlns:a16="http://schemas.microsoft.com/office/drawing/2014/main" id="{0315637C-27C7-4F72-A2F8-102C592D31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5" name="TextBox 1154">
          <a:extLst>
            <a:ext uri="{FF2B5EF4-FFF2-40B4-BE49-F238E27FC236}">
              <a16:creationId xmlns:a16="http://schemas.microsoft.com/office/drawing/2014/main" id="{73C2A455-4216-4E0F-A8BD-C8E0065C4F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6" name="TextBox 1155">
          <a:extLst>
            <a:ext uri="{FF2B5EF4-FFF2-40B4-BE49-F238E27FC236}">
              <a16:creationId xmlns:a16="http://schemas.microsoft.com/office/drawing/2014/main" id="{7D767F5A-871C-4546-BC11-D6240879C8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7" name="TextBox 1156">
          <a:extLst>
            <a:ext uri="{FF2B5EF4-FFF2-40B4-BE49-F238E27FC236}">
              <a16:creationId xmlns:a16="http://schemas.microsoft.com/office/drawing/2014/main" id="{7A5DD4C6-F0CB-4D92-920C-37438DD501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8" name="TextBox 1157">
          <a:extLst>
            <a:ext uri="{FF2B5EF4-FFF2-40B4-BE49-F238E27FC236}">
              <a16:creationId xmlns:a16="http://schemas.microsoft.com/office/drawing/2014/main" id="{0B21C0B6-DCF9-4532-A6BB-37A4945E3E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59" name="TextBox 1158">
          <a:extLst>
            <a:ext uri="{FF2B5EF4-FFF2-40B4-BE49-F238E27FC236}">
              <a16:creationId xmlns:a16="http://schemas.microsoft.com/office/drawing/2014/main" id="{EB91ADB2-C81B-40D1-9FAF-127F7691C8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0" name="TextBox 1159">
          <a:extLst>
            <a:ext uri="{FF2B5EF4-FFF2-40B4-BE49-F238E27FC236}">
              <a16:creationId xmlns:a16="http://schemas.microsoft.com/office/drawing/2014/main" id="{3E4D3547-F41B-4AA8-910B-00FA2AFCB2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1" name="TextBox 1160">
          <a:extLst>
            <a:ext uri="{FF2B5EF4-FFF2-40B4-BE49-F238E27FC236}">
              <a16:creationId xmlns:a16="http://schemas.microsoft.com/office/drawing/2014/main" id="{1AB69237-44AE-4F58-B192-B205F66F26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2" name="TextBox 1161">
          <a:extLst>
            <a:ext uri="{FF2B5EF4-FFF2-40B4-BE49-F238E27FC236}">
              <a16:creationId xmlns:a16="http://schemas.microsoft.com/office/drawing/2014/main" id="{A3AE50E5-05F2-4CFB-A825-A11556115B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3" name="TextBox 1162">
          <a:extLst>
            <a:ext uri="{FF2B5EF4-FFF2-40B4-BE49-F238E27FC236}">
              <a16:creationId xmlns:a16="http://schemas.microsoft.com/office/drawing/2014/main" id="{5A00CD99-93C1-41AC-942D-18E6812503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4" name="TextBox 1163">
          <a:extLst>
            <a:ext uri="{FF2B5EF4-FFF2-40B4-BE49-F238E27FC236}">
              <a16:creationId xmlns:a16="http://schemas.microsoft.com/office/drawing/2014/main" id="{CCC99662-37D9-4A7C-A350-7BB53DF76F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5" name="TextBox 1164">
          <a:extLst>
            <a:ext uri="{FF2B5EF4-FFF2-40B4-BE49-F238E27FC236}">
              <a16:creationId xmlns:a16="http://schemas.microsoft.com/office/drawing/2014/main" id="{3B9DD0BE-A99B-49AE-B8AF-617511F00A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6" name="TextBox 1165">
          <a:extLst>
            <a:ext uri="{FF2B5EF4-FFF2-40B4-BE49-F238E27FC236}">
              <a16:creationId xmlns:a16="http://schemas.microsoft.com/office/drawing/2014/main" id="{636FC473-CFB6-447B-988D-2BF6C1A3E4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7" name="TextBox 1166">
          <a:extLst>
            <a:ext uri="{FF2B5EF4-FFF2-40B4-BE49-F238E27FC236}">
              <a16:creationId xmlns:a16="http://schemas.microsoft.com/office/drawing/2014/main" id="{D630031E-CD01-4BFF-8D19-C64FBE7FAE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8" name="TextBox 1167">
          <a:extLst>
            <a:ext uri="{FF2B5EF4-FFF2-40B4-BE49-F238E27FC236}">
              <a16:creationId xmlns:a16="http://schemas.microsoft.com/office/drawing/2014/main" id="{1167B0EA-D70A-4F67-9011-DBFB56D0F5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69" name="TextBox 1168">
          <a:extLst>
            <a:ext uri="{FF2B5EF4-FFF2-40B4-BE49-F238E27FC236}">
              <a16:creationId xmlns:a16="http://schemas.microsoft.com/office/drawing/2014/main" id="{C9ACEB1A-A559-4E81-B54D-D81101F4CB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0" name="TextBox 1169">
          <a:extLst>
            <a:ext uri="{FF2B5EF4-FFF2-40B4-BE49-F238E27FC236}">
              <a16:creationId xmlns:a16="http://schemas.microsoft.com/office/drawing/2014/main" id="{DB9DFBB7-5D19-42F5-A6D1-13C99CBDC5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1" name="TextBox 1170">
          <a:extLst>
            <a:ext uri="{FF2B5EF4-FFF2-40B4-BE49-F238E27FC236}">
              <a16:creationId xmlns:a16="http://schemas.microsoft.com/office/drawing/2014/main" id="{0CBEE2AA-5193-4FF8-B847-90BE28AAF2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2" name="TextBox 1171">
          <a:extLst>
            <a:ext uri="{FF2B5EF4-FFF2-40B4-BE49-F238E27FC236}">
              <a16:creationId xmlns:a16="http://schemas.microsoft.com/office/drawing/2014/main" id="{878100D1-3315-45B7-AFAC-EA45907C05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3" name="TextBox 1172">
          <a:extLst>
            <a:ext uri="{FF2B5EF4-FFF2-40B4-BE49-F238E27FC236}">
              <a16:creationId xmlns:a16="http://schemas.microsoft.com/office/drawing/2014/main" id="{7164C801-88D1-4886-8020-B717F545E0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4" name="TextBox 1173">
          <a:extLst>
            <a:ext uri="{FF2B5EF4-FFF2-40B4-BE49-F238E27FC236}">
              <a16:creationId xmlns:a16="http://schemas.microsoft.com/office/drawing/2014/main" id="{2D338630-7147-4576-A617-519810F933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5" name="TextBox 1174">
          <a:extLst>
            <a:ext uri="{FF2B5EF4-FFF2-40B4-BE49-F238E27FC236}">
              <a16:creationId xmlns:a16="http://schemas.microsoft.com/office/drawing/2014/main" id="{74D9DB86-99BC-4A39-80D1-8EC57FD8B3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6" name="TextBox 1175">
          <a:extLst>
            <a:ext uri="{FF2B5EF4-FFF2-40B4-BE49-F238E27FC236}">
              <a16:creationId xmlns:a16="http://schemas.microsoft.com/office/drawing/2014/main" id="{E120DD01-33C2-4D3D-940E-AEAE1AB2F6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7" name="TextBox 1176">
          <a:extLst>
            <a:ext uri="{FF2B5EF4-FFF2-40B4-BE49-F238E27FC236}">
              <a16:creationId xmlns:a16="http://schemas.microsoft.com/office/drawing/2014/main" id="{81CAC42C-AB00-4C91-AE2A-DE9BC8EA99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8" name="TextBox 1177">
          <a:extLst>
            <a:ext uri="{FF2B5EF4-FFF2-40B4-BE49-F238E27FC236}">
              <a16:creationId xmlns:a16="http://schemas.microsoft.com/office/drawing/2014/main" id="{4E7BFC00-751F-4628-ABF6-BC260B192B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79" name="TextBox 1178">
          <a:extLst>
            <a:ext uri="{FF2B5EF4-FFF2-40B4-BE49-F238E27FC236}">
              <a16:creationId xmlns:a16="http://schemas.microsoft.com/office/drawing/2014/main" id="{0D1255F1-51BB-4DD8-A12D-AEBD196A13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0" name="TextBox 1179">
          <a:extLst>
            <a:ext uri="{FF2B5EF4-FFF2-40B4-BE49-F238E27FC236}">
              <a16:creationId xmlns:a16="http://schemas.microsoft.com/office/drawing/2014/main" id="{1C18E868-D5DF-4560-83FB-EC89647191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1" name="TextBox 1180">
          <a:extLst>
            <a:ext uri="{FF2B5EF4-FFF2-40B4-BE49-F238E27FC236}">
              <a16:creationId xmlns:a16="http://schemas.microsoft.com/office/drawing/2014/main" id="{0D2C0844-0C66-43E5-AD65-B430C73DF0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2" name="TextBox 1181">
          <a:extLst>
            <a:ext uri="{FF2B5EF4-FFF2-40B4-BE49-F238E27FC236}">
              <a16:creationId xmlns:a16="http://schemas.microsoft.com/office/drawing/2014/main" id="{1EFBA468-F129-4C47-A540-2A9E133580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3" name="TextBox 1182">
          <a:extLst>
            <a:ext uri="{FF2B5EF4-FFF2-40B4-BE49-F238E27FC236}">
              <a16:creationId xmlns:a16="http://schemas.microsoft.com/office/drawing/2014/main" id="{06BCFF79-7E00-45FA-A725-390FD1FBE5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4" name="TextBox 1183">
          <a:extLst>
            <a:ext uri="{FF2B5EF4-FFF2-40B4-BE49-F238E27FC236}">
              <a16:creationId xmlns:a16="http://schemas.microsoft.com/office/drawing/2014/main" id="{0C74719E-1DB3-4EC1-810B-9D253F4864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5" name="TextBox 1184">
          <a:extLst>
            <a:ext uri="{FF2B5EF4-FFF2-40B4-BE49-F238E27FC236}">
              <a16:creationId xmlns:a16="http://schemas.microsoft.com/office/drawing/2014/main" id="{A3EB3A41-2C02-4CBC-BF41-EB6935A414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6" name="TextBox 1185">
          <a:extLst>
            <a:ext uri="{FF2B5EF4-FFF2-40B4-BE49-F238E27FC236}">
              <a16:creationId xmlns:a16="http://schemas.microsoft.com/office/drawing/2014/main" id="{172B4E95-EBE0-4E23-8064-147EAD560C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7" name="TextBox 1186">
          <a:extLst>
            <a:ext uri="{FF2B5EF4-FFF2-40B4-BE49-F238E27FC236}">
              <a16:creationId xmlns:a16="http://schemas.microsoft.com/office/drawing/2014/main" id="{EC3A1BAF-BBA5-4AD9-B8E4-F4BF6CDD76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8" name="TextBox 1187">
          <a:extLst>
            <a:ext uri="{FF2B5EF4-FFF2-40B4-BE49-F238E27FC236}">
              <a16:creationId xmlns:a16="http://schemas.microsoft.com/office/drawing/2014/main" id="{A2E4E0F0-D86A-4E31-8C1D-58BEB0AB9C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189" name="TextBox 1188">
          <a:extLst>
            <a:ext uri="{FF2B5EF4-FFF2-40B4-BE49-F238E27FC236}">
              <a16:creationId xmlns:a16="http://schemas.microsoft.com/office/drawing/2014/main" id="{E0AD4BB1-1A0C-4D4C-A743-90890B6002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90" name="TextBox 1189">
          <a:extLst>
            <a:ext uri="{FF2B5EF4-FFF2-40B4-BE49-F238E27FC236}">
              <a16:creationId xmlns:a16="http://schemas.microsoft.com/office/drawing/2014/main" id="{6345034A-9923-445E-82F9-7F1B0C3B917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91" name="TextBox 1190">
          <a:extLst>
            <a:ext uri="{FF2B5EF4-FFF2-40B4-BE49-F238E27FC236}">
              <a16:creationId xmlns:a16="http://schemas.microsoft.com/office/drawing/2014/main" id="{7F9F2689-08B6-4E9F-871D-20EBBE715A5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92" name="TextBox 1191">
          <a:extLst>
            <a:ext uri="{FF2B5EF4-FFF2-40B4-BE49-F238E27FC236}">
              <a16:creationId xmlns:a16="http://schemas.microsoft.com/office/drawing/2014/main" id="{18B6DFFD-D146-48B8-9BAA-DC8E440BAF2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193" name="TextBox 1192">
          <a:extLst>
            <a:ext uri="{FF2B5EF4-FFF2-40B4-BE49-F238E27FC236}">
              <a16:creationId xmlns:a16="http://schemas.microsoft.com/office/drawing/2014/main" id="{EC870334-A8FE-461A-9B46-DB25C6AFBF3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94" name="TextBox 1193">
          <a:extLst>
            <a:ext uri="{FF2B5EF4-FFF2-40B4-BE49-F238E27FC236}">
              <a16:creationId xmlns:a16="http://schemas.microsoft.com/office/drawing/2014/main" id="{0C28BBE2-3788-4B25-A45F-C127686FDFE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95" name="TextBox 1194">
          <a:extLst>
            <a:ext uri="{FF2B5EF4-FFF2-40B4-BE49-F238E27FC236}">
              <a16:creationId xmlns:a16="http://schemas.microsoft.com/office/drawing/2014/main" id="{9E739B8D-16EB-4CC3-A124-827A7A0DE7B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96" name="TextBox 1195">
          <a:extLst>
            <a:ext uri="{FF2B5EF4-FFF2-40B4-BE49-F238E27FC236}">
              <a16:creationId xmlns:a16="http://schemas.microsoft.com/office/drawing/2014/main" id="{4B2366F4-FA42-4FD9-921D-9EF9FA33B55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197" name="TextBox 1196">
          <a:extLst>
            <a:ext uri="{FF2B5EF4-FFF2-40B4-BE49-F238E27FC236}">
              <a16:creationId xmlns:a16="http://schemas.microsoft.com/office/drawing/2014/main" id="{78AD6D6A-8B74-4F7A-8FF5-A3C449FB4EF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98" name="TextBox 1197">
          <a:extLst>
            <a:ext uri="{FF2B5EF4-FFF2-40B4-BE49-F238E27FC236}">
              <a16:creationId xmlns:a16="http://schemas.microsoft.com/office/drawing/2014/main" id="{33604F09-51FA-4A51-B6D0-431B43C8BC8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199" name="TextBox 1198">
          <a:extLst>
            <a:ext uri="{FF2B5EF4-FFF2-40B4-BE49-F238E27FC236}">
              <a16:creationId xmlns:a16="http://schemas.microsoft.com/office/drawing/2014/main" id="{C16333B8-C529-45F8-B178-E87874FB6AA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0" name="TextBox 1199">
          <a:extLst>
            <a:ext uri="{FF2B5EF4-FFF2-40B4-BE49-F238E27FC236}">
              <a16:creationId xmlns:a16="http://schemas.microsoft.com/office/drawing/2014/main" id="{7469C158-8CFE-41EE-BA89-DC14C4D64C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1" name="TextBox 1200">
          <a:extLst>
            <a:ext uri="{FF2B5EF4-FFF2-40B4-BE49-F238E27FC236}">
              <a16:creationId xmlns:a16="http://schemas.microsoft.com/office/drawing/2014/main" id="{D655EFEE-5C7E-4AD4-BE70-FD2C5CCDBF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2" name="TextBox 1201">
          <a:extLst>
            <a:ext uri="{FF2B5EF4-FFF2-40B4-BE49-F238E27FC236}">
              <a16:creationId xmlns:a16="http://schemas.microsoft.com/office/drawing/2014/main" id="{ED0E8A7B-833E-4FAC-9CE3-01F29EEFFF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3" name="TextBox 1202">
          <a:extLst>
            <a:ext uri="{FF2B5EF4-FFF2-40B4-BE49-F238E27FC236}">
              <a16:creationId xmlns:a16="http://schemas.microsoft.com/office/drawing/2014/main" id="{D50E0955-9E88-4776-924F-55AE1566B8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4" name="TextBox 1203">
          <a:extLst>
            <a:ext uri="{FF2B5EF4-FFF2-40B4-BE49-F238E27FC236}">
              <a16:creationId xmlns:a16="http://schemas.microsoft.com/office/drawing/2014/main" id="{D8A0165B-0C45-4175-9521-C449101360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5" name="TextBox 1204">
          <a:extLst>
            <a:ext uri="{FF2B5EF4-FFF2-40B4-BE49-F238E27FC236}">
              <a16:creationId xmlns:a16="http://schemas.microsoft.com/office/drawing/2014/main" id="{80E16F40-59B8-4D0B-AC08-F963F93695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6" name="TextBox 1205">
          <a:extLst>
            <a:ext uri="{FF2B5EF4-FFF2-40B4-BE49-F238E27FC236}">
              <a16:creationId xmlns:a16="http://schemas.microsoft.com/office/drawing/2014/main" id="{574ECD73-1EFC-4D23-925E-896F547C4E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7" name="TextBox 1206">
          <a:extLst>
            <a:ext uri="{FF2B5EF4-FFF2-40B4-BE49-F238E27FC236}">
              <a16:creationId xmlns:a16="http://schemas.microsoft.com/office/drawing/2014/main" id="{EE3A8E40-E302-4430-B141-D8A10BDE59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8" name="TextBox 1207">
          <a:extLst>
            <a:ext uri="{FF2B5EF4-FFF2-40B4-BE49-F238E27FC236}">
              <a16:creationId xmlns:a16="http://schemas.microsoft.com/office/drawing/2014/main" id="{E5857AEA-46DC-4E66-87A7-A8BCEA114D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09" name="TextBox 1208">
          <a:extLst>
            <a:ext uri="{FF2B5EF4-FFF2-40B4-BE49-F238E27FC236}">
              <a16:creationId xmlns:a16="http://schemas.microsoft.com/office/drawing/2014/main" id="{C2F736A3-194C-4707-AE40-3C7947B825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0" name="TextBox 1209">
          <a:extLst>
            <a:ext uri="{FF2B5EF4-FFF2-40B4-BE49-F238E27FC236}">
              <a16:creationId xmlns:a16="http://schemas.microsoft.com/office/drawing/2014/main" id="{B7994023-23FB-490C-980D-6EBD262843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1" name="TextBox 1210">
          <a:extLst>
            <a:ext uri="{FF2B5EF4-FFF2-40B4-BE49-F238E27FC236}">
              <a16:creationId xmlns:a16="http://schemas.microsoft.com/office/drawing/2014/main" id="{49CDBA54-0A15-471D-90FD-398A651CE0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2" name="TextBox 1211">
          <a:extLst>
            <a:ext uri="{FF2B5EF4-FFF2-40B4-BE49-F238E27FC236}">
              <a16:creationId xmlns:a16="http://schemas.microsoft.com/office/drawing/2014/main" id="{AF9C724A-06C1-485F-9CA9-C1CB6D214C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3" name="TextBox 1212">
          <a:extLst>
            <a:ext uri="{FF2B5EF4-FFF2-40B4-BE49-F238E27FC236}">
              <a16:creationId xmlns:a16="http://schemas.microsoft.com/office/drawing/2014/main" id="{80556C61-8D55-490C-9670-A86871D574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4" name="TextBox 1213">
          <a:extLst>
            <a:ext uri="{FF2B5EF4-FFF2-40B4-BE49-F238E27FC236}">
              <a16:creationId xmlns:a16="http://schemas.microsoft.com/office/drawing/2014/main" id="{8E60CD83-3BBC-4A9F-966F-DC87E4DEB3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5" name="TextBox 1214">
          <a:extLst>
            <a:ext uri="{FF2B5EF4-FFF2-40B4-BE49-F238E27FC236}">
              <a16:creationId xmlns:a16="http://schemas.microsoft.com/office/drawing/2014/main" id="{02C7B6FB-6277-4162-91BC-4FDCFDA566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6" name="TextBox 1215">
          <a:extLst>
            <a:ext uri="{FF2B5EF4-FFF2-40B4-BE49-F238E27FC236}">
              <a16:creationId xmlns:a16="http://schemas.microsoft.com/office/drawing/2014/main" id="{80063F84-ADEC-4F5A-B89B-5CFAF50A37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7" name="TextBox 1216">
          <a:extLst>
            <a:ext uri="{FF2B5EF4-FFF2-40B4-BE49-F238E27FC236}">
              <a16:creationId xmlns:a16="http://schemas.microsoft.com/office/drawing/2014/main" id="{67F9BF76-2F7A-41BA-B22D-54E098FC79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8" name="TextBox 1217">
          <a:extLst>
            <a:ext uri="{FF2B5EF4-FFF2-40B4-BE49-F238E27FC236}">
              <a16:creationId xmlns:a16="http://schemas.microsoft.com/office/drawing/2014/main" id="{C994B532-462D-4B1F-905C-48EC78C29E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19" name="TextBox 1218">
          <a:extLst>
            <a:ext uri="{FF2B5EF4-FFF2-40B4-BE49-F238E27FC236}">
              <a16:creationId xmlns:a16="http://schemas.microsoft.com/office/drawing/2014/main" id="{61D70826-B0F9-4A62-BF9C-326C59D50D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0" name="TextBox 1219">
          <a:extLst>
            <a:ext uri="{FF2B5EF4-FFF2-40B4-BE49-F238E27FC236}">
              <a16:creationId xmlns:a16="http://schemas.microsoft.com/office/drawing/2014/main" id="{7EE2B696-607A-4A75-B80C-B024E30213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1" name="TextBox 1220">
          <a:extLst>
            <a:ext uri="{FF2B5EF4-FFF2-40B4-BE49-F238E27FC236}">
              <a16:creationId xmlns:a16="http://schemas.microsoft.com/office/drawing/2014/main" id="{D38310CF-C285-4B88-AC69-0F00CF200E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2" name="TextBox 1221">
          <a:extLst>
            <a:ext uri="{FF2B5EF4-FFF2-40B4-BE49-F238E27FC236}">
              <a16:creationId xmlns:a16="http://schemas.microsoft.com/office/drawing/2014/main" id="{BDF94620-B14E-4A68-8784-DD6DEACC19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3" name="TextBox 1222">
          <a:extLst>
            <a:ext uri="{FF2B5EF4-FFF2-40B4-BE49-F238E27FC236}">
              <a16:creationId xmlns:a16="http://schemas.microsoft.com/office/drawing/2014/main" id="{9B28399E-BC13-4663-BF23-19F9EBD7AB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4" name="TextBox 1223">
          <a:extLst>
            <a:ext uri="{FF2B5EF4-FFF2-40B4-BE49-F238E27FC236}">
              <a16:creationId xmlns:a16="http://schemas.microsoft.com/office/drawing/2014/main" id="{3CD4217A-DE57-4483-B488-EDF8F2D072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5" name="TextBox 1224">
          <a:extLst>
            <a:ext uri="{FF2B5EF4-FFF2-40B4-BE49-F238E27FC236}">
              <a16:creationId xmlns:a16="http://schemas.microsoft.com/office/drawing/2014/main" id="{22F01FD8-4460-4167-B9F2-AD402C2458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6" name="TextBox 1225">
          <a:extLst>
            <a:ext uri="{FF2B5EF4-FFF2-40B4-BE49-F238E27FC236}">
              <a16:creationId xmlns:a16="http://schemas.microsoft.com/office/drawing/2014/main" id="{6F0C4129-7152-4264-B599-B79BA762F4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7" name="TextBox 1226">
          <a:extLst>
            <a:ext uri="{FF2B5EF4-FFF2-40B4-BE49-F238E27FC236}">
              <a16:creationId xmlns:a16="http://schemas.microsoft.com/office/drawing/2014/main" id="{7F59F306-8B4D-4332-95CB-17F93EB468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8" name="TextBox 1227">
          <a:extLst>
            <a:ext uri="{FF2B5EF4-FFF2-40B4-BE49-F238E27FC236}">
              <a16:creationId xmlns:a16="http://schemas.microsoft.com/office/drawing/2014/main" id="{E8B62FD3-1978-4BC3-8ABB-93A504710A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29" name="TextBox 1228">
          <a:extLst>
            <a:ext uri="{FF2B5EF4-FFF2-40B4-BE49-F238E27FC236}">
              <a16:creationId xmlns:a16="http://schemas.microsoft.com/office/drawing/2014/main" id="{B09D35B0-C955-405C-A693-02E2F351DF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0" name="TextBox 1229">
          <a:extLst>
            <a:ext uri="{FF2B5EF4-FFF2-40B4-BE49-F238E27FC236}">
              <a16:creationId xmlns:a16="http://schemas.microsoft.com/office/drawing/2014/main" id="{4A636BCC-08B9-4BA4-AF2A-0D7AFDD395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1" name="TextBox 1230">
          <a:extLst>
            <a:ext uri="{FF2B5EF4-FFF2-40B4-BE49-F238E27FC236}">
              <a16:creationId xmlns:a16="http://schemas.microsoft.com/office/drawing/2014/main" id="{1FC360B7-31E2-477D-8F7B-992337D361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2" name="TextBox 1231">
          <a:extLst>
            <a:ext uri="{FF2B5EF4-FFF2-40B4-BE49-F238E27FC236}">
              <a16:creationId xmlns:a16="http://schemas.microsoft.com/office/drawing/2014/main" id="{8A4C9E3D-15DF-429E-806A-0205EE1B62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3" name="TextBox 1232">
          <a:extLst>
            <a:ext uri="{FF2B5EF4-FFF2-40B4-BE49-F238E27FC236}">
              <a16:creationId xmlns:a16="http://schemas.microsoft.com/office/drawing/2014/main" id="{FAFD0A38-C6EB-40B3-95D9-4CD3FEA83F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4" name="TextBox 1233">
          <a:extLst>
            <a:ext uri="{FF2B5EF4-FFF2-40B4-BE49-F238E27FC236}">
              <a16:creationId xmlns:a16="http://schemas.microsoft.com/office/drawing/2014/main" id="{846FE855-9A4A-42C5-A6A4-6B9FB7C855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5" name="TextBox 1234">
          <a:extLst>
            <a:ext uri="{FF2B5EF4-FFF2-40B4-BE49-F238E27FC236}">
              <a16:creationId xmlns:a16="http://schemas.microsoft.com/office/drawing/2014/main" id="{4FC2A520-149D-46B1-81FD-25DCEF65D0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6" name="TextBox 1235">
          <a:extLst>
            <a:ext uri="{FF2B5EF4-FFF2-40B4-BE49-F238E27FC236}">
              <a16:creationId xmlns:a16="http://schemas.microsoft.com/office/drawing/2014/main" id="{23A4BB4F-8BB9-4180-B9BD-CBB19760F0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7" name="TextBox 1236">
          <a:extLst>
            <a:ext uri="{FF2B5EF4-FFF2-40B4-BE49-F238E27FC236}">
              <a16:creationId xmlns:a16="http://schemas.microsoft.com/office/drawing/2014/main" id="{60940F80-FE34-4D6D-BE3B-414B84FACD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8" name="TextBox 1237">
          <a:extLst>
            <a:ext uri="{FF2B5EF4-FFF2-40B4-BE49-F238E27FC236}">
              <a16:creationId xmlns:a16="http://schemas.microsoft.com/office/drawing/2014/main" id="{71B06C76-BFF2-41EC-B3EC-2A08F2669B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39" name="TextBox 1238">
          <a:extLst>
            <a:ext uri="{FF2B5EF4-FFF2-40B4-BE49-F238E27FC236}">
              <a16:creationId xmlns:a16="http://schemas.microsoft.com/office/drawing/2014/main" id="{0DBD7B36-C705-4461-B09D-5D91EE51A5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240" name="TextBox 1239">
          <a:extLst>
            <a:ext uri="{FF2B5EF4-FFF2-40B4-BE49-F238E27FC236}">
              <a16:creationId xmlns:a16="http://schemas.microsoft.com/office/drawing/2014/main" id="{9AD2C0E7-DBC0-4446-8C4F-D5BC018FE06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241" name="TextBox 1240">
          <a:extLst>
            <a:ext uri="{FF2B5EF4-FFF2-40B4-BE49-F238E27FC236}">
              <a16:creationId xmlns:a16="http://schemas.microsoft.com/office/drawing/2014/main" id="{A51DAB7F-F8AC-4688-990D-BB75D5FABF2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242" name="TextBox 1241">
          <a:extLst>
            <a:ext uri="{FF2B5EF4-FFF2-40B4-BE49-F238E27FC236}">
              <a16:creationId xmlns:a16="http://schemas.microsoft.com/office/drawing/2014/main" id="{F4E3085C-E250-49FE-936B-CF5DCFB4A8E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243" name="TextBox 1242">
          <a:extLst>
            <a:ext uri="{FF2B5EF4-FFF2-40B4-BE49-F238E27FC236}">
              <a16:creationId xmlns:a16="http://schemas.microsoft.com/office/drawing/2014/main" id="{0820994F-CA33-4BDB-9B0B-61DDF1DD934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244" name="TextBox 1243">
          <a:extLst>
            <a:ext uri="{FF2B5EF4-FFF2-40B4-BE49-F238E27FC236}">
              <a16:creationId xmlns:a16="http://schemas.microsoft.com/office/drawing/2014/main" id="{CB43FEDE-BB69-4196-A5F9-5AF098DE991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245" name="TextBox 1244">
          <a:extLst>
            <a:ext uri="{FF2B5EF4-FFF2-40B4-BE49-F238E27FC236}">
              <a16:creationId xmlns:a16="http://schemas.microsoft.com/office/drawing/2014/main" id="{96915069-20AF-454F-B55B-1A42C7869E4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246" name="TextBox 1245">
          <a:extLst>
            <a:ext uri="{FF2B5EF4-FFF2-40B4-BE49-F238E27FC236}">
              <a16:creationId xmlns:a16="http://schemas.microsoft.com/office/drawing/2014/main" id="{F5420292-E1B3-4249-B6A7-A1E533486EE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247" name="TextBox 1246">
          <a:extLst>
            <a:ext uri="{FF2B5EF4-FFF2-40B4-BE49-F238E27FC236}">
              <a16:creationId xmlns:a16="http://schemas.microsoft.com/office/drawing/2014/main" id="{8E08BF3F-9AA5-4294-9744-778B10AC0AC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248" name="TextBox 1247">
          <a:extLst>
            <a:ext uri="{FF2B5EF4-FFF2-40B4-BE49-F238E27FC236}">
              <a16:creationId xmlns:a16="http://schemas.microsoft.com/office/drawing/2014/main" id="{D8E19C19-1B38-4180-9C91-6567DB03184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249" name="TextBox 1248">
          <a:extLst>
            <a:ext uri="{FF2B5EF4-FFF2-40B4-BE49-F238E27FC236}">
              <a16:creationId xmlns:a16="http://schemas.microsoft.com/office/drawing/2014/main" id="{A9C2D4D0-2EF7-4657-8560-02096C954D9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1250" name="TextBox 1249">
          <a:extLst>
            <a:ext uri="{FF2B5EF4-FFF2-40B4-BE49-F238E27FC236}">
              <a16:creationId xmlns:a16="http://schemas.microsoft.com/office/drawing/2014/main" id="{5ABA75FD-7969-4564-B92A-047EE6A4B523}"/>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251" name="TextBox 1250">
          <a:extLst>
            <a:ext uri="{FF2B5EF4-FFF2-40B4-BE49-F238E27FC236}">
              <a16:creationId xmlns:a16="http://schemas.microsoft.com/office/drawing/2014/main" id="{BAEC0F0D-AB11-4346-AA87-BA448A25E6E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252" name="TextBox 1251">
          <a:extLst>
            <a:ext uri="{FF2B5EF4-FFF2-40B4-BE49-F238E27FC236}">
              <a16:creationId xmlns:a16="http://schemas.microsoft.com/office/drawing/2014/main" id="{E2F9445D-626D-425E-8B24-7F5F213DE3A3}"/>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253" name="TextBox 1252">
          <a:extLst>
            <a:ext uri="{FF2B5EF4-FFF2-40B4-BE49-F238E27FC236}">
              <a16:creationId xmlns:a16="http://schemas.microsoft.com/office/drawing/2014/main" id="{0BBC5E55-B5C3-4F1B-873C-C5CD1535AF8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1254" name="TextBox 1253">
          <a:extLst>
            <a:ext uri="{FF2B5EF4-FFF2-40B4-BE49-F238E27FC236}">
              <a16:creationId xmlns:a16="http://schemas.microsoft.com/office/drawing/2014/main" id="{AAE024D7-B441-44E6-A653-72E8577B508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255" name="TextBox 1254">
          <a:extLst>
            <a:ext uri="{FF2B5EF4-FFF2-40B4-BE49-F238E27FC236}">
              <a16:creationId xmlns:a16="http://schemas.microsoft.com/office/drawing/2014/main" id="{D13DD2AF-A40F-4405-837A-C8F1C092F07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256" name="TextBox 1255">
          <a:extLst>
            <a:ext uri="{FF2B5EF4-FFF2-40B4-BE49-F238E27FC236}">
              <a16:creationId xmlns:a16="http://schemas.microsoft.com/office/drawing/2014/main" id="{B528FA1E-BE70-4FA0-837F-4F3E6212357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257" name="TextBox 1256">
          <a:extLst>
            <a:ext uri="{FF2B5EF4-FFF2-40B4-BE49-F238E27FC236}">
              <a16:creationId xmlns:a16="http://schemas.microsoft.com/office/drawing/2014/main" id="{C2EAFD06-671D-427A-81EE-93D31558DDA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58" name="TextBox 1257">
          <a:extLst>
            <a:ext uri="{FF2B5EF4-FFF2-40B4-BE49-F238E27FC236}">
              <a16:creationId xmlns:a16="http://schemas.microsoft.com/office/drawing/2014/main" id="{632481D4-AE9C-4730-8FEE-A16BF57A32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59" name="TextBox 1258">
          <a:extLst>
            <a:ext uri="{FF2B5EF4-FFF2-40B4-BE49-F238E27FC236}">
              <a16:creationId xmlns:a16="http://schemas.microsoft.com/office/drawing/2014/main" id="{D707E36D-E4C4-4EF6-BAC9-6ED5441605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0" name="TextBox 1259">
          <a:extLst>
            <a:ext uri="{FF2B5EF4-FFF2-40B4-BE49-F238E27FC236}">
              <a16:creationId xmlns:a16="http://schemas.microsoft.com/office/drawing/2014/main" id="{B5368790-7BCF-4D47-83BD-EB6D4B7E32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1" name="TextBox 1260">
          <a:extLst>
            <a:ext uri="{FF2B5EF4-FFF2-40B4-BE49-F238E27FC236}">
              <a16:creationId xmlns:a16="http://schemas.microsoft.com/office/drawing/2014/main" id="{6A00706F-A50F-4AC1-87EF-0B2070973B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2" name="TextBox 1261">
          <a:extLst>
            <a:ext uri="{FF2B5EF4-FFF2-40B4-BE49-F238E27FC236}">
              <a16:creationId xmlns:a16="http://schemas.microsoft.com/office/drawing/2014/main" id="{329E649E-D8A7-464D-88A9-AE463E085A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3" name="TextBox 1262">
          <a:extLst>
            <a:ext uri="{FF2B5EF4-FFF2-40B4-BE49-F238E27FC236}">
              <a16:creationId xmlns:a16="http://schemas.microsoft.com/office/drawing/2014/main" id="{42C3A2A9-4A8B-4EB8-95EF-4878721825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4" name="TextBox 1263">
          <a:extLst>
            <a:ext uri="{FF2B5EF4-FFF2-40B4-BE49-F238E27FC236}">
              <a16:creationId xmlns:a16="http://schemas.microsoft.com/office/drawing/2014/main" id="{089AF140-CFCB-4581-B6C7-460E73773A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65" name="TextBox 1264">
          <a:extLst>
            <a:ext uri="{FF2B5EF4-FFF2-40B4-BE49-F238E27FC236}">
              <a16:creationId xmlns:a16="http://schemas.microsoft.com/office/drawing/2014/main" id="{A9E59201-B5FA-475E-85B4-D47E469C30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66" name="TextBox 1265">
          <a:extLst>
            <a:ext uri="{FF2B5EF4-FFF2-40B4-BE49-F238E27FC236}">
              <a16:creationId xmlns:a16="http://schemas.microsoft.com/office/drawing/2014/main" id="{6F0B2A4E-C43D-4AE1-9D5C-8C3A52FA73A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67" name="TextBox 1266">
          <a:extLst>
            <a:ext uri="{FF2B5EF4-FFF2-40B4-BE49-F238E27FC236}">
              <a16:creationId xmlns:a16="http://schemas.microsoft.com/office/drawing/2014/main" id="{8DB8B056-C91E-4E40-9826-A9F7AE7580E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68" name="TextBox 1267">
          <a:extLst>
            <a:ext uri="{FF2B5EF4-FFF2-40B4-BE49-F238E27FC236}">
              <a16:creationId xmlns:a16="http://schemas.microsoft.com/office/drawing/2014/main" id="{132942CD-AA3C-4761-A55B-1C72F042BAF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69" name="TextBox 1268">
          <a:extLst>
            <a:ext uri="{FF2B5EF4-FFF2-40B4-BE49-F238E27FC236}">
              <a16:creationId xmlns:a16="http://schemas.microsoft.com/office/drawing/2014/main" id="{C29EB0A7-02C0-488B-AA3D-133089A9CA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0" name="TextBox 1269">
          <a:extLst>
            <a:ext uri="{FF2B5EF4-FFF2-40B4-BE49-F238E27FC236}">
              <a16:creationId xmlns:a16="http://schemas.microsoft.com/office/drawing/2014/main" id="{65975BEB-6003-440B-AE8F-2204CF4A1FA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1" name="TextBox 1270">
          <a:extLst>
            <a:ext uri="{FF2B5EF4-FFF2-40B4-BE49-F238E27FC236}">
              <a16:creationId xmlns:a16="http://schemas.microsoft.com/office/drawing/2014/main" id="{AA806EAC-FDF8-49EB-A578-FBEC425408D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2" name="TextBox 1271">
          <a:extLst>
            <a:ext uri="{FF2B5EF4-FFF2-40B4-BE49-F238E27FC236}">
              <a16:creationId xmlns:a16="http://schemas.microsoft.com/office/drawing/2014/main" id="{912D2453-04A8-42D5-A067-B15043D527F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3" name="TextBox 1272">
          <a:extLst>
            <a:ext uri="{FF2B5EF4-FFF2-40B4-BE49-F238E27FC236}">
              <a16:creationId xmlns:a16="http://schemas.microsoft.com/office/drawing/2014/main" id="{17D414B8-7893-4E6D-903C-4A99F97E040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4" name="TextBox 1273">
          <a:extLst>
            <a:ext uri="{FF2B5EF4-FFF2-40B4-BE49-F238E27FC236}">
              <a16:creationId xmlns:a16="http://schemas.microsoft.com/office/drawing/2014/main" id="{B9A067E0-C1DB-4086-A680-11587BB97C3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5" name="TextBox 1274">
          <a:extLst>
            <a:ext uri="{FF2B5EF4-FFF2-40B4-BE49-F238E27FC236}">
              <a16:creationId xmlns:a16="http://schemas.microsoft.com/office/drawing/2014/main" id="{E146CF62-C303-4D4F-9828-87417274AA3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6" name="TextBox 1275">
          <a:extLst>
            <a:ext uri="{FF2B5EF4-FFF2-40B4-BE49-F238E27FC236}">
              <a16:creationId xmlns:a16="http://schemas.microsoft.com/office/drawing/2014/main" id="{B3BC7546-ACD6-4A1E-819D-F84E8A495BB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7" name="TextBox 1276">
          <a:extLst>
            <a:ext uri="{FF2B5EF4-FFF2-40B4-BE49-F238E27FC236}">
              <a16:creationId xmlns:a16="http://schemas.microsoft.com/office/drawing/2014/main" id="{F0512BDE-5127-4C67-A9D4-B0F22C4E8BF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8" name="TextBox 1277">
          <a:extLst>
            <a:ext uri="{FF2B5EF4-FFF2-40B4-BE49-F238E27FC236}">
              <a16:creationId xmlns:a16="http://schemas.microsoft.com/office/drawing/2014/main" id="{1F6FFF92-7521-4B51-B1AE-9F163C2ADE0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79" name="TextBox 1278">
          <a:extLst>
            <a:ext uri="{FF2B5EF4-FFF2-40B4-BE49-F238E27FC236}">
              <a16:creationId xmlns:a16="http://schemas.microsoft.com/office/drawing/2014/main" id="{55F0CDEF-EB8F-4708-AC5F-3C483D2F61D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0" name="TextBox 1279">
          <a:extLst>
            <a:ext uri="{FF2B5EF4-FFF2-40B4-BE49-F238E27FC236}">
              <a16:creationId xmlns:a16="http://schemas.microsoft.com/office/drawing/2014/main" id="{6D04A92C-F518-42A2-B811-81403D9F2F2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1" name="TextBox 1280">
          <a:extLst>
            <a:ext uri="{FF2B5EF4-FFF2-40B4-BE49-F238E27FC236}">
              <a16:creationId xmlns:a16="http://schemas.microsoft.com/office/drawing/2014/main" id="{03FD3A09-BFF7-47C3-895E-C350CD97D0A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2" name="TextBox 1281">
          <a:extLst>
            <a:ext uri="{FF2B5EF4-FFF2-40B4-BE49-F238E27FC236}">
              <a16:creationId xmlns:a16="http://schemas.microsoft.com/office/drawing/2014/main" id="{C5DD5C79-68C1-445A-B65B-39A5436AAE1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3" name="TextBox 1282">
          <a:extLst>
            <a:ext uri="{FF2B5EF4-FFF2-40B4-BE49-F238E27FC236}">
              <a16:creationId xmlns:a16="http://schemas.microsoft.com/office/drawing/2014/main" id="{0AF79CE1-9F08-48E5-B83D-ADA6EEEEBD0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4" name="TextBox 1283">
          <a:extLst>
            <a:ext uri="{FF2B5EF4-FFF2-40B4-BE49-F238E27FC236}">
              <a16:creationId xmlns:a16="http://schemas.microsoft.com/office/drawing/2014/main" id="{02DBB215-EBB6-4326-9271-C70A2A44C7F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5" name="TextBox 1284">
          <a:extLst>
            <a:ext uri="{FF2B5EF4-FFF2-40B4-BE49-F238E27FC236}">
              <a16:creationId xmlns:a16="http://schemas.microsoft.com/office/drawing/2014/main" id="{54FD03C9-4899-44D6-9F4E-996282FE840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6" name="TextBox 1285">
          <a:extLst>
            <a:ext uri="{FF2B5EF4-FFF2-40B4-BE49-F238E27FC236}">
              <a16:creationId xmlns:a16="http://schemas.microsoft.com/office/drawing/2014/main" id="{6884DF10-540C-4B02-8A16-EE2A9BDFF1F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7" name="TextBox 1286">
          <a:extLst>
            <a:ext uri="{FF2B5EF4-FFF2-40B4-BE49-F238E27FC236}">
              <a16:creationId xmlns:a16="http://schemas.microsoft.com/office/drawing/2014/main" id="{01AAD155-9B67-4ED1-AF3A-117B3150152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8" name="TextBox 1287">
          <a:extLst>
            <a:ext uri="{FF2B5EF4-FFF2-40B4-BE49-F238E27FC236}">
              <a16:creationId xmlns:a16="http://schemas.microsoft.com/office/drawing/2014/main" id="{7B57441E-EE04-49DA-B740-32A5CAB92A9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289" name="TextBox 1288">
          <a:extLst>
            <a:ext uri="{FF2B5EF4-FFF2-40B4-BE49-F238E27FC236}">
              <a16:creationId xmlns:a16="http://schemas.microsoft.com/office/drawing/2014/main" id="{D7D57F97-1118-4C6C-BF12-C4026DC3564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0" name="TextBox 1289">
          <a:extLst>
            <a:ext uri="{FF2B5EF4-FFF2-40B4-BE49-F238E27FC236}">
              <a16:creationId xmlns:a16="http://schemas.microsoft.com/office/drawing/2014/main" id="{D84212BD-7C55-4FC0-BEEE-000F9C18E5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1" name="TextBox 1290">
          <a:extLst>
            <a:ext uri="{FF2B5EF4-FFF2-40B4-BE49-F238E27FC236}">
              <a16:creationId xmlns:a16="http://schemas.microsoft.com/office/drawing/2014/main" id="{6C95FA77-95F5-4DD9-962A-22BF04FE6D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2" name="TextBox 1291">
          <a:extLst>
            <a:ext uri="{FF2B5EF4-FFF2-40B4-BE49-F238E27FC236}">
              <a16:creationId xmlns:a16="http://schemas.microsoft.com/office/drawing/2014/main" id="{5A5686AC-E5F0-484E-AD80-C50D6B5C39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3" name="TextBox 1292">
          <a:extLst>
            <a:ext uri="{FF2B5EF4-FFF2-40B4-BE49-F238E27FC236}">
              <a16:creationId xmlns:a16="http://schemas.microsoft.com/office/drawing/2014/main" id="{75A53C8B-0A0D-441C-A198-D50CF81DEF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4" name="TextBox 1293">
          <a:extLst>
            <a:ext uri="{FF2B5EF4-FFF2-40B4-BE49-F238E27FC236}">
              <a16:creationId xmlns:a16="http://schemas.microsoft.com/office/drawing/2014/main" id="{1C304C1B-5292-435A-88C5-C641F3F60E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5" name="TextBox 1294">
          <a:extLst>
            <a:ext uri="{FF2B5EF4-FFF2-40B4-BE49-F238E27FC236}">
              <a16:creationId xmlns:a16="http://schemas.microsoft.com/office/drawing/2014/main" id="{158C658A-194E-4CBA-863E-35877A065D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6" name="TextBox 1295">
          <a:extLst>
            <a:ext uri="{FF2B5EF4-FFF2-40B4-BE49-F238E27FC236}">
              <a16:creationId xmlns:a16="http://schemas.microsoft.com/office/drawing/2014/main" id="{ACB1D173-1337-4228-96B9-6D3F77F866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7" name="TextBox 1296">
          <a:extLst>
            <a:ext uri="{FF2B5EF4-FFF2-40B4-BE49-F238E27FC236}">
              <a16:creationId xmlns:a16="http://schemas.microsoft.com/office/drawing/2014/main" id="{3AB4CD2E-3AD9-4E95-8C25-9D46EA404F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8" name="TextBox 1297">
          <a:extLst>
            <a:ext uri="{FF2B5EF4-FFF2-40B4-BE49-F238E27FC236}">
              <a16:creationId xmlns:a16="http://schemas.microsoft.com/office/drawing/2014/main" id="{6F1E6AE7-A79A-480B-8FDD-FABBA907F3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299" name="TextBox 1298">
          <a:extLst>
            <a:ext uri="{FF2B5EF4-FFF2-40B4-BE49-F238E27FC236}">
              <a16:creationId xmlns:a16="http://schemas.microsoft.com/office/drawing/2014/main" id="{43CB7C2C-3647-4E69-A166-69958CB112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0" name="TextBox 1299">
          <a:extLst>
            <a:ext uri="{FF2B5EF4-FFF2-40B4-BE49-F238E27FC236}">
              <a16:creationId xmlns:a16="http://schemas.microsoft.com/office/drawing/2014/main" id="{164E52E2-3E82-40A2-AB7D-AE1992EF47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1" name="TextBox 1300">
          <a:extLst>
            <a:ext uri="{FF2B5EF4-FFF2-40B4-BE49-F238E27FC236}">
              <a16:creationId xmlns:a16="http://schemas.microsoft.com/office/drawing/2014/main" id="{3A34B002-5D50-4FD8-B034-2F71CB4B39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2" name="TextBox 1301">
          <a:extLst>
            <a:ext uri="{FF2B5EF4-FFF2-40B4-BE49-F238E27FC236}">
              <a16:creationId xmlns:a16="http://schemas.microsoft.com/office/drawing/2014/main" id="{01DD13C7-1742-4C3A-AE7D-CCA8787D93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3" name="TextBox 1302">
          <a:extLst>
            <a:ext uri="{FF2B5EF4-FFF2-40B4-BE49-F238E27FC236}">
              <a16:creationId xmlns:a16="http://schemas.microsoft.com/office/drawing/2014/main" id="{D0A35A66-8496-4C76-B4BD-D061FC9C5C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4" name="TextBox 1303">
          <a:extLst>
            <a:ext uri="{FF2B5EF4-FFF2-40B4-BE49-F238E27FC236}">
              <a16:creationId xmlns:a16="http://schemas.microsoft.com/office/drawing/2014/main" id="{C1D214A9-E3B7-454B-BC32-36BE3BEF65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5" name="TextBox 1304">
          <a:extLst>
            <a:ext uri="{FF2B5EF4-FFF2-40B4-BE49-F238E27FC236}">
              <a16:creationId xmlns:a16="http://schemas.microsoft.com/office/drawing/2014/main" id="{DF123D1F-8087-4DC6-A883-4973F753936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6" name="TextBox 1305">
          <a:extLst>
            <a:ext uri="{FF2B5EF4-FFF2-40B4-BE49-F238E27FC236}">
              <a16:creationId xmlns:a16="http://schemas.microsoft.com/office/drawing/2014/main" id="{F94D2CC1-0821-46F1-98C2-913B9D3932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7" name="TextBox 1306">
          <a:extLst>
            <a:ext uri="{FF2B5EF4-FFF2-40B4-BE49-F238E27FC236}">
              <a16:creationId xmlns:a16="http://schemas.microsoft.com/office/drawing/2014/main" id="{63F67FFD-18EA-4A8D-B269-1CF16071D6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8" name="TextBox 1307">
          <a:extLst>
            <a:ext uri="{FF2B5EF4-FFF2-40B4-BE49-F238E27FC236}">
              <a16:creationId xmlns:a16="http://schemas.microsoft.com/office/drawing/2014/main" id="{E67E1AEA-9343-4AF8-B983-9E45824D3A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09" name="TextBox 1308">
          <a:extLst>
            <a:ext uri="{FF2B5EF4-FFF2-40B4-BE49-F238E27FC236}">
              <a16:creationId xmlns:a16="http://schemas.microsoft.com/office/drawing/2014/main" id="{105FD728-3BEC-440C-8F9C-7568EABFB1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0" name="TextBox 1309">
          <a:extLst>
            <a:ext uri="{FF2B5EF4-FFF2-40B4-BE49-F238E27FC236}">
              <a16:creationId xmlns:a16="http://schemas.microsoft.com/office/drawing/2014/main" id="{5C7FF73A-111A-42BE-A755-C2721E3AA3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1" name="TextBox 1310">
          <a:extLst>
            <a:ext uri="{FF2B5EF4-FFF2-40B4-BE49-F238E27FC236}">
              <a16:creationId xmlns:a16="http://schemas.microsoft.com/office/drawing/2014/main" id="{AA4B72BF-6E0A-4B1D-8EA2-5B1B140162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2" name="TextBox 1311">
          <a:extLst>
            <a:ext uri="{FF2B5EF4-FFF2-40B4-BE49-F238E27FC236}">
              <a16:creationId xmlns:a16="http://schemas.microsoft.com/office/drawing/2014/main" id="{8BE7E735-EE03-4760-AB10-25425ACF13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3" name="TextBox 1312">
          <a:extLst>
            <a:ext uri="{FF2B5EF4-FFF2-40B4-BE49-F238E27FC236}">
              <a16:creationId xmlns:a16="http://schemas.microsoft.com/office/drawing/2014/main" id="{9DE4131F-A6F0-4EF9-B5EC-DB0FA87A36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4" name="TextBox 1313">
          <a:extLst>
            <a:ext uri="{FF2B5EF4-FFF2-40B4-BE49-F238E27FC236}">
              <a16:creationId xmlns:a16="http://schemas.microsoft.com/office/drawing/2014/main" id="{4F8230EB-248F-47B6-821B-3086BA7902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5" name="TextBox 1314">
          <a:extLst>
            <a:ext uri="{FF2B5EF4-FFF2-40B4-BE49-F238E27FC236}">
              <a16:creationId xmlns:a16="http://schemas.microsoft.com/office/drawing/2014/main" id="{BD405335-0709-4865-A8B7-972A909699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6" name="TextBox 1315">
          <a:extLst>
            <a:ext uri="{FF2B5EF4-FFF2-40B4-BE49-F238E27FC236}">
              <a16:creationId xmlns:a16="http://schemas.microsoft.com/office/drawing/2014/main" id="{BA63AA80-8383-4A44-852D-F65D147C00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7" name="TextBox 1316">
          <a:extLst>
            <a:ext uri="{FF2B5EF4-FFF2-40B4-BE49-F238E27FC236}">
              <a16:creationId xmlns:a16="http://schemas.microsoft.com/office/drawing/2014/main" id="{ADC0CEC2-C1D0-4D0F-B8C7-D10BDC3F04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8" name="TextBox 1317">
          <a:extLst>
            <a:ext uri="{FF2B5EF4-FFF2-40B4-BE49-F238E27FC236}">
              <a16:creationId xmlns:a16="http://schemas.microsoft.com/office/drawing/2014/main" id="{444FEABF-B3AE-4217-B47B-D571676A97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19" name="TextBox 1318">
          <a:extLst>
            <a:ext uri="{FF2B5EF4-FFF2-40B4-BE49-F238E27FC236}">
              <a16:creationId xmlns:a16="http://schemas.microsoft.com/office/drawing/2014/main" id="{AF9FF0C9-5084-427C-B57F-51DFE4E7F6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0" name="TextBox 1319">
          <a:extLst>
            <a:ext uri="{FF2B5EF4-FFF2-40B4-BE49-F238E27FC236}">
              <a16:creationId xmlns:a16="http://schemas.microsoft.com/office/drawing/2014/main" id="{83E86F02-BD5F-4051-A66F-D577E8B524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1" name="TextBox 1320">
          <a:extLst>
            <a:ext uri="{FF2B5EF4-FFF2-40B4-BE49-F238E27FC236}">
              <a16:creationId xmlns:a16="http://schemas.microsoft.com/office/drawing/2014/main" id="{B0864C1F-6112-4E99-B818-49E377C142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2" name="TextBox 1321">
          <a:extLst>
            <a:ext uri="{FF2B5EF4-FFF2-40B4-BE49-F238E27FC236}">
              <a16:creationId xmlns:a16="http://schemas.microsoft.com/office/drawing/2014/main" id="{FCD27481-1F3B-4E58-84F8-C602210641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3" name="TextBox 1322">
          <a:extLst>
            <a:ext uri="{FF2B5EF4-FFF2-40B4-BE49-F238E27FC236}">
              <a16:creationId xmlns:a16="http://schemas.microsoft.com/office/drawing/2014/main" id="{C0D56F19-B5A4-4AEC-92BF-6D00BEE08B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4" name="TextBox 1323">
          <a:extLst>
            <a:ext uri="{FF2B5EF4-FFF2-40B4-BE49-F238E27FC236}">
              <a16:creationId xmlns:a16="http://schemas.microsoft.com/office/drawing/2014/main" id="{1E3EBC6E-EC4B-4A1D-8129-DC9849C160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5" name="TextBox 1324">
          <a:extLst>
            <a:ext uri="{FF2B5EF4-FFF2-40B4-BE49-F238E27FC236}">
              <a16:creationId xmlns:a16="http://schemas.microsoft.com/office/drawing/2014/main" id="{AD68B68C-4DB6-4382-A49D-0A919C60BF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6" name="TextBox 1325">
          <a:extLst>
            <a:ext uri="{FF2B5EF4-FFF2-40B4-BE49-F238E27FC236}">
              <a16:creationId xmlns:a16="http://schemas.microsoft.com/office/drawing/2014/main" id="{B97CF755-EE4E-47EC-9E8B-CBCD56B405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7" name="TextBox 1326">
          <a:extLst>
            <a:ext uri="{FF2B5EF4-FFF2-40B4-BE49-F238E27FC236}">
              <a16:creationId xmlns:a16="http://schemas.microsoft.com/office/drawing/2014/main" id="{459F6BAC-1AF1-4C08-BFF9-8737310A58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8" name="TextBox 1327">
          <a:extLst>
            <a:ext uri="{FF2B5EF4-FFF2-40B4-BE49-F238E27FC236}">
              <a16:creationId xmlns:a16="http://schemas.microsoft.com/office/drawing/2014/main" id="{8C708DDA-7C20-4DEE-BF03-2C01CE9C4F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29" name="TextBox 1328">
          <a:extLst>
            <a:ext uri="{FF2B5EF4-FFF2-40B4-BE49-F238E27FC236}">
              <a16:creationId xmlns:a16="http://schemas.microsoft.com/office/drawing/2014/main" id="{5E39FE58-2CAE-4897-977A-158393898D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30" name="TextBox 1329">
          <a:extLst>
            <a:ext uri="{FF2B5EF4-FFF2-40B4-BE49-F238E27FC236}">
              <a16:creationId xmlns:a16="http://schemas.microsoft.com/office/drawing/2014/main" id="{14BFEB64-E707-4E80-A444-BB9263A62A1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31" name="TextBox 1330">
          <a:extLst>
            <a:ext uri="{FF2B5EF4-FFF2-40B4-BE49-F238E27FC236}">
              <a16:creationId xmlns:a16="http://schemas.microsoft.com/office/drawing/2014/main" id="{B56AEC11-2EC5-4F70-B952-8D64E8002C7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32" name="TextBox 1331">
          <a:extLst>
            <a:ext uri="{FF2B5EF4-FFF2-40B4-BE49-F238E27FC236}">
              <a16:creationId xmlns:a16="http://schemas.microsoft.com/office/drawing/2014/main" id="{D105FD8D-2594-4F06-A156-A7992E887DE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33" name="TextBox 1332">
          <a:extLst>
            <a:ext uri="{FF2B5EF4-FFF2-40B4-BE49-F238E27FC236}">
              <a16:creationId xmlns:a16="http://schemas.microsoft.com/office/drawing/2014/main" id="{FFEE0F18-9FBA-42CF-8B84-3CDB10EAA9C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34" name="TextBox 1333">
          <a:extLst>
            <a:ext uri="{FF2B5EF4-FFF2-40B4-BE49-F238E27FC236}">
              <a16:creationId xmlns:a16="http://schemas.microsoft.com/office/drawing/2014/main" id="{B15E85E3-B3D8-4D0F-8393-866AF2C18D4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35" name="TextBox 1334">
          <a:extLst>
            <a:ext uri="{FF2B5EF4-FFF2-40B4-BE49-F238E27FC236}">
              <a16:creationId xmlns:a16="http://schemas.microsoft.com/office/drawing/2014/main" id="{CB249A60-781B-4C75-B98B-0D8FBA9453E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36" name="TextBox 1335">
          <a:extLst>
            <a:ext uri="{FF2B5EF4-FFF2-40B4-BE49-F238E27FC236}">
              <a16:creationId xmlns:a16="http://schemas.microsoft.com/office/drawing/2014/main" id="{0BA8CD19-A960-41F3-9CA9-3478C51CB62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37" name="TextBox 1336">
          <a:extLst>
            <a:ext uri="{FF2B5EF4-FFF2-40B4-BE49-F238E27FC236}">
              <a16:creationId xmlns:a16="http://schemas.microsoft.com/office/drawing/2014/main" id="{45773B4C-4AD4-48FF-B017-A5511CD1DD3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338" name="TextBox 1337">
          <a:extLst>
            <a:ext uri="{FF2B5EF4-FFF2-40B4-BE49-F238E27FC236}">
              <a16:creationId xmlns:a16="http://schemas.microsoft.com/office/drawing/2014/main" id="{96AA20C4-732C-44A4-9141-A3F18E01A65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339" name="TextBox 1338">
          <a:extLst>
            <a:ext uri="{FF2B5EF4-FFF2-40B4-BE49-F238E27FC236}">
              <a16:creationId xmlns:a16="http://schemas.microsoft.com/office/drawing/2014/main" id="{112DF447-51CB-4419-9A2F-09FDC51C8F3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0" name="TextBox 1339">
          <a:extLst>
            <a:ext uri="{FF2B5EF4-FFF2-40B4-BE49-F238E27FC236}">
              <a16:creationId xmlns:a16="http://schemas.microsoft.com/office/drawing/2014/main" id="{AACB5A6F-7D33-4145-89C7-42EAD2D6B6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1" name="TextBox 1340">
          <a:extLst>
            <a:ext uri="{FF2B5EF4-FFF2-40B4-BE49-F238E27FC236}">
              <a16:creationId xmlns:a16="http://schemas.microsoft.com/office/drawing/2014/main" id="{ADCF45DF-4EDD-4AF2-B518-EE67C754E6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2" name="TextBox 1341">
          <a:extLst>
            <a:ext uri="{FF2B5EF4-FFF2-40B4-BE49-F238E27FC236}">
              <a16:creationId xmlns:a16="http://schemas.microsoft.com/office/drawing/2014/main" id="{283D6461-E0C7-4B02-A94A-300BAF3522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3" name="TextBox 1342">
          <a:extLst>
            <a:ext uri="{FF2B5EF4-FFF2-40B4-BE49-F238E27FC236}">
              <a16:creationId xmlns:a16="http://schemas.microsoft.com/office/drawing/2014/main" id="{BE5000FF-3404-4771-95D4-4736F442CE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4" name="TextBox 1343">
          <a:extLst>
            <a:ext uri="{FF2B5EF4-FFF2-40B4-BE49-F238E27FC236}">
              <a16:creationId xmlns:a16="http://schemas.microsoft.com/office/drawing/2014/main" id="{1FE7BAAA-F9FE-4798-8A42-C43BA7048B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5" name="TextBox 1344">
          <a:extLst>
            <a:ext uri="{FF2B5EF4-FFF2-40B4-BE49-F238E27FC236}">
              <a16:creationId xmlns:a16="http://schemas.microsoft.com/office/drawing/2014/main" id="{078FDF71-CBBD-4A4E-842D-7A3986B931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6" name="TextBox 1345">
          <a:extLst>
            <a:ext uri="{FF2B5EF4-FFF2-40B4-BE49-F238E27FC236}">
              <a16:creationId xmlns:a16="http://schemas.microsoft.com/office/drawing/2014/main" id="{B0BC2DB1-9C0A-4163-8163-29961F6505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7" name="TextBox 1346">
          <a:extLst>
            <a:ext uri="{FF2B5EF4-FFF2-40B4-BE49-F238E27FC236}">
              <a16:creationId xmlns:a16="http://schemas.microsoft.com/office/drawing/2014/main" id="{B195FA80-1D32-43EA-9AD6-D27B48206E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8" name="TextBox 1347">
          <a:extLst>
            <a:ext uri="{FF2B5EF4-FFF2-40B4-BE49-F238E27FC236}">
              <a16:creationId xmlns:a16="http://schemas.microsoft.com/office/drawing/2014/main" id="{638CBBB4-9E17-4D3F-A6F5-791BECD40A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49" name="TextBox 1348">
          <a:extLst>
            <a:ext uri="{FF2B5EF4-FFF2-40B4-BE49-F238E27FC236}">
              <a16:creationId xmlns:a16="http://schemas.microsoft.com/office/drawing/2014/main" id="{B6C8BD4B-AB40-4AE8-B864-AD02AEB9A9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0" name="TextBox 1349">
          <a:extLst>
            <a:ext uri="{FF2B5EF4-FFF2-40B4-BE49-F238E27FC236}">
              <a16:creationId xmlns:a16="http://schemas.microsoft.com/office/drawing/2014/main" id="{9B8AA9C1-3E8B-4E6D-AB68-2F014F8F39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1" name="TextBox 1350">
          <a:extLst>
            <a:ext uri="{FF2B5EF4-FFF2-40B4-BE49-F238E27FC236}">
              <a16:creationId xmlns:a16="http://schemas.microsoft.com/office/drawing/2014/main" id="{2CC5F5E0-441F-4444-B36A-AA2380FC3E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2" name="TextBox 1351">
          <a:extLst>
            <a:ext uri="{FF2B5EF4-FFF2-40B4-BE49-F238E27FC236}">
              <a16:creationId xmlns:a16="http://schemas.microsoft.com/office/drawing/2014/main" id="{6BB3A4C5-16AF-4236-99DA-2415D5F431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3" name="TextBox 1352">
          <a:extLst>
            <a:ext uri="{FF2B5EF4-FFF2-40B4-BE49-F238E27FC236}">
              <a16:creationId xmlns:a16="http://schemas.microsoft.com/office/drawing/2014/main" id="{517A76B1-F4CC-4713-BCD7-3624266C40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4" name="TextBox 1353">
          <a:extLst>
            <a:ext uri="{FF2B5EF4-FFF2-40B4-BE49-F238E27FC236}">
              <a16:creationId xmlns:a16="http://schemas.microsoft.com/office/drawing/2014/main" id="{387D1EA6-CA81-48ED-BD07-AB7A2D0616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5" name="TextBox 1354">
          <a:extLst>
            <a:ext uri="{FF2B5EF4-FFF2-40B4-BE49-F238E27FC236}">
              <a16:creationId xmlns:a16="http://schemas.microsoft.com/office/drawing/2014/main" id="{A920DE30-B462-4896-BCFF-6B81810AFE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6" name="TextBox 1355">
          <a:extLst>
            <a:ext uri="{FF2B5EF4-FFF2-40B4-BE49-F238E27FC236}">
              <a16:creationId xmlns:a16="http://schemas.microsoft.com/office/drawing/2014/main" id="{8352952B-B6F3-4E2D-A2D3-9F0E11C8EA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7" name="TextBox 1356">
          <a:extLst>
            <a:ext uri="{FF2B5EF4-FFF2-40B4-BE49-F238E27FC236}">
              <a16:creationId xmlns:a16="http://schemas.microsoft.com/office/drawing/2014/main" id="{435A6983-FC9B-4647-9A32-3697521938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8" name="TextBox 1357">
          <a:extLst>
            <a:ext uri="{FF2B5EF4-FFF2-40B4-BE49-F238E27FC236}">
              <a16:creationId xmlns:a16="http://schemas.microsoft.com/office/drawing/2014/main" id="{7A8167F1-4973-4CCE-828E-2C5267124E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59" name="TextBox 1358">
          <a:extLst>
            <a:ext uri="{FF2B5EF4-FFF2-40B4-BE49-F238E27FC236}">
              <a16:creationId xmlns:a16="http://schemas.microsoft.com/office/drawing/2014/main" id="{DE7116D2-1F1E-4D6D-80DD-9957AB1B8E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0" name="TextBox 1359">
          <a:extLst>
            <a:ext uri="{FF2B5EF4-FFF2-40B4-BE49-F238E27FC236}">
              <a16:creationId xmlns:a16="http://schemas.microsoft.com/office/drawing/2014/main" id="{134A5F28-8CBA-4EDD-9EC0-BE037405B7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1" name="TextBox 1360">
          <a:extLst>
            <a:ext uri="{FF2B5EF4-FFF2-40B4-BE49-F238E27FC236}">
              <a16:creationId xmlns:a16="http://schemas.microsoft.com/office/drawing/2014/main" id="{7C293C04-9025-4F93-A654-D1094C0D82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2" name="TextBox 1361">
          <a:extLst>
            <a:ext uri="{FF2B5EF4-FFF2-40B4-BE49-F238E27FC236}">
              <a16:creationId xmlns:a16="http://schemas.microsoft.com/office/drawing/2014/main" id="{C2065E03-0339-4C58-AC6D-CFBBD0810D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3" name="TextBox 1362">
          <a:extLst>
            <a:ext uri="{FF2B5EF4-FFF2-40B4-BE49-F238E27FC236}">
              <a16:creationId xmlns:a16="http://schemas.microsoft.com/office/drawing/2014/main" id="{3F470DD3-272B-4979-B401-04EA8F7936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4" name="TextBox 1363">
          <a:extLst>
            <a:ext uri="{FF2B5EF4-FFF2-40B4-BE49-F238E27FC236}">
              <a16:creationId xmlns:a16="http://schemas.microsoft.com/office/drawing/2014/main" id="{ECC095CB-04B6-4C6A-B329-134EAC8B92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5" name="TextBox 1364">
          <a:extLst>
            <a:ext uri="{FF2B5EF4-FFF2-40B4-BE49-F238E27FC236}">
              <a16:creationId xmlns:a16="http://schemas.microsoft.com/office/drawing/2014/main" id="{1D2D8052-E148-45DC-A1C1-226BB233CF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6" name="TextBox 1365">
          <a:extLst>
            <a:ext uri="{FF2B5EF4-FFF2-40B4-BE49-F238E27FC236}">
              <a16:creationId xmlns:a16="http://schemas.microsoft.com/office/drawing/2014/main" id="{2E2C4C84-F883-4154-8F72-5194ABA96A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7" name="TextBox 1366">
          <a:extLst>
            <a:ext uri="{FF2B5EF4-FFF2-40B4-BE49-F238E27FC236}">
              <a16:creationId xmlns:a16="http://schemas.microsoft.com/office/drawing/2014/main" id="{D81D7C17-43E4-4063-B4C2-DB9B83B792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8" name="TextBox 1367">
          <a:extLst>
            <a:ext uri="{FF2B5EF4-FFF2-40B4-BE49-F238E27FC236}">
              <a16:creationId xmlns:a16="http://schemas.microsoft.com/office/drawing/2014/main" id="{5D393818-A62E-42B7-A1AD-85B52C9C38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69" name="TextBox 1368">
          <a:extLst>
            <a:ext uri="{FF2B5EF4-FFF2-40B4-BE49-F238E27FC236}">
              <a16:creationId xmlns:a16="http://schemas.microsoft.com/office/drawing/2014/main" id="{9B7C2390-7055-4430-B7BB-7A58993C00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0" name="TextBox 1369">
          <a:extLst>
            <a:ext uri="{FF2B5EF4-FFF2-40B4-BE49-F238E27FC236}">
              <a16:creationId xmlns:a16="http://schemas.microsoft.com/office/drawing/2014/main" id="{0386A81B-8935-40BA-AE41-FA27FE5476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1" name="TextBox 1370">
          <a:extLst>
            <a:ext uri="{FF2B5EF4-FFF2-40B4-BE49-F238E27FC236}">
              <a16:creationId xmlns:a16="http://schemas.microsoft.com/office/drawing/2014/main" id="{3A2C5A52-D260-4ED3-9258-448C00EA40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2" name="TextBox 1371">
          <a:extLst>
            <a:ext uri="{FF2B5EF4-FFF2-40B4-BE49-F238E27FC236}">
              <a16:creationId xmlns:a16="http://schemas.microsoft.com/office/drawing/2014/main" id="{9DA929DA-73C6-4CD1-8EE4-B8412EB81F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3" name="TextBox 1372">
          <a:extLst>
            <a:ext uri="{FF2B5EF4-FFF2-40B4-BE49-F238E27FC236}">
              <a16:creationId xmlns:a16="http://schemas.microsoft.com/office/drawing/2014/main" id="{9B3FAA31-7CBB-41A1-B42E-9C177590DB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4" name="TextBox 1373">
          <a:extLst>
            <a:ext uri="{FF2B5EF4-FFF2-40B4-BE49-F238E27FC236}">
              <a16:creationId xmlns:a16="http://schemas.microsoft.com/office/drawing/2014/main" id="{8111B395-9453-4B36-B5FA-C8D77FD466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5" name="TextBox 1374">
          <a:extLst>
            <a:ext uri="{FF2B5EF4-FFF2-40B4-BE49-F238E27FC236}">
              <a16:creationId xmlns:a16="http://schemas.microsoft.com/office/drawing/2014/main" id="{BA63931D-C2FA-4A55-BCF9-30F08BBD8B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6" name="TextBox 1375">
          <a:extLst>
            <a:ext uri="{FF2B5EF4-FFF2-40B4-BE49-F238E27FC236}">
              <a16:creationId xmlns:a16="http://schemas.microsoft.com/office/drawing/2014/main" id="{376602B6-3888-4361-AD9F-953E718A71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7" name="TextBox 1376">
          <a:extLst>
            <a:ext uri="{FF2B5EF4-FFF2-40B4-BE49-F238E27FC236}">
              <a16:creationId xmlns:a16="http://schemas.microsoft.com/office/drawing/2014/main" id="{8891AA4C-E902-429F-8470-FC0D1D5A9D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8" name="TextBox 1377">
          <a:extLst>
            <a:ext uri="{FF2B5EF4-FFF2-40B4-BE49-F238E27FC236}">
              <a16:creationId xmlns:a16="http://schemas.microsoft.com/office/drawing/2014/main" id="{9CC5C453-C6F1-46DA-A6FC-D00CFC4839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379" name="TextBox 1378">
          <a:extLst>
            <a:ext uri="{FF2B5EF4-FFF2-40B4-BE49-F238E27FC236}">
              <a16:creationId xmlns:a16="http://schemas.microsoft.com/office/drawing/2014/main" id="{4B15E2BC-76D5-4E9C-A8F3-3B863E22A3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80" name="TextBox 1379">
          <a:extLst>
            <a:ext uri="{FF2B5EF4-FFF2-40B4-BE49-F238E27FC236}">
              <a16:creationId xmlns:a16="http://schemas.microsoft.com/office/drawing/2014/main" id="{90CFC77F-0DC8-4172-BFC4-47366E0E7A3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81" name="TextBox 1380">
          <a:extLst>
            <a:ext uri="{FF2B5EF4-FFF2-40B4-BE49-F238E27FC236}">
              <a16:creationId xmlns:a16="http://schemas.microsoft.com/office/drawing/2014/main" id="{D1D1B9E8-0D15-4BB2-83C0-380CB0F0A89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82" name="TextBox 1381">
          <a:extLst>
            <a:ext uri="{FF2B5EF4-FFF2-40B4-BE49-F238E27FC236}">
              <a16:creationId xmlns:a16="http://schemas.microsoft.com/office/drawing/2014/main" id="{FC3FCC65-7181-46F4-ADC0-DA87C43BCF3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383" name="TextBox 1382">
          <a:extLst>
            <a:ext uri="{FF2B5EF4-FFF2-40B4-BE49-F238E27FC236}">
              <a16:creationId xmlns:a16="http://schemas.microsoft.com/office/drawing/2014/main" id="{58AD48C8-80C3-4F02-9FEC-B602089AFE6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84" name="TextBox 1383">
          <a:extLst>
            <a:ext uri="{FF2B5EF4-FFF2-40B4-BE49-F238E27FC236}">
              <a16:creationId xmlns:a16="http://schemas.microsoft.com/office/drawing/2014/main" id="{22593A5E-D245-4452-902B-2828FE1EBFE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85" name="TextBox 1384">
          <a:extLst>
            <a:ext uri="{FF2B5EF4-FFF2-40B4-BE49-F238E27FC236}">
              <a16:creationId xmlns:a16="http://schemas.microsoft.com/office/drawing/2014/main" id="{0D2B2104-C0E9-48D5-858E-F574A60E3CE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86" name="TextBox 1385">
          <a:extLst>
            <a:ext uri="{FF2B5EF4-FFF2-40B4-BE49-F238E27FC236}">
              <a16:creationId xmlns:a16="http://schemas.microsoft.com/office/drawing/2014/main" id="{EE1F8E10-003C-476C-9B8F-D414FF2AF49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387" name="TextBox 1386">
          <a:extLst>
            <a:ext uri="{FF2B5EF4-FFF2-40B4-BE49-F238E27FC236}">
              <a16:creationId xmlns:a16="http://schemas.microsoft.com/office/drawing/2014/main" id="{5C2DB9BF-0DB3-4757-8359-AE7ABC9D6D8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388" name="TextBox 1387">
          <a:extLst>
            <a:ext uri="{FF2B5EF4-FFF2-40B4-BE49-F238E27FC236}">
              <a16:creationId xmlns:a16="http://schemas.microsoft.com/office/drawing/2014/main" id="{48BF0101-EFA7-4EB5-BF52-6BA2D383B14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389" name="TextBox 1388">
          <a:extLst>
            <a:ext uri="{FF2B5EF4-FFF2-40B4-BE49-F238E27FC236}">
              <a16:creationId xmlns:a16="http://schemas.microsoft.com/office/drawing/2014/main" id="{B71C4F9E-36BA-4910-8004-DB3C26BB5D7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1390" name="TextBox 1389">
          <a:extLst>
            <a:ext uri="{FF2B5EF4-FFF2-40B4-BE49-F238E27FC236}">
              <a16:creationId xmlns:a16="http://schemas.microsoft.com/office/drawing/2014/main" id="{3E997C17-F062-44AB-A3CB-752104EED502}"/>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91" name="TextBox 1390">
          <a:extLst>
            <a:ext uri="{FF2B5EF4-FFF2-40B4-BE49-F238E27FC236}">
              <a16:creationId xmlns:a16="http://schemas.microsoft.com/office/drawing/2014/main" id="{CBCB21A2-2AC9-44E0-9F2A-662881CC075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92" name="TextBox 1391">
          <a:extLst>
            <a:ext uri="{FF2B5EF4-FFF2-40B4-BE49-F238E27FC236}">
              <a16:creationId xmlns:a16="http://schemas.microsoft.com/office/drawing/2014/main" id="{26A90F25-84B0-434A-A05C-4176B2606E2D}"/>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393" name="TextBox 1392">
          <a:extLst>
            <a:ext uri="{FF2B5EF4-FFF2-40B4-BE49-F238E27FC236}">
              <a16:creationId xmlns:a16="http://schemas.microsoft.com/office/drawing/2014/main" id="{310FF397-72EA-410F-8F09-196A2BF3F90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1394" name="TextBox 1393">
          <a:extLst>
            <a:ext uri="{FF2B5EF4-FFF2-40B4-BE49-F238E27FC236}">
              <a16:creationId xmlns:a16="http://schemas.microsoft.com/office/drawing/2014/main" id="{423AE582-EA3C-4DB1-97C2-E72B797B692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95" name="TextBox 1394">
          <a:extLst>
            <a:ext uri="{FF2B5EF4-FFF2-40B4-BE49-F238E27FC236}">
              <a16:creationId xmlns:a16="http://schemas.microsoft.com/office/drawing/2014/main" id="{10A6EC82-AF1E-4C75-A1A1-77625E5B81A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96" name="TextBox 1395">
          <a:extLst>
            <a:ext uri="{FF2B5EF4-FFF2-40B4-BE49-F238E27FC236}">
              <a16:creationId xmlns:a16="http://schemas.microsoft.com/office/drawing/2014/main" id="{1DE7AE8B-07F4-4EDD-9C24-20452B90F0E0}"/>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397" name="TextBox 1396">
          <a:extLst>
            <a:ext uri="{FF2B5EF4-FFF2-40B4-BE49-F238E27FC236}">
              <a16:creationId xmlns:a16="http://schemas.microsoft.com/office/drawing/2014/main" id="{AD97C645-1546-4657-B68E-DED7E1526D7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398" name="TextBox 1397">
          <a:extLst>
            <a:ext uri="{FF2B5EF4-FFF2-40B4-BE49-F238E27FC236}">
              <a16:creationId xmlns:a16="http://schemas.microsoft.com/office/drawing/2014/main" id="{8D6C635F-734A-4803-826C-BFB9421B91F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399" name="TextBox 1398">
          <a:extLst>
            <a:ext uri="{FF2B5EF4-FFF2-40B4-BE49-F238E27FC236}">
              <a16:creationId xmlns:a16="http://schemas.microsoft.com/office/drawing/2014/main" id="{4EC37154-56BD-4B6C-B485-4FDACCFCC565}"/>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0" name="TextBox 1399">
          <a:extLst>
            <a:ext uri="{FF2B5EF4-FFF2-40B4-BE49-F238E27FC236}">
              <a16:creationId xmlns:a16="http://schemas.microsoft.com/office/drawing/2014/main" id="{5D5B29EF-A43E-444B-A19C-EBB7070645E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1" name="TextBox 1400">
          <a:extLst>
            <a:ext uri="{FF2B5EF4-FFF2-40B4-BE49-F238E27FC236}">
              <a16:creationId xmlns:a16="http://schemas.microsoft.com/office/drawing/2014/main" id="{730349A6-C515-4EE9-90B6-FB2DEE05291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2" name="TextBox 1401">
          <a:extLst>
            <a:ext uri="{FF2B5EF4-FFF2-40B4-BE49-F238E27FC236}">
              <a16:creationId xmlns:a16="http://schemas.microsoft.com/office/drawing/2014/main" id="{D7E93D49-55DC-477D-B813-E962074623F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3" name="TextBox 1402">
          <a:extLst>
            <a:ext uri="{FF2B5EF4-FFF2-40B4-BE49-F238E27FC236}">
              <a16:creationId xmlns:a16="http://schemas.microsoft.com/office/drawing/2014/main" id="{2B8C6032-5F81-4550-9A62-1842AE0866E9}"/>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4" name="TextBox 1403">
          <a:extLst>
            <a:ext uri="{FF2B5EF4-FFF2-40B4-BE49-F238E27FC236}">
              <a16:creationId xmlns:a16="http://schemas.microsoft.com/office/drawing/2014/main" id="{7071A531-8B25-4A1C-9EAB-16089E4B516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405" name="TextBox 1404">
          <a:extLst>
            <a:ext uri="{FF2B5EF4-FFF2-40B4-BE49-F238E27FC236}">
              <a16:creationId xmlns:a16="http://schemas.microsoft.com/office/drawing/2014/main" id="{4B6FABA3-52ED-42F7-8217-85F3D3AAC18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06" name="TextBox 1405">
          <a:extLst>
            <a:ext uri="{FF2B5EF4-FFF2-40B4-BE49-F238E27FC236}">
              <a16:creationId xmlns:a16="http://schemas.microsoft.com/office/drawing/2014/main" id="{5C802084-36A2-4823-8A90-F3754D6FF7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07" name="TextBox 1406">
          <a:extLst>
            <a:ext uri="{FF2B5EF4-FFF2-40B4-BE49-F238E27FC236}">
              <a16:creationId xmlns:a16="http://schemas.microsoft.com/office/drawing/2014/main" id="{50B5AB87-06CE-4D68-B540-F1CE01C9C8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08" name="TextBox 1407">
          <a:extLst>
            <a:ext uri="{FF2B5EF4-FFF2-40B4-BE49-F238E27FC236}">
              <a16:creationId xmlns:a16="http://schemas.microsoft.com/office/drawing/2014/main" id="{BFF76129-C9DC-4F5C-8546-237316DDA6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09" name="TextBox 1408">
          <a:extLst>
            <a:ext uri="{FF2B5EF4-FFF2-40B4-BE49-F238E27FC236}">
              <a16:creationId xmlns:a16="http://schemas.microsoft.com/office/drawing/2014/main" id="{F417BF9E-3843-4DF1-A71D-651E36C64FE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0" name="TextBox 1409">
          <a:extLst>
            <a:ext uri="{FF2B5EF4-FFF2-40B4-BE49-F238E27FC236}">
              <a16:creationId xmlns:a16="http://schemas.microsoft.com/office/drawing/2014/main" id="{B04257A8-200E-408B-AD17-08F6FF2674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1" name="TextBox 1410">
          <a:extLst>
            <a:ext uri="{FF2B5EF4-FFF2-40B4-BE49-F238E27FC236}">
              <a16:creationId xmlns:a16="http://schemas.microsoft.com/office/drawing/2014/main" id="{A2AF92A1-D829-4A9E-B7BD-6F84D39BB2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2" name="TextBox 1411">
          <a:extLst>
            <a:ext uri="{FF2B5EF4-FFF2-40B4-BE49-F238E27FC236}">
              <a16:creationId xmlns:a16="http://schemas.microsoft.com/office/drawing/2014/main" id="{25506A9A-7194-42C2-BDD8-36E61BEB68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3" name="TextBox 1412">
          <a:extLst>
            <a:ext uri="{FF2B5EF4-FFF2-40B4-BE49-F238E27FC236}">
              <a16:creationId xmlns:a16="http://schemas.microsoft.com/office/drawing/2014/main" id="{4C927222-E343-4CF2-917A-CB72F44D5F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4" name="TextBox 1413">
          <a:extLst>
            <a:ext uri="{FF2B5EF4-FFF2-40B4-BE49-F238E27FC236}">
              <a16:creationId xmlns:a16="http://schemas.microsoft.com/office/drawing/2014/main" id="{9930AA58-7587-4713-938E-7E9D51BF221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5" name="TextBox 1414">
          <a:extLst>
            <a:ext uri="{FF2B5EF4-FFF2-40B4-BE49-F238E27FC236}">
              <a16:creationId xmlns:a16="http://schemas.microsoft.com/office/drawing/2014/main" id="{5017B1F4-4D7D-409A-AA4F-00B147CC17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6" name="TextBox 1415">
          <a:extLst>
            <a:ext uri="{FF2B5EF4-FFF2-40B4-BE49-F238E27FC236}">
              <a16:creationId xmlns:a16="http://schemas.microsoft.com/office/drawing/2014/main" id="{F4E2F582-FFFA-419E-947C-41F0A2CEBF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7" name="TextBox 1416">
          <a:extLst>
            <a:ext uri="{FF2B5EF4-FFF2-40B4-BE49-F238E27FC236}">
              <a16:creationId xmlns:a16="http://schemas.microsoft.com/office/drawing/2014/main" id="{2C2033C9-CCDA-421A-B99D-BF2AAF4AAD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8" name="TextBox 1417">
          <a:extLst>
            <a:ext uri="{FF2B5EF4-FFF2-40B4-BE49-F238E27FC236}">
              <a16:creationId xmlns:a16="http://schemas.microsoft.com/office/drawing/2014/main" id="{1E32A956-5A68-4C44-807B-26F3461C0A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19" name="TextBox 1418">
          <a:extLst>
            <a:ext uri="{FF2B5EF4-FFF2-40B4-BE49-F238E27FC236}">
              <a16:creationId xmlns:a16="http://schemas.microsoft.com/office/drawing/2014/main" id="{DA8EF850-85D5-4B0E-941B-E9BDED0CA5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0" name="TextBox 1419">
          <a:extLst>
            <a:ext uri="{FF2B5EF4-FFF2-40B4-BE49-F238E27FC236}">
              <a16:creationId xmlns:a16="http://schemas.microsoft.com/office/drawing/2014/main" id="{327F1B6C-96AC-42BF-A4FB-937A3747D1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1" name="TextBox 1420">
          <a:extLst>
            <a:ext uri="{FF2B5EF4-FFF2-40B4-BE49-F238E27FC236}">
              <a16:creationId xmlns:a16="http://schemas.microsoft.com/office/drawing/2014/main" id="{A6CCA55F-2238-4052-9B02-BC8A4BE1B7B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2" name="TextBox 1421">
          <a:extLst>
            <a:ext uri="{FF2B5EF4-FFF2-40B4-BE49-F238E27FC236}">
              <a16:creationId xmlns:a16="http://schemas.microsoft.com/office/drawing/2014/main" id="{7C58AF58-1F07-4C00-ABB1-2932DEEC8F5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3" name="TextBox 1422">
          <a:extLst>
            <a:ext uri="{FF2B5EF4-FFF2-40B4-BE49-F238E27FC236}">
              <a16:creationId xmlns:a16="http://schemas.microsoft.com/office/drawing/2014/main" id="{02D82247-42D3-4311-955A-2DCB86316B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4" name="TextBox 1423">
          <a:extLst>
            <a:ext uri="{FF2B5EF4-FFF2-40B4-BE49-F238E27FC236}">
              <a16:creationId xmlns:a16="http://schemas.microsoft.com/office/drawing/2014/main" id="{470DE1F9-7FA4-4E06-9F0C-0D6289B4DA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5" name="TextBox 1424">
          <a:extLst>
            <a:ext uri="{FF2B5EF4-FFF2-40B4-BE49-F238E27FC236}">
              <a16:creationId xmlns:a16="http://schemas.microsoft.com/office/drawing/2014/main" id="{9A7B6F23-4BE9-4BAA-A4FF-024A84AEC0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6" name="TextBox 1425">
          <a:extLst>
            <a:ext uri="{FF2B5EF4-FFF2-40B4-BE49-F238E27FC236}">
              <a16:creationId xmlns:a16="http://schemas.microsoft.com/office/drawing/2014/main" id="{72F68575-2CC1-4F65-BEFB-6A7F2E41A5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7" name="TextBox 1426">
          <a:extLst>
            <a:ext uri="{FF2B5EF4-FFF2-40B4-BE49-F238E27FC236}">
              <a16:creationId xmlns:a16="http://schemas.microsoft.com/office/drawing/2014/main" id="{FB3A86C3-6ACF-41B0-AD9D-9FF7B351F8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8" name="TextBox 1427">
          <a:extLst>
            <a:ext uri="{FF2B5EF4-FFF2-40B4-BE49-F238E27FC236}">
              <a16:creationId xmlns:a16="http://schemas.microsoft.com/office/drawing/2014/main" id="{AAC5BE0E-1E2E-45FB-BD78-7E1AD8527F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29" name="TextBox 1428">
          <a:extLst>
            <a:ext uri="{FF2B5EF4-FFF2-40B4-BE49-F238E27FC236}">
              <a16:creationId xmlns:a16="http://schemas.microsoft.com/office/drawing/2014/main" id="{679579D1-6F6A-4E13-9789-2BB303CC22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0" name="TextBox 1429">
          <a:extLst>
            <a:ext uri="{FF2B5EF4-FFF2-40B4-BE49-F238E27FC236}">
              <a16:creationId xmlns:a16="http://schemas.microsoft.com/office/drawing/2014/main" id="{6D174179-3294-48C4-BE2D-A3FC710302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1" name="TextBox 1430">
          <a:extLst>
            <a:ext uri="{FF2B5EF4-FFF2-40B4-BE49-F238E27FC236}">
              <a16:creationId xmlns:a16="http://schemas.microsoft.com/office/drawing/2014/main" id="{43E7AC60-F16E-4211-A88B-CD150C23BB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2" name="TextBox 1431">
          <a:extLst>
            <a:ext uri="{FF2B5EF4-FFF2-40B4-BE49-F238E27FC236}">
              <a16:creationId xmlns:a16="http://schemas.microsoft.com/office/drawing/2014/main" id="{29542563-A662-499C-A6DC-5CDC70FB0B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3" name="TextBox 1432">
          <a:extLst>
            <a:ext uri="{FF2B5EF4-FFF2-40B4-BE49-F238E27FC236}">
              <a16:creationId xmlns:a16="http://schemas.microsoft.com/office/drawing/2014/main" id="{98185028-F564-447E-BB8A-10378636CA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4" name="TextBox 1433">
          <a:extLst>
            <a:ext uri="{FF2B5EF4-FFF2-40B4-BE49-F238E27FC236}">
              <a16:creationId xmlns:a16="http://schemas.microsoft.com/office/drawing/2014/main" id="{FF01491E-389D-48F8-A4C1-E4F7841379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5" name="TextBox 1434">
          <a:extLst>
            <a:ext uri="{FF2B5EF4-FFF2-40B4-BE49-F238E27FC236}">
              <a16:creationId xmlns:a16="http://schemas.microsoft.com/office/drawing/2014/main" id="{C681A8EF-8C21-4A7B-9761-7A5AEBBC57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6" name="TextBox 1435">
          <a:extLst>
            <a:ext uri="{FF2B5EF4-FFF2-40B4-BE49-F238E27FC236}">
              <a16:creationId xmlns:a16="http://schemas.microsoft.com/office/drawing/2014/main" id="{DF09CBDA-35EB-4C37-B32A-142F0188E0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7" name="TextBox 1436">
          <a:extLst>
            <a:ext uri="{FF2B5EF4-FFF2-40B4-BE49-F238E27FC236}">
              <a16:creationId xmlns:a16="http://schemas.microsoft.com/office/drawing/2014/main" id="{D7BEF4CC-DF22-4B71-AAC3-1B8C5C8F5F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8" name="TextBox 1437">
          <a:extLst>
            <a:ext uri="{FF2B5EF4-FFF2-40B4-BE49-F238E27FC236}">
              <a16:creationId xmlns:a16="http://schemas.microsoft.com/office/drawing/2014/main" id="{988C249B-8D69-4BC8-B71B-AFFB4CFD9A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39" name="TextBox 1438">
          <a:extLst>
            <a:ext uri="{FF2B5EF4-FFF2-40B4-BE49-F238E27FC236}">
              <a16:creationId xmlns:a16="http://schemas.microsoft.com/office/drawing/2014/main" id="{9792EE53-345E-44CD-9A5A-F3215844E1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0" name="TextBox 1439">
          <a:extLst>
            <a:ext uri="{FF2B5EF4-FFF2-40B4-BE49-F238E27FC236}">
              <a16:creationId xmlns:a16="http://schemas.microsoft.com/office/drawing/2014/main" id="{3AF5EA3E-2FC2-48FA-A750-0907FBC247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1" name="TextBox 1440">
          <a:extLst>
            <a:ext uri="{FF2B5EF4-FFF2-40B4-BE49-F238E27FC236}">
              <a16:creationId xmlns:a16="http://schemas.microsoft.com/office/drawing/2014/main" id="{56992194-CC2D-46F8-8204-D6B2C4B15D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2" name="TextBox 1441">
          <a:extLst>
            <a:ext uri="{FF2B5EF4-FFF2-40B4-BE49-F238E27FC236}">
              <a16:creationId xmlns:a16="http://schemas.microsoft.com/office/drawing/2014/main" id="{548623D8-FBBB-42E7-87D1-424377A0DD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3" name="TextBox 1442">
          <a:extLst>
            <a:ext uri="{FF2B5EF4-FFF2-40B4-BE49-F238E27FC236}">
              <a16:creationId xmlns:a16="http://schemas.microsoft.com/office/drawing/2014/main" id="{303B05B0-0266-4B9C-8D14-466125711E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4" name="TextBox 1443">
          <a:extLst>
            <a:ext uri="{FF2B5EF4-FFF2-40B4-BE49-F238E27FC236}">
              <a16:creationId xmlns:a16="http://schemas.microsoft.com/office/drawing/2014/main" id="{C91A01A6-D6B4-4A22-9854-2C7795B44A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5" name="TextBox 1444">
          <a:extLst>
            <a:ext uri="{FF2B5EF4-FFF2-40B4-BE49-F238E27FC236}">
              <a16:creationId xmlns:a16="http://schemas.microsoft.com/office/drawing/2014/main" id="{5B15593D-494B-424C-AEC7-46557A15F2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6" name="TextBox 1445">
          <a:extLst>
            <a:ext uri="{FF2B5EF4-FFF2-40B4-BE49-F238E27FC236}">
              <a16:creationId xmlns:a16="http://schemas.microsoft.com/office/drawing/2014/main" id="{8F9F06AF-C8A8-45C7-9E53-0E7F22CD17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7" name="TextBox 1446">
          <a:extLst>
            <a:ext uri="{FF2B5EF4-FFF2-40B4-BE49-F238E27FC236}">
              <a16:creationId xmlns:a16="http://schemas.microsoft.com/office/drawing/2014/main" id="{60C6023D-CCBF-4988-A698-603A4B30A4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8" name="TextBox 1447">
          <a:extLst>
            <a:ext uri="{FF2B5EF4-FFF2-40B4-BE49-F238E27FC236}">
              <a16:creationId xmlns:a16="http://schemas.microsoft.com/office/drawing/2014/main" id="{BED80A26-BD4F-480E-9BF5-44013FDAA9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49" name="TextBox 1448">
          <a:extLst>
            <a:ext uri="{FF2B5EF4-FFF2-40B4-BE49-F238E27FC236}">
              <a16:creationId xmlns:a16="http://schemas.microsoft.com/office/drawing/2014/main" id="{F4C231D5-EBC4-4650-B41A-CE9A6CCD9A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0" name="TextBox 1449">
          <a:extLst>
            <a:ext uri="{FF2B5EF4-FFF2-40B4-BE49-F238E27FC236}">
              <a16:creationId xmlns:a16="http://schemas.microsoft.com/office/drawing/2014/main" id="{5F5C0114-D932-4458-AB6F-B697978DB1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1" name="TextBox 1450">
          <a:extLst>
            <a:ext uri="{FF2B5EF4-FFF2-40B4-BE49-F238E27FC236}">
              <a16:creationId xmlns:a16="http://schemas.microsoft.com/office/drawing/2014/main" id="{958E5425-FAF8-48B8-BF0D-FA8C6BE6BE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2" name="TextBox 1451">
          <a:extLst>
            <a:ext uri="{FF2B5EF4-FFF2-40B4-BE49-F238E27FC236}">
              <a16:creationId xmlns:a16="http://schemas.microsoft.com/office/drawing/2014/main" id="{3472E15F-FE17-4284-B343-7E5BBE4EF46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3" name="TextBox 1452">
          <a:extLst>
            <a:ext uri="{FF2B5EF4-FFF2-40B4-BE49-F238E27FC236}">
              <a16:creationId xmlns:a16="http://schemas.microsoft.com/office/drawing/2014/main" id="{8BFE399D-BE29-4E7A-ABA7-8494AB5BB2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4" name="TextBox 1453">
          <a:extLst>
            <a:ext uri="{FF2B5EF4-FFF2-40B4-BE49-F238E27FC236}">
              <a16:creationId xmlns:a16="http://schemas.microsoft.com/office/drawing/2014/main" id="{9EB1A2EC-957A-4A20-ABAB-77B483CEA6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5" name="TextBox 1454">
          <a:extLst>
            <a:ext uri="{FF2B5EF4-FFF2-40B4-BE49-F238E27FC236}">
              <a16:creationId xmlns:a16="http://schemas.microsoft.com/office/drawing/2014/main" id="{6B33F738-0C04-4123-809B-64A7CB6173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6" name="TextBox 1455">
          <a:extLst>
            <a:ext uri="{FF2B5EF4-FFF2-40B4-BE49-F238E27FC236}">
              <a16:creationId xmlns:a16="http://schemas.microsoft.com/office/drawing/2014/main" id="{379DF2DE-D0E3-4C00-9441-701E86F6AD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7" name="TextBox 1456">
          <a:extLst>
            <a:ext uri="{FF2B5EF4-FFF2-40B4-BE49-F238E27FC236}">
              <a16:creationId xmlns:a16="http://schemas.microsoft.com/office/drawing/2014/main" id="{664D232B-EC8E-4431-9D84-A032F94A33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8" name="TextBox 1457">
          <a:extLst>
            <a:ext uri="{FF2B5EF4-FFF2-40B4-BE49-F238E27FC236}">
              <a16:creationId xmlns:a16="http://schemas.microsoft.com/office/drawing/2014/main" id="{E9E4F6AC-4ECB-4EFB-B561-54B0D37ACF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59" name="TextBox 1458">
          <a:extLst>
            <a:ext uri="{FF2B5EF4-FFF2-40B4-BE49-F238E27FC236}">
              <a16:creationId xmlns:a16="http://schemas.microsoft.com/office/drawing/2014/main" id="{065B1D83-670C-4239-80C5-7084706C73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0" name="TextBox 1459">
          <a:extLst>
            <a:ext uri="{FF2B5EF4-FFF2-40B4-BE49-F238E27FC236}">
              <a16:creationId xmlns:a16="http://schemas.microsoft.com/office/drawing/2014/main" id="{A0629C1A-4BA8-4287-A9E2-AC7C269240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1" name="TextBox 1460">
          <a:extLst>
            <a:ext uri="{FF2B5EF4-FFF2-40B4-BE49-F238E27FC236}">
              <a16:creationId xmlns:a16="http://schemas.microsoft.com/office/drawing/2014/main" id="{64335BB7-96FF-4B54-9A4F-FBE9D9A33C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2" name="TextBox 1461">
          <a:extLst>
            <a:ext uri="{FF2B5EF4-FFF2-40B4-BE49-F238E27FC236}">
              <a16:creationId xmlns:a16="http://schemas.microsoft.com/office/drawing/2014/main" id="{493675FA-28DE-4847-8FA3-0E20E886AF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3" name="TextBox 1462">
          <a:extLst>
            <a:ext uri="{FF2B5EF4-FFF2-40B4-BE49-F238E27FC236}">
              <a16:creationId xmlns:a16="http://schemas.microsoft.com/office/drawing/2014/main" id="{6265C695-5028-4EAE-8C06-61F1C021B0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4" name="TextBox 1463">
          <a:extLst>
            <a:ext uri="{FF2B5EF4-FFF2-40B4-BE49-F238E27FC236}">
              <a16:creationId xmlns:a16="http://schemas.microsoft.com/office/drawing/2014/main" id="{737C5572-558F-4518-ABE8-7FC65F27FA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5" name="TextBox 1464">
          <a:extLst>
            <a:ext uri="{FF2B5EF4-FFF2-40B4-BE49-F238E27FC236}">
              <a16:creationId xmlns:a16="http://schemas.microsoft.com/office/drawing/2014/main" id="{2D4C4646-B412-4833-84C0-292134B6A5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6" name="TextBox 1465">
          <a:extLst>
            <a:ext uri="{FF2B5EF4-FFF2-40B4-BE49-F238E27FC236}">
              <a16:creationId xmlns:a16="http://schemas.microsoft.com/office/drawing/2014/main" id="{608E8F9D-DF38-49BB-81F4-EC4C762670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7" name="TextBox 1466">
          <a:extLst>
            <a:ext uri="{FF2B5EF4-FFF2-40B4-BE49-F238E27FC236}">
              <a16:creationId xmlns:a16="http://schemas.microsoft.com/office/drawing/2014/main" id="{A976A0DF-F481-446B-BB05-65D850D896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8" name="TextBox 1467">
          <a:extLst>
            <a:ext uri="{FF2B5EF4-FFF2-40B4-BE49-F238E27FC236}">
              <a16:creationId xmlns:a16="http://schemas.microsoft.com/office/drawing/2014/main" id="{EDC65964-2A26-46BE-A9D8-4C76D88783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69" name="TextBox 1468">
          <a:extLst>
            <a:ext uri="{FF2B5EF4-FFF2-40B4-BE49-F238E27FC236}">
              <a16:creationId xmlns:a16="http://schemas.microsoft.com/office/drawing/2014/main" id="{442D2E68-26F0-41CD-8344-3526F74B9D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470" name="TextBox 1469">
          <a:extLst>
            <a:ext uri="{FF2B5EF4-FFF2-40B4-BE49-F238E27FC236}">
              <a16:creationId xmlns:a16="http://schemas.microsoft.com/office/drawing/2014/main" id="{8AD95E92-0393-47CC-A903-C146ACD7207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471" name="TextBox 1470">
          <a:extLst>
            <a:ext uri="{FF2B5EF4-FFF2-40B4-BE49-F238E27FC236}">
              <a16:creationId xmlns:a16="http://schemas.microsoft.com/office/drawing/2014/main" id="{F7F82EC1-ED08-4827-9D50-F9F41FA41DA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472" name="TextBox 1471">
          <a:extLst>
            <a:ext uri="{FF2B5EF4-FFF2-40B4-BE49-F238E27FC236}">
              <a16:creationId xmlns:a16="http://schemas.microsoft.com/office/drawing/2014/main" id="{755A6866-76C8-47B0-AFCD-4536E619879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473" name="TextBox 1472">
          <a:extLst>
            <a:ext uri="{FF2B5EF4-FFF2-40B4-BE49-F238E27FC236}">
              <a16:creationId xmlns:a16="http://schemas.microsoft.com/office/drawing/2014/main" id="{75632F0C-D907-4909-A538-1D6CF58B3B4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474" name="TextBox 1473">
          <a:extLst>
            <a:ext uri="{FF2B5EF4-FFF2-40B4-BE49-F238E27FC236}">
              <a16:creationId xmlns:a16="http://schemas.microsoft.com/office/drawing/2014/main" id="{0800970D-A63A-4AB5-BFDB-FD2CC33A990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475" name="TextBox 1474">
          <a:extLst>
            <a:ext uri="{FF2B5EF4-FFF2-40B4-BE49-F238E27FC236}">
              <a16:creationId xmlns:a16="http://schemas.microsoft.com/office/drawing/2014/main" id="{496439AC-5CA4-4077-8FBA-6095CA09356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476" name="TextBox 1475">
          <a:extLst>
            <a:ext uri="{FF2B5EF4-FFF2-40B4-BE49-F238E27FC236}">
              <a16:creationId xmlns:a16="http://schemas.microsoft.com/office/drawing/2014/main" id="{0A184AE1-023A-4BD6-AD5C-5DE2B3964B6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477" name="TextBox 1476">
          <a:extLst>
            <a:ext uri="{FF2B5EF4-FFF2-40B4-BE49-F238E27FC236}">
              <a16:creationId xmlns:a16="http://schemas.microsoft.com/office/drawing/2014/main" id="{DC11295A-650D-4529-BFC6-588577B40CD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478" name="TextBox 1477">
          <a:extLst>
            <a:ext uri="{FF2B5EF4-FFF2-40B4-BE49-F238E27FC236}">
              <a16:creationId xmlns:a16="http://schemas.microsoft.com/office/drawing/2014/main" id="{1F68A424-61D2-4C3B-8786-42A850D4CA8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79" name="TextBox 1478">
          <a:extLst>
            <a:ext uri="{FF2B5EF4-FFF2-40B4-BE49-F238E27FC236}">
              <a16:creationId xmlns:a16="http://schemas.microsoft.com/office/drawing/2014/main" id="{22F400E9-51E3-4891-8827-446F0894AB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0" name="TextBox 1479">
          <a:extLst>
            <a:ext uri="{FF2B5EF4-FFF2-40B4-BE49-F238E27FC236}">
              <a16:creationId xmlns:a16="http://schemas.microsoft.com/office/drawing/2014/main" id="{F3A4B005-8002-45EA-8240-7732E1D248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1" name="TextBox 1480">
          <a:extLst>
            <a:ext uri="{FF2B5EF4-FFF2-40B4-BE49-F238E27FC236}">
              <a16:creationId xmlns:a16="http://schemas.microsoft.com/office/drawing/2014/main" id="{534E9557-048A-493F-AC0E-45DE38B210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2" name="TextBox 1481">
          <a:extLst>
            <a:ext uri="{FF2B5EF4-FFF2-40B4-BE49-F238E27FC236}">
              <a16:creationId xmlns:a16="http://schemas.microsoft.com/office/drawing/2014/main" id="{B16CFA9B-1948-4503-9734-46D40AC917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3" name="TextBox 1482">
          <a:extLst>
            <a:ext uri="{FF2B5EF4-FFF2-40B4-BE49-F238E27FC236}">
              <a16:creationId xmlns:a16="http://schemas.microsoft.com/office/drawing/2014/main" id="{DA6CCA27-D9AB-462C-938C-E76D30EC5B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4" name="TextBox 1483">
          <a:extLst>
            <a:ext uri="{FF2B5EF4-FFF2-40B4-BE49-F238E27FC236}">
              <a16:creationId xmlns:a16="http://schemas.microsoft.com/office/drawing/2014/main" id="{69CD9468-C6EB-4A99-9F8D-62673A05E3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5" name="TextBox 1484">
          <a:extLst>
            <a:ext uri="{FF2B5EF4-FFF2-40B4-BE49-F238E27FC236}">
              <a16:creationId xmlns:a16="http://schemas.microsoft.com/office/drawing/2014/main" id="{62190DE4-11A7-499F-AB38-DF70A1510A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6" name="TextBox 1485">
          <a:extLst>
            <a:ext uri="{FF2B5EF4-FFF2-40B4-BE49-F238E27FC236}">
              <a16:creationId xmlns:a16="http://schemas.microsoft.com/office/drawing/2014/main" id="{B79E748A-385C-4070-96BE-5AF39F6AB2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7" name="TextBox 1486">
          <a:extLst>
            <a:ext uri="{FF2B5EF4-FFF2-40B4-BE49-F238E27FC236}">
              <a16:creationId xmlns:a16="http://schemas.microsoft.com/office/drawing/2014/main" id="{9D97D1E7-0930-4A53-94A0-08107C95C9B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8" name="TextBox 1487">
          <a:extLst>
            <a:ext uri="{FF2B5EF4-FFF2-40B4-BE49-F238E27FC236}">
              <a16:creationId xmlns:a16="http://schemas.microsoft.com/office/drawing/2014/main" id="{115C4075-240B-4DC9-9CF1-3C691FFA01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89" name="TextBox 1488">
          <a:extLst>
            <a:ext uri="{FF2B5EF4-FFF2-40B4-BE49-F238E27FC236}">
              <a16:creationId xmlns:a16="http://schemas.microsoft.com/office/drawing/2014/main" id="{891AE050-B1C2-4C38-A394-5D3C26A194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0" name="TextBox 1489">
          <a:extLst>
            <a:ext uri="{FF2B5EF4-FFF2-40B4-BE49-F238E27FC236}">
              <a16:creationId xmlns:a16="http://schemas.microsoft.com/office/drawing/2014/main" id="{5A149FD8-1738-4E9E-96BC-A6D1BF2DC1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1" name="TextBox 1490">
          <a:extLst>
            <a:ext uri="{FF2B5EF4-FFF2-40B4-BE49-F238E27FC236}">
              <a16:creationId xmlns:a16="http://schemas.microsoft.com/office/drawing/2014/main" id="{E86BFEC7-691B-49DE-986C-02711A7769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2" name="TextBox 1491">
          <a:extLst>
            <a:ext uri="{FF2B5EF4-FFF2-40B4-BE49-F238E27FC236}">
              <a16:creationId xmlns:a16="http://schemas.microsoft.com/office/drawing/2014/main" id="{B0C1D43D-5DB0-40F8-A347-FC435D7A30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3" name="TextBox 1492">
          <a:extLst>
            <a:ext uri="{FF2B5EF4-FFF2-40B4-BE49-F238E27FC236}">
              <a16:creationId xmlns:a16="http://schemas.microsoft.com/office/drawing/2014/main" id="{F3AEE412-3B8E-4B44-88E8-6AD71792D0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4" name="TextBox 1493">
          <a:extLst>
            <a:ext uri="{FF2B5EF4-FFF2-40B4-BE49-F238E27FC236}">
              <a16:creationId xmlns:a16="http://schemas.microsoft.com/office/drawing/2014/main" id="{8DFC8439-E599-421F-A31F-B1B240B34B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5" name="TextBox 1494">
          <a:extLst>
            <a:ext uri="{FF2B5EF4-FFF2-40B4-BE49-F238E27FC236}">
              <a16:creationId xmlns:a16="http://schemas.microsoft.com/office/drawing/2014/main" id="{794B69A3-AC4E-438A-8FB6-0B23D8D728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6" name="TextBox 1495">
          <a:extLst>
            <a:ext uri="{FF2B5EF4-FFF2-40B4-BE49-F238E27FC236}">
              <a16:creationId xmlns:a16="http://schemas.microsoft.com/office/drawing/2014/main" id="{AF1A7E76-09C3-4104-9195-862A4351B3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7" name="TextBox 1496">
          <a:extLst>
            <a:ext uri="{FF2B5EF4-FFF2-40B4-BE49-F238E27FC236}">
              <a16:creationId xmlns:a16="http://schemas.microsoft.com/office/drawing/2014/main" id="{75ACD2CF-1103-45E4-BBD8-E2A4521784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8" name="TextBox 1497">
          <a:extLst>
            <a:ext uri="{FF2B5EF4-FFF2-40B4-BE49-F238E27FC236}">
              <a16:creationId xmlns:a16="http://schemas.microsoft.com/office/drawing/2014/main" id="{C15EA7AB-1B26-4E36-B187-AD8A92D546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499" name="TextBox 1498">
          <a:extLst>
            <a:ext uri="{FF2B5EF4-FFF2-40B4-BE49-F238E27FC236}">
              <a16:creationId xmlns:a16="http://schemas.microsoft.com/office/drawing/2014/main" id="{D1CB9434-3AD4-4DB3-8B45-7E992E3020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0" name="TextBox 1499">
          <a:extLst>
            <a:ext uri="{FF2B5EF4-FFF2-40B4-BE49-F238E27FC236}">
              <a16:creationId xmlns:a16="http://schemas.microsoft.com/office/drawing/2014/main" id="{10AFA725-2725-4A41-BCD4-693F948299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1" name="TextBox 1500">
          <a:extLst>
            <a:ext uri="{FF2B5EF4-FFF2-40B4-BE49-F238E27FC236}">
              <a16:creationId xmlns:a16="http://schemas.microsoft.com/office/drawing/2014/main" id="{63836420-6722-4B58-9F0C-2CD8164318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2" name="TextBox 1501">
          <a:extLst>
            <a:ext uri="{FF2B5EF4-FFF2-40B4-BE49-F238E27FC236}">
              <a16:creationId xmlns:a16="http://schemas.microsoft.com/office/drawing/2014/main" id="{96266B12-998F-401A-9525-B875F3EDF5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3" name="TextBox 1502">
          <a:extLst>
            <a:ext uri="{FF2B5EF4-FFF2-40B4-BE49-F238E27FC236}">
              <a16:creationId xmlns:a16="http://schemas.microsoft.com/office/drawing/2014/main" id="{D35CA503-8434-4FFC-9C6C-AB5F583F32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4" name="TextBox 1503">
          <a:extLst>
            <a:ext uri="{FF2B5EF4-FFF2-40B4-BE49-F238E27FC236}">
              <a16:creationId xmlns:a16="http://schemas.microsoft.com/office/drawing/2014/main" id="{66A94814-455E-4C13-B51C-759BB10C791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5" name="TextBox 1504">
          <a:extLst>
            <a:ext uri="{FF2B5EF4-FFF2-40B4-BE49-F238E27FC236}">
              <a16:creationId xmlns:a16="http://schemas.microsoft.com/office/drawing/2014/main" id="{74C9DE8B-B056-4598-9462-0F183A4D46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6" name="TextBox 1505">
          <a:extLst>
            <a:ext uri="{FF2B5EF4-FFF2-40B4-BE49-F238E27FC236}">
              <a16:creationId xmlns:a16="http://schemas.microsoft.com/office/drawing/2014/main" id="{FFD51C7F-3F2D-4CB3-BC76-D2BD07C270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7" name="TextBox 1506">
          <a:extLst>
            <a:ext uri="{FF2B5EF4-FFF2-40B4-BE49-F238E27FC236}">
              <a16:creationId xmlns:a16="http://schemas.microsoft.com/office/drawing/2014/main" id="{E73495F6-D037-4B0F-9F75-75BC6EF1C2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8" name="TextBox 1507">
          <a:extLst>
            <a:ext uri="{FF2B5EF4-FFF2-40B4-BE49-F238E27FC236}">
              <a16:creationId xmlns:a16="http://schemas.microsoft.com/office/drawing/2014/main" id="{A8B18CE0-8849-48F8-A58C-F48BF9CD1DB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09" name="TextBox 1508">
          <a:extLst>
            <a:ext uri="{FF2B5EF4-FFF2-40B4-BE49-F238E27FC236}">
              <a16:creationId xmlns:a16="http://schemas.microsoft.com/office/drawing/2014/main" id="{43EA3CA2-D16C-428A-B1CF-5D0FA396F0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0" name="TextBox 1509">
          <a:extLst>
            <a:ext uri="{FF2B5EF4-FFF2-40B4-BE49-F238E27FC236}">
              <a16:creationId xmlns:a16="http://schemas.microsoft.com/office/drawing/2014/main" id="{55FF7D8B-389F-447C-B949-CB4D779878C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1" name="TextBox 1510">
          <a:extLst>
            <a:ext uri="{FF2B5EF4-FFF2-40B4-BE49-F238E27FC236}">
              <a16:creationId xmlns:a16="http://schemas.microsoft.com/office/drawing/2014/main" id="{81D3913D-7317-49C5-B8BA-AA15A98AA8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2" name="TextBox 1511">
          <a:extLst>
            <a:ext uri="{FF2B5EF4-FFF2-40B4-BE49-F238E27FC236}">
              <a16:creationId xmlns:a16="http://schemas.microsoft.com/office/drawing/2014/main" id="{00648ACC-5453-4793-94BA-AB7AD1F65E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3" name="TextBox 1512">
          <a:extLst>
            <a:ext uri="{FF2B5EF4-FFF2-40B4-BE49-F238E27FC236}">
              <a16:creationId xmlns:a16="http://schemas.microsoft.com/office/drawing/2014/main" id="{BA23AB3F-F7E8-41A1-A880-E6781A1511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4" name="TextBox 1513">
          <a:extLst>
            <a:ext uri="{FF2B5EF4-FFF2-40B4-BE49-F238E27FC236}">
              <a16:creationId xmlns:a16="http://schemas.microsoft.com/office/drawing/2014/main" id="{00A7F2DB-9EA3-430B-9C6E-B067E34C1D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5" name="TextBox 1514">
          <a:extLst>
            <a:ext uri="{FF2B5EF4-FFF2-40B4-BE49-F238E27FC236}">
              <a16:creationId xmlns:a16="http://schemas.microsoft.com/office/drawing/2014/main" id="{771401BE-07EC-440C-9E59-9F0A3CCA37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6" name="TextBox 1515">
          <a:extLst>
            <a:ext uri="{FF2B5EF4-FFF2-40B4-BE49-F238E27FC236}">
              <a16:creationId xmlns:a16="http://schemas.microsoft.com/office/drawing/2014/main" id="{453385B1-DDBF-47C9-9536-B05904D6CF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7" name="TextBox 1516">
          <a:extLst>
            <a:ext uri="{FF2B5EF4-FFF2-40B4-BE49-F238E27FC236}">
              <a16:creationId xmlns:a16="http://schemas.microsoft.com/office/drawing/2014/main" id="{D0D93CDD-51D7-4249-9307-6EAA592DEA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18" name="TextBox 1517">
          <a:extLst>
            <a:ext uri="{FF2B5EF4-FFF2-40B4-BE49-F238E27FC236}">
              <a16:creationId xmlns:a16="http://schemas.microsoft.com/office/drawing/2014/main" id="{67630DBE-5296-460D-9A4B-11543279D4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519" name="TextBox 1518">
          <a:extLst>
            <a:ext uri="{FF2B5EF4-FFF2-40B4-BE49-F238E27FC236}">
              <a16:creationId xmlns:a16="http://schemas.microsoft.com/office/drawing/2014/main" id="{AF613CD5-9619-4472-896F-B95C77C239E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520" name="TextBox 1519">
          <a:extLst>
            <a:ext uri="{FF2B5EF4-FFF2-40B4-BE49-F238E27FC236}">
              <a16:creationId xmlns:a16="http://schemas.microsoft.com/office/drawing/2014/main" id="{8201317B-0E01-4763-92B3-CEA8E0EAEE1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521" name="TextBox 1520">
          <a:extLst>
            <a:ext uri="{FF2B5EF4-FFF2-40B4-BE49-F238E27FC236}">
              <a16:creationId xmlns:a16="http://schemas.microsoft.com/office/drawing/2014/main" id="{B7AB907D-7B43-4224-A209-E7D3872DFEF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522" name="TextBox 1521">
          <a:extLst>
            <a:ext uri="{FF2B5EF4-FFF2-40B4-BE49-F238E27FC236}">
              <a16:creationId xmlns:a16="http://schemas.microsoft.com/office/drawing/2014/main" id="{AC577F84-4DBF-40D2-943F-EFEBED7C3C6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523" name="TextBox 1522">
          <a:extLst>
            <a:ext uri="{FF2B5EF4-FFF2-40B4-BE49-F238E27FC236}">
              <a16:creationId xmlns:a16="http://schemas.microsoft.com/office/drawing/2014/main" id="{E4EBA30A-C00B-4578-B726-9D38118D86A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1524" name="TextBox 1523">
          <a:extLst>
            <a:ext uri="{FF2B5EF4-FFF2-40B4-BE49-F238E27FC236}">
              <a16:creationId xmlns:a16="http://schemas.microsoft.com/office/drawing/2014/main" id="{8DD80706-863A-4755-BBD2-BAC9B981131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525" name="TextBox 1524">
          <a:extLst>
            <a:ext uri="{FF2B5EF4-FFF2-40B4-BE49-F238E27FC236}">
              <a16:creationId xmlns:a16="http://schemas.microsoft.com/office/drawing/2014/main" id="{1CFCDF95-585F-4810-8FAD-4524150704E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526" name="TextBox 1525">
          <a:extLst>
            <a:ext uri="{FF2B5EF4-FFF2-40B4-BE49-F238E27FC236}">
              <a16:creationId xmlns:a16="http://schemas.microsoft.com/office/drawing/2014/main" id="{1B5F39A4-D61A-4C9E-AB26-FE37A9A3374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1527" name="TextBox 1526">
          <a:extLst>
            <a:ext uri="{FF2B5EF4-FFF2-40B4-BE49-F238E27FC236}">
              <a16:creationId xmlns:a16="http://schemas.microsoft.com/office/drawing/2014/main" id="{AFBF2F2D-0CB0-4AA4-8265-E34DC29BD39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1528" name="TextBox 1527">
          <a:extLst>
            <a:ext uri="{FF2B5EF4-FFF2-40B4-BE49-F238E27FC236}">
              <a16:creationId xmlns:a16="http://schemas.microsoft.com/office/drawing/2014/main" id="{7C98B7CA-2828-45F1-9A09-FBB8F20A10D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529" name="TextBox 1528">
          <a:extLst>
            <a:ext uri="{FF2B5EF4-FFF2-40B4-BE49-F238E27FC236}">
              <a16:creationId xmlns:a16="http://schemas.microsoft.com/office/drawing/2014/main" id="{D7486A5E-68B1-4AEB-B717-556DC1525BF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530" name="TextBox 1529">
          <a:extLst>
            <a:ext uri="{FF2B5EF4-FFF2-40B4-BE49-F238E27FC236}">
              <a16:creationId xmlns:a16="http://schemas.microsoft.com/office/drawing/2014/main" id="{1EB6FF53-8377-4899-A993-B42BFDBE846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531" name="TextBox 1530">
          <a:extLst>
            <a:ext uri="{FF2B5EF4-FFF2-40B4-BE49-F238E27FC236}">
              <a16:creationId xmlns:a16="http://schemas.microsoft.com/office/drawing/2014/main" id="{66ED9B12-A695-4C9A-809D-C0C7A869302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2" name="TextBox 1531">
          <a:extLst>
            <a:ext uri="{FF2B5EF4-FFF2-40B4-BE49-F238E27FC236}">
              <a16:creationId xmlns:a16="http://schemas.microsoft.com/office/drawing/2014/main" id="{F5AB3FFC-4E04-4C78-BDC2-A310E45463E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3" name="TextBox 1532">
          <a:extLst>
            <a:ext uri="{FF2B5EF4-FFF2-40B4-BE49-F238E27FC236}">
              <a16:creationId xmlns:a16="http://schemas.microsoft.com/office/drawing/2014/main" id="{DCFD2D20-7CFC-43D8-A3B0-1D513B3ECA3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4" name="TextBox 1533">
          <a:extLst>
            <a:ext uri="{FF2B5EF4-FFF2-40B4-BE49-F238E27FC236}">
              <a16:creationId xmlns:a16="http://schemas.microsoft.com/office/drawing/2014/main" id="{5B8AA785-463E-417D-A4B4-F3B13CDC5CF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5" name="TextBox 1534">
          <a:extLst>
            <a:ext uri="{FF2B5EF4-FFF2-40B4-BE49-F238E27FC236}">
              <a16:creationId xmlns:a16="http://schemas.microsoft.com/office/drawing/2014/main" id="{B283277F-7DF4-4A10-9798-DA1C558C8B5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6" name="TextBox 1535">
          <a:extLst>
            <a:ext uri="{FF2B5EF4-FFF2-40B4-BE49-F238E27FC236}">
              <a16:creationId xmlns:a16="http://schemas.microsoft.com/office/drawing/2014/main" id="{9D2B8BD5-8CA3-4BCF-9DA9-A2CB489C54C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7" name="TextBox 1536">
          <a:extLst>
            <a:ext uri="{FF2B5EF4-FFF2-40B4-BE49-F238E27FC236}">
              <a16:creationId xmlns:a16="http://schemas.microsoft.com/office/drawing/2014/main" id="{74E541BC-CCA5-4A82-862D-F76BF4B28C4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8" name="TextBox 1537">
          <a:extLst>
            <a:ext uri="{FF2B5EF4-FFF2-40B4-BE49-F238E27FC236}">
              <a16:creationId xmlns:a16="http://schemas.microsoft.com/office/drawing/2014/main" id="{C62ACE2F-AC4B-4E56-90C1-BE533B92676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1539" name="TextBox 1538">
          <a:extLst>
            <a:ext uri="{FF2B5EF4-FFF2-40B4-BE49-F238E27FC236}">
              <a16:creationId xmlns:a16="http://schemas.microsoft.com/office/drawing/2014/main" id="{2B5DEDD9-7CBB-4FF4-BD8E-67D5FF1CB39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0" name="TextBox 1539">
          <a:extLst>
            <a:ext uri="{FF2B5EF4-FFF2-40B4-BE49-F238E27FC236}">
              <a16:creationId xmlns:a16="http://schemas.microsoft.com/office/drawing/2014/main" id="{163093BB-2EA5-4B55-9EFC-C8FDA034B5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1" name="TextBox 1540">
          <a:extLst>
            <a:ext uri="{FF2B5EF4-FFF2-40B4-BE49-F238E27FC236}">
              <a16:creationId xmlns:a16="http://schemas.microsoft.com/office/drawing/2014/main" id="{B9AFEFB4-8C77-48A2-8C8F-895F669AC1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2" name="TextBox 1541">
          <a:extLst>
            <a:ext uri="{FF2B5EF4-FFF2-40B4-BE49-F238E27FC236}">
              <a16:creationId xmlns:a16="http://schemas.microsoft.com/office/drawing/2014/main" id="{6F210EFB-1946-495E-A0A3-7F82CCB4A1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3" name="TextBox 1542">
          <a:extLst>
            <a:ext uri="{FF2B5EF4-FFF2-40B4-BE49-F238E27FC236}">
              <a16:creationId xmlns:a16="http://schemas.microsoft.com/office/drawing/2014/main" id="{70439A05-40B4-4419-85D3-FBF130F2E0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4" name="TextBox 1543">
          <a:extLst>
            <a:ext uri="{FF2B5EF4-FFF2-40B4-BE49-F238E27FC236}">
              <a16:creationId xmlns:a16="http://schemas.microsoft.com/office/drawing/2014/main" id="{6E0D7431-D008-41AC-88C0-35EF9F0B9B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5" name="TextBox 1544">
          <a:extLst>
            <a:ext uri="{FF2B5EF4-FFF2-40B4-BE49-F238E27FC236}">
              <a16:creationId xmlns:a16="http://schemas.microsoft.com/office/drawing/2014/main" id="{9208F45C-5D6E-4788-9533-4A1C6D5EC1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6" name="TextBox 1545">
          <a:extLst>
            <a:ext uri="{FF2B5EF4-FFF2-40B4-BE49-F238E27FC236}">
              <a16:creationId xmlns:a16="http://schemas.microsoft.com/office/drawing/2014/main" id="{0DAE70AD-F08C-420F-B5F4-25B611C6FCB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7" name="TextBox 1546">
          <a:extLst>
            <a:ext uri="{FF2B5EF4-FFF2-40B4-BE49-F238E27FC236}">
              <a16:creationId xmlns:a16="http://schemas.microsoft.com/office/drawing/2014/main" id="{69F766E2-DDE7-40C5-8AE8-2304B25FB9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8" name="TextBox 1547">
          <a:extLst>
            <a:ext uri="{FF2B5EF4-FFF2-40B4-BE49-F238E27FC236}">
              <a16:creationId xmlns:a16="http://schemas.microsoft.com/office/drawing/2014/main" id="{415CF1E0-A908-43A8-BBF5-FF7E8315E4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49" name="TextBox 1548">
          <a:extLst>
            <a:ext uri="{FF2B5EF4-FFF2-40B4-BE49-F238E27FC236}">
              <a16:creationId xmlns:a16="http://schemas.microsoft.com/office/drawing/2014/main" id="{F6A761DC-59C7-4279-A995-4E6C8C6A673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0" name="TextBox 1549">
          <a:extLst>
            <a:ext uri="{FF2B5EF4-FFF2-40B4-BE49-F238E27FC236}">
              <a16:creationId xmlns:a16="http://schemas.microsoft.com/office/drawing/2014/main" id="{9550CD86-E2E2-4CB7-872B-97BB347EE29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1" name="TextBox 1550">
          <a:extLst>
            <a:ext uri="{FF2B5EF4-FFF2-40B4-BE49-F238E27FC236}">
              <a16:creationId xmlns:a16="http://schemas.microsoft.com/office/drawing/2014/main" id="{3CB509F9-0A85-483E-9166-51821098D4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2" name="TextBox 1551">
          <a:extLst>
            <a:ext uri="{FF2B5EF4-FFF2-40B4-BE49-F238E27FC236}">
              <a16:creationId xmlns:a16="http://schemas.microsoft.com/office/drawing/2014/main" id="{671AE1C6-73C0-4255-BF2A-566E1E22E9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3" name="TextBox 1552">
          <a:extLst>
            <a:ext uri="{FF2B5EF4-FFF2-40B4-BE49-F238E27FC236}">
              <a16:creationId xmlns:a16="http://schemas.microsoft.com/office/drawing/2014/main" id="{BB75A561-3A83-4E67-976F-5CF134F729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4" name="TextBox 1553">
          <a:extLst>
            <a:ext uri="{FF2B5EF4-FFF2-40B4-BE49-F238E27FC236}">
              <a16:creationId xmlns:a16="http://schemas.microsoft.com/office/drawing/2014/main" id="{DBAC35F8-4EE6-4C77-A806-E6A69311C4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5" name="TextBox 1554">
          <a:extLst>
            <a:ext uri="{FF2B5EF4-FFF2-40B4-BE49-F238E27FC236}">
              <a16:creationId xmlns:a16="http://schemas.microsoft.com/office/drawing/2014/main" id="{70BE9E9F-46C5-4D58-8EE7-C8E28DB1B2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6" name="TextBox 1555">
          <a:extLst>
            <a:ext uri="{FF2B5EF4-FFF2-40B4-BE49-F238E27FC236}">
              <a16:creationId xmlns:a16="http://schemas.microsoft.com/office/drawing/2014/main" id="{FD273229-FE0E-4D33-8C58-6A4F0DAE2D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7" name="TextBox 1556">
          <a:extLst>
            <a:ext uri="{FF2B5EF4-FFF2-40B4-BE49-F238E27FC236}">
              <a16:creationId xmlns:a16="http://schemas.microsoft.com/office/drawing/2014/main" id="{6CC4F1A8-81CF-41CC-B0B4-688370F9FD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8" name="TextBox 1557">
          <a:extLst>
            <a:ext uri="{FF2B5EF4-FFF2-40B4-BE49-F238E27FC236}">
              <a16:creationId xmlns:a16="http://schemas.microsoft.com/office/drawing/2014/main" id="{5DA22899-06E4-45A6-9AEF-196100E766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59" name="TextBox 1558">
          <a:extLst>
            <a:ext uri="{FF2B5EF4-FFF2-40B4-BE49-F238E27FC236}">
              <a16:creationId xmlns:a16="http://schemas.microsoft.com/office/drawing/2014/main" id="{DE2308FA-D4CC-419C-A365-7FAAA0604C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0" name="TextBox 1559">
          <a:extLst>
            <a:ext uri="{FF2B5EF4-FFF2-40B4-BE49-F238E27FC236}">
              <a16:creationId xmlns:a16="http://schemas.microsoft.com/office/drawing/2014/main" id="{C8F19054-44A6-4A68-89B3-C272E538277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1" name="TextBox 1560">
          <a:extLst>
            <a:ext uri="{FF2B5EF4-FFF2-40B4-BE49-F238E27FC236}">
              <a16:creationId xmlns:a16="http://schemas.microsoft.com/office/drawing/2014/main" id="{C00CDC59-8FCB-4A30-8FA8-BAD19F33C7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2" name="TextBox 1561">
          <a:extLst>
            <a:ext uri="{FF2B5EF4-FFF2-40B4-BE49-F238E27FC236}">
              <a16:creationId xmlns:a16="http://schemas.microsoft.com/office/drawing/2014/main" id="{047846CA-CE02-4E82-858B-0D254BA00C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3" name="TextBox 1562">
          <a:extLst>
            <a:ext uri="{FF2B5EF4-FFF2-40B4-BE49-F238E27FC236}">
              <a16:creationId xmlns:a16="http://schemas.microsoft.com/office/drawing/2014/main" id="{F7485254-4CBE-495E-A9E2-93D8182B07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4" name="TextBox 1563">
          <a:extLst>
            <a:ext uri="{FF2B5EF4-FFF2-40B4-BE49-F238E27FC236}">
              <a16:creationId xmlns:a16="http://schemas.microsoft.com/office/drawing/2014/main" id="{10F20825-0D4D-41AF-AA80-A346A09210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5" name="TextBox 1564">
          <a:extLst>
            <a:ext uri="{FF2B5EF4-FFF2-40B4-BE49-F238E27FC236}">
              <a16:creationId xmlns:a16="http://schemas.microsoft.com/office/drawing/2014/main" id="{F06F3AA9-17BF-4C4E-8845-85C0DE8937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6" name="TextBox 1565">
          <a:extLst>
            <a:ext uri="{FF2B5EF4-FFF2-40B4-BE49-F238E27FC236}">
              <a16:creationId xmlns:a16="http://schemas.microsoft.com/office/drawing/2014/main" id="{D5F3AECC-D76E-4787-9FCD-981DECE0E9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7" name="TextBox 1566">
          <a:extLst>
            <a:ext uri="{FF2B5EF4-FFF2-40B4-BE49-F238E27FC236}">
              <a16:creationId xmlns:a16="http://schemas.microsoft.com/office/drawing/2014/main" id="{668A2BC9-6E55-4A32-A6C5-0D2B5FA27D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8" name="TextBox 1567">
          <a:extLst>
            <a:ext uri="{FF2B5EF4-FFF2-40B4-BE49-F238E27FC236}">
              <a16:creationId xmlns:a16="http://schemas.microsoft.com/office/drawing/2014/main" id="{F59F7078-78B6-4BB6-B3F7-0E7B726B28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69" name="TextBox 1568">
          <a:extLst>
            <a:ext uri="{FF2B5EF4-FFF2-40B4-BE49-F238E27FC236}">
              <a16:creationId xmlns:a16="http://schemas.microsoft.com/office/drawing/2014/main" id="{2972819B-82AC-4789-9761-026D4DE04A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0" name="TextBox 1569">
          <a:extLst>
            <a:ext uri="{FF2B5EF4-FFF2-40B4-BE49-F238E27FC236}">
              <a16:creationId xmlns:a16="http://schemas.microsoft.com/office/drawing/2014/main" id="{DB6D5E6C-A2AD-4DDF-87D4-2E2A0002D8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1" name="TextBox 1570">
          <a:extLst>
            <a:ext uri="{FF2B5EF4-FFF2-40B4-BE49-F238E27FC236}">
              <a16:creationId xmlns:a16="http://schemas.microsoft.com/office/drawing/2014/main" id="{CE5337EF-465A-4572-A1F0-FA63AB08A7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2" name="TextBox 1571">
          <a:extLst>
            <a:ext uri="{FF2B5EF4-FFF2-40B4-BE49-F238E27FC236}">
              <a16:creationId xmlns:a16="http://schemas.microsoft.com/office/drawing/2014/main" id="{066E233E-F3F9-41F2-8794-A1E00783F0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3" name="TextBox 1572">
          <a:extLst>
            <a:ext uri="{FF2B5EF4-FFF2-40B4-BE49-F238E27FC236}">
              <a16:creationId xmlns:a16="http://schemas.microsoft.com/office/drawing/2014/main" id="{4D0485B3-F287-4789-81AD-FFAEE1A650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4" name="TextBox 1573">
          <a:extLst>
            <a:ext uri="{FF2B5EF4-FFF2-40B4-BE49-F238E27FC236}">
              <a16:creationId xmlns:a16="http://schemas.microsoft.com/office/drawing/2014/main" id="{25B60180-E138-48B2-A43B-E74FD57B95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5" name="TextBox 1574">
          <a:extLst>
            <a:ext uri="{FF2B5EF4-FFF2-40B4-BE49-F238E27FC236}">
              <a16:creationId xmlns:a16="http://schemas.microsoft.com/office/drawing/2014/main" id="{678D315D-A3CB-4A5C-899A-A7E38F3A8E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6" name="TextBox 1575">
          <a:extLst>
            <a:ext uri="{FF2B5EF4-FFF2-40B4-BE49-F238E27FC236}">
              <a16:creationId xmlns:a16="http://schemas.microsoft.com/office/drawing/2014/main" id="{A4DDCADD-044E-42EA-AED5-855DA88D1A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7" name="TextBox 1576">
          <a:extLst>
            <a:ext uri="{FF2B5EF4-FFF2-40B4-BE49-F238E27FC236}">
              <a16:creationId xmlns:a16="http://schemas.microsoft.com/office/drawing/2014/main" id="{90B43499-2B75-4454-BE97-4C35988F80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8" name="TextBox 1577">
          <a:extLst>
            <a:ext uri="{FF2B5EF4-FFF2-40B4-BE49-F238E27FC236}">
              <a16:creationId xmlns:a16="http://schemas.microsoft.com/office/drawing/2014/main" id="{620748C7-8F15-46C8-A276-8C7B2F1771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79" name="TextBox 1578">
          <a:extLst>
            <a:ext uri="{FF2B5EF4-FFF2-40B4-BE49-F238E27FC236}">
              <a16:creationId xmlns:a16="http://schemas.microsoft.com/office/drawing/2014/main" id="{CDFA1777-72E7-43BB-AC9D-36D542FF4D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0" name="TextBox 1579">
          <a:extLst>
            <a:ext uri="{FF2B5EF4-FFF2-40B4-BE49-F238E27FC236}">
              <a16:creationId xmlns:a16="http://schemas.microsoft.com/office/drawing/2014/main" id="{DBDE0E13-1D2E-4376-960C-E80B0044EDA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1" name="TextBox 1580">
          <a:extLst>
            <a:ext uri="{FF2B5EF4-FFF2-40B4-BE49-F238E27FC236}">
              <a16:creationId xmlns:a16="http://schemas.microsoft.com/office/drawing/2014/main" id="{E4A4A34B-C5C7-468D-B4F8-50335D46F5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2" name="TextBox 1581">
          <a:extLst>
            <a:ext uri="{FF2B5EF4-FFF2-40B4-BE49-F238E27FC236}">
              <a16:creationId xmlns:a16="http://schemas.microsoft.com/office/drawing/2014/main" id="{922FD423-2472-4B7F-87E7-D9B15DF032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3" name="TextBox 1582">
          <a:extLst>
            <a:ext uri="{FF2B5EF4-FFF2-40B4-BE49-F238E27FC236}">
              <a16:creationId xmlns:a16="http://schemas.microsoft.com/office/drawing/2014/main" id="{FC9E2D91-F121-4B3C-89A7-6CF179C74B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4" name="TextBox 1583">
          <a:extLst>
            <a:ext uri="{FF2B5EF4-FFF2-40B4-BE49-F238E27FC236}">
              <a16:creationId xmlns:a16="http://schemas.microsoft.com/office/drawing/2014/main" id="{D34515B0-133D-486F-99BB-8B672B1A203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5" name="TextBox 1584">
          <a:extLst>
            <a:ext uri="{FF2B5EF4-FFF2-40B4-BE49-F238E27FC236}">
              <a16:creationId xmlns:a16="http://schemas.microsoft.com/office/drawing/2014/main" id="{371C6AA1-FAD4-495B-B61A-A10AE87FFE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6" name="TextBox 1585">
          <a:extLst>
            <a:ext uri="{FF2B5EF4-FFF2-40B4-BE49-F238E27FC236}">
              <a16:creationId xmlns:a16="http://schemas.microsoft.com/office/drawing/2014/main" id="{564E712F-23F3-4B2C-96AA-ACE20D54E0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7" name="TextBox 1586">
          <a:extLst>
            <a:ext uri="{FF2B5EF4-FFF2-40B4-BE49-F238E27FC236}">
              <a16:creationId xmlns:a16="http://schemas.microsoft.com/office/drawing/2014/main" id="{A864F187-01A5-451C-B10B-58039CBDC1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8" name="TextBox 1587">
          <a:extLst>
            <a:ext uri="{FF2B5EF4-FFF2-40B4-BE49-F238E27FC236}">
              <a16:creationId xmlns:a16="http://schemas.microsoft.com/office/drawing/2014/main" id="{9F083549-80CF-4A50-824C-8848163F30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89" name="TextBox 1588">
          <a:extLst>
            <a:ext uri="{FF2B5EF4-FFF2-40B4-BE49-F238E27FC236}">
              <a16:creationId xmlns:a16="http://schemas.microsoft.com/office/drawing/2014/main" id="{BE804866-2F1F-4F0A-B4AD-066209C5A6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0" name="TextBox 1589">
          <a:extLst>
            <a:ext uri="{FF2B5EF4-FFF2-40B4-BE49-F238E27FC236}">
              <a16:creationId xmlns:a16="http://schemas.microsoft.com/office/drawing/2014/main" id="{BFB6D429-C3EE-4310-96B3-77B156C86E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1" name="TextBox 1590">
          <a:extLst>
            <a:ext uri="{FF2B5EF4-FFF2-40B4-BE49-F238E27FC236}">
              <a16:creationId xmlns:a16="http://schemas.microsoft.com/office/drawing/2014/main" id="{2D7482BC-CA35-4D6B-AE60-50E66FD79C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2" name="TextBox 1591">
          <a:extLst>
            <a:ext uri="{FF2B5EF4-FFF2-40B4-BE49-F238E27FC236}">
              <a16:creationId xmlns:a16="http://schemas.microsoft.com/office/drawing/2014/main" id="{1149B9EA-6E70-4616-899A-CD9816F5D69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3" name="TextBox 1592">
          <a:extLst>
            <a:ext uri="{FF2B5EF4-FFF2-40B4-BE49-F238E27FC236}">
              <a16:creationId xmlns:a16="http://schemas.microsoft.com/office/drawing/2014/main" id="{9EB813A6-67CC-4F73-81C9-E56AF0A301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4" name="TextBox 1593">
          <a:extLst>
            <a:ext uri="{FF2B5EF4-FFF2-40B4-BE49-F238E27FC236}">
              <a16:creationId xmlns:a16="http://schemas.microsoft.com/office/drawing/2014/main" id="{EB523046-EDF1-4DB8-AD0C-2D02728A51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5" name="TextBox 1594">
          <a:extLst>
            <a:ext uri="{FF2B5EF4-FFF2-40B4-BE49-F238E27FC236}">
              <a16:creationId xmlns:a16="http://schemas.microsoft.com/office/drawing/2014/main" id="{A9931CAC-8E64-4054-90B9-5500F49279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6" name="TextBox 1595">
          <a:extLst>
            <a:ext uri="{FF2B5EF4-FFF2-40B4-BE49-F238E27FC236}">
              <a16:creationId xmlns:a16="http://schemas.microsoft.com/office/drawing/2014/main" id="{17FA4ACB-8909-4EB9-A84B-3751C7914C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7" name="TextBox 1596">
          <a:extLst>
            <a:ext uri="{FF2B5EF4-FFF2-40B4-BE49-F238E27FC236}">
              <a16:creationId xmlns:a16="http://schemas.microsoft.com/office/drawing/2014/main" id="{3E3139A3-3626-42A3-923B-F813A546B1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8" name="TextBox 1597">
          <a:extLst>
            <a:ext uri="{FF2B5EF4-FFF2-40B4-BE49-F238E27FC236}">
              <a16:creationId xmlns:a16="http://schemas.microsoft.com/office/drawing/2014/main" id="{1CDC0CFA-6001-4631-85B7-4578022D24E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599" name="TextBox 1598">
          <a:extLst>
            <a:ext uri="{FF2B5EF4-FFF2-40B4-BE49-F238E27FC236}">
              <a16:creationId xmlns:a16="http://schemas.microsoft.com/office/drawing/2014/main" id="{D4BD79A1-418A-4866-A369-745D4F089E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00" name="TextBox 1599">
          <a:extLst>
            <a:ext uri="{FF2B5EF4-FFF2-40B4-BE49-F238E27FC236}">
              <a16:creationId xmlns:a16="http://schemas.microsoft.com/office/drawing/2014/main" id="{496D3C19-10E9-48A5-B0CF-49639C596E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01" name="TextBox 1600">
          <a:extLst>
            <a:ext uri="{FF2B5EF4-FFF2-40B4-BE49-F238E27FC236}">
              <a16:creationId xmlns:a16="http://schemas.microsoft.com/office/drawing/2014/main" id="{2511B432-BD5D-4FEE-AB70-F63A8C724E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02" name="TextBox 1601">
          <a:extLst>
            <a:ext uri="{FF2B5EF4-FFF2-40B4-BE49-F238E27FC236}">
              <a16:creationId xmlns:a16="http://schemas.microsoft.com/office/drawing/2014/main" id="{C9B8A4F5-65A8-40F0-BF0C-5C7493F2B0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03" name="TextBox 1602">
          <a:extLst>
            <a:ext uri="{FF2B5EF4-FFF2-40B4-BE49-F238E27FC236}">
              <a16:creationId xmlns:a16="http://schemas.microsoft.com/office/drawing/2014/main" id="{D32987D8-2E45-475B-B21E-9B6462A002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04" name="TextBox 1603">
          <a:extLst>
            <a:ext uri="{FF2B5EF4-FFF2-40B4-BE49-F238E27FC236}">
              <a16:creationId xmlns:a16="http://schemas.microsoft.com/office/drawing/2014/main" id="{C6CA1C90-9286-4362-90D1-8D3B0737F7D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05" name="TextBox 1604">
          <a:extLst>
            <a:ext uri="{FF2B5EF4-FFF2-40B4-BE49-F238E27FC236}">
              <a16:creationId xmlns:a16="http://schemas.microsoft.com/office/drawing/2014/main" id="{7909A573-6B94-4D9C-90D8-E945BD8EB02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06" name="TextBox 1605">
          <a:extLst>
            <a:ext uri="{FF2B5EF4-FFF2-40B4-BE49-F238E27FC236}">
              <a16:creationId xmlns:a16="http://schemas.microsoft.com/office/drawing/2014/main" id="{27220A10-6428-4AD7-BD4B-1496F66515B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07" name="TextBox 1606">
          <a:extLst>
            <a:ext uri="{FF2B5EF4-FFF2-40B4-BE49-F238E27FC236}">
              <a16:creationId xmlns:a16="http://schemas.microsoft.com/office/drawing/2014/main" id="{4BE3E592-B9ED-4E34-AF61-EB386296F9C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08" name="TextBox 1607">
          <a:extLst>
            <a:ext uri="{FF2B5EF4-FFF2-40B4-BE49-F238E27FC236}">
              <a16:creationId xmlns:a16="http://schemas.microsoft.com/office/drawing/2014/main" id="{13DC1D6B-886C-40CB-8D2E-250FBD708D0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09" name="TextBox 1608">
          <a:extLst>
            <a:ext uri="{FF2B5EF4-FFF2-40B4-BE49-F238E27FC236}">
              <a16:creationId xmlns:a16="http://schemas.microsoft.com/office/drawing/2014/main" id="{8FCA425F-4C08-4319-820A-3809DF6B9A7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10" name="TextBox 1609">
          <a:extLst>
            <a:ext uri="{FF2B5EF4-FFF2-40B4-BE49-F238E27FC236}">
              <a16:creationId xmlns:a16="http://schemas.microsoft.com/office/drawing/2014/main" id="{277E7CAD-671A-40FD-B387-BA8F7549C44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11" name="TextBox 1610">
          <a:extLst>
            <a:ext uri="{FF2B5EF4-FFF2-40B4-BE49-F238E27FC236}">
              <a16:creationId xmlns:a16="http://schemas.microsoft.com/office/drawing/2014/main" id="{79CE5C81-A1FB-404F-B0D6-85D6EE6CC38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612" name="TextBox 1611">
          <a:extLst>
            <a:ext uri="{FF2B5EF4-FFF2-40B4-BE49-F238E27FC236}">
              <a16:creationId xmlns:a16="http://schemas.microsoft.com/office/drawing/2014/main" id="{47725481-B9C9-413C-B6FF-C0D7989E8D2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613" name="TextBox 1612">
          <a:extLst>
            <a:ext uri="{FF2B5EF4-FFF2-40B4-BE49-F238E27FC236}">
              <a16:creationId xmlns:a16="http://schemas.microsoft.com/office/drawing/2014/main" id="{906FB9FA-0C2E-4C07-B66E-274A672C6A0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4" name="TextBox 1613">
          <a:extLst>
            <a:ext uri="{FF2B5EF4-FFF2-40B4-BE49-F238E27FC236}">
              <a16:creationId xmlns:a16="http://schemas.microsoft.com/office/drawing/2014/main" id="{25866E50-D001-4EF3-9D30-1A8F138346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5" name="TextBox 1614">
          <a:extLst>
            <a:ext uri="{FF2B5EF4-FFF2-40B4-BE49-F238E27FC236}">
              <a16:creationId xmlns:a16="http://schemas.microsoft.com/office/drawing/2014/main" id="{774C3732-63E1-45DF-BD58-D9147CA6E6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6" name="TextBox 1615">
          <a:extLst>
            <a:ext uri="{FF2B5EF4-FFF2-40B4-BE49-F238E27FC236}">
              <a16:creationId xmlns:a16="http://schemas.microsoft.com/office/drawing/2014/main" id="{FCF6B19A-826D-4B8F-856E-5EBC3F4EDF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7" name="TextBox 1616">
          <a:extLst>
            <a:ext uri="{FF2B5EF4-FFF2-40B4-BE49-F238E27FC236}">
              <a16:creationId xmlns:a16="http://schemas.microsoft.com/office/drawing/2014/main" id="{74FA1DB1-EA3E-41EE-BF2B-AE49B04CA8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8" name="TextBox 1617">
          <a:extLst>
            <a:ext uri="{FF2B5EF4-FFF2-40B4-BE49-F238E27FC236}">
              <a16:creationId xmlns:a16="http://schemas.microsoft.com/office/drawing/2014/main" id="{85DCB80F-26CB-41F8-94A1-AA3B35349D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19" name="TextBox 1618">
          <a:extLst>
            <a:ext uri="{FF2B5EF4-FFF2-40B4-BE49-F238E27FC236}">
              <a16:creationId xmlns:a16="http://schemas.microsoft.com/office/drawing/2014/main" id="{1E124CB4-7991-4422-978D-8007E28DDE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0" name="TextBox 1619">
          <a:extLst>
            <a:ext uri="{FF2B5EF4-FFF2-40B4-BE49-F238E27FC236}">
              <a16:creationId xmlns:a16="http://schemas.microsoft.com/office/drawing/2014/main" id="{48EA6FC0-7575-4DCF-A436-6091106254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1" name="TextBox 1620">
          <a:extLst>
            <a:ext uri="{FF2B5EF4-FFF2-40B4-BE49-F238E27FC236}">
              <a16:creationId xmlns:a16="http://schemas.microsoft.com/office/drawing/2014/main" id="{855272CE-2E1A-4A65-8CBF-A7B404DE00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2" name="TextBox 1621">
          <a:extLst>
            <a:ext uri="{FF2B5EF4-FFF2-40B4-BE49-F238E27FC236}">
              <a16:creationId xmlns:a16="http://schemas.microsoft.com/office/drawing/2014/main" id="{5864B112-ADB0-4F12-A175-B66F797259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3" name="TextBox 1622">
          <a:extLst>
            <a:ext uri="{FF2B5EF4-FFF2-40B4-BE49-F238E27FC236}">
              <a16:creationId xmlns:a16="http://schemas.microsoft.com/office/drawing/2014/main" id="{C91D71CA-F1A6-453A-9E12-99CBE8466C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4" name="TextBox 1623">
          <a:extLst>
            <a:ext uri="{FF2B5EF4-FFF2-40B4-BE49-F238E27FC236}">
              <a16:creationId xmlns:a16="http://schemas.microsoft.com/office/drawing/2014/main" id="{357472FE-0282-4699-89D8-346BDACD63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5" name="TextBox 1624">
          <a:extLst>
            <a:ext uri="{FF2B5EF4-FFF2-40B4-BE49-F238E27FC236}">
              <a16:creationId xmlns:a16="http://schemas.microsoft.com/office/drawing/2014/main" id="{2A9CD679-7A41-4C6F-B6A3-3AF0F3F2B4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6" name="TextBox 1625">
          <a:extLst>
            <a:ext uri="{FF2B5EF4-FFF2-40B4-BE49-F238E27FC236}">
              <a16:creationId xmlns:a16="http://schemas.microsoft.com/office/drawing/2014/main" id="{B76DE303-BFED-41F9-822E-3ED3A64FE0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7" name="TextBox 1626">
          <a:extLst>
            <a:ext uri="{FF2B5EF4-FFF2-40B4-BE49-F238E27FC236}">
              <a16:creationId xmlns:a16="http://schemas.microsoft.com/office/drawing/2014/main" id="{2C0320B4-C917-44D2-80DF-4B7B434A52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8" name="TextBox 1627">
          <a:extLst>
            <a:ext uri="{FF2B5EF4-FFF2-40B4-BE49-F238E27FC236}">
              <a16:creationId xmlns:a16="http://schemas.microsoft.com/office/drawing/2014/main" id="{16A8B8A9-B229-4DD4-9B93-2B825F5793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29" name="TextBox 1628">
          <a:extLst>
            <a:ext uri="{FF2B5EF4-FFF2-40B4-BE49-F238E27FC236}">
              <a16:creationId xmlns:a16="http://schemas.microsoft.com/office/drawing/2014/main" id="{B3A3F93B-F4CF-4E08-849A-24A09B2D51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0" name="TextBox 1629">
          <a:extLst>
            <a:ext uri="{FF2B5EF4-FFF2-40B4-BE49-F238E27FC236}">
              <a16:creationId xmlns:a16="http://schemas.microsoft.com/office/drawing/2014/main" id="{E51DF3D0-93CB-4093-8BDB-8D110AD820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1" name="TextBox 1630">
          <a:extLst>
            <a:ext uri="{FF2B5EF4-FFF2-40B4-BE49-F238E27FC236}">
              <a16:creationId xmlns:a16="http://schemas.microsoft.com/office/drawing/2014/main" id="{621D947F-35CE-4FBB-88BE-76B4BCF2C9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2" name="TextBox 1631">
          <a:extLst>
            <a:ext uri="{FF2B5EF4-FFF2-40B4-BE49-F238E27FC236}">
              <a16:creationId xmlns:a16="http://schemas.microsoft.com/office/drawing/2014/main" id="{DF7197DE-AED9-43DB-8BD2-B341F051E9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3" name="TextBox 1632">
          <a:extLst>
            <a:ext uri="{FF2B5EF4-FFF2-40B4-BE49-F238E27FC236}">
              <a16:creationId xmlns:a16="http://schemas.microsoft.com/office/drawing/2014/main" id="{D9E64BBF-0F85-42AB-B3AF-067D30B3F6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4" name="TextBox 1633">
          <a:extLst>
            <a:ext uri="{FF2B5EF4-FFF2-40B4-BE49-F238E27FC236}">
              <a16:creationId xmlns:a16="http://schemas.microsoft.com/office/drawing/2014/main" id="{64223138-DC02-4BA7-B5B8-F5F1314D5B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5" name="TextBox 1634">
          <a:extLst>
            <a:ext uri="{FF2B5EF4-FFF2-40B4-BE49-F238E27FC236}">
              <a16:creationId xmlns:a16="http://schemas.microsoft.com/office/drawing/2014/main" id="{525370C0-C2F4-4777-8A8E-833BEE7AB2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6" name="TextBox 1635">
          <a:extLst>
            <a:ext uri="{FF2B5EF4-FFF2-40B4-BE49-F238E27FC236}">
              <a16:creationId xmlns:a16="http://schemas.microsoft.com/office/drawing/2014/main" id="{21C90B7C-5F08-49D9-8562-1B3D07AB4A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7" name="TextBox 1636">
          <a:extLst>
            <a:ext uri="{FF2B5EF4-FFF2-40B4-BE49-F238E27FC236}">
              <a16:creationId xmlns:a16="http://schemas.microsoft.com/office/drawing/2014/main" id="{3C3A14BC-D981-42F6-B65C-BD0F794030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8" name="TextBox 1637">
          <a:extLst>
            <a:ext uri="{FF2B5EF4-FFF2-40B4-BE49-F238E27FC236}">
              <a16:creationId xmlns:a16="http://schemas.microsoft.com/office/drawing/2014/main" id="{28CA3D3F-4510-4320-AD4B-B3BF7EE916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39" name="TextBox 1638">
          <a:extLst>
            <a:ext uri="{FF2B5EF4-FFF2-40B4-BE49-F238E27FC236}">
              <a16:creationId xmlns:a16="http://schemas.microsoft.com/office/drawing/2014/main" id="{A9A0EC2E-030F-4C9E-A2C6-3C37CF398A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0" name="TextBox 1639">
          <a:extLst>
            <a:ext uri="{FF2B5EF4-FFF2-40B4-BE49-F238E27FC236}">
              <a16:creationId xmlns:a16="http://schemas.microsoft.com/office/drawing/2014/main" id="{4167A5F4-39AA-4FF3-8D61-4706885BBE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1" name="TextBox 1640">
          <a:extLst>
            <a:ext uri="{FF2B5EF4-FFF2-40B4-BE49-F238E27FC236}">
              <a16:creationId xmlns:a16="http://schemas.microsoft.com/office/drawing/2014/main" id="{75028C21-156C-4D69-9133-07EBFAF50F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2" name="TextBox 1641">
          <a:extLst>
            <a:ext uri="{FF2B5EF4-FFF2-40B4-BE49-F238E27FC236}">
              <a16:creationId xmlns:a16="http://schemas.microsoft.com/office/drawing/2014/main" id="{351DEB6A-9498-47E8-8A33-B343497298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3" name="TextBox 1642">
          <a:extLst>
            <a:ext uri="{FF2B5EF4-FFF2-40B4-BE49-F238E27FC236}">
              <a16:creationId xmlns:a16="http://schemas.microsoft.com/office/drawing/2014/main" id="{560F41AC-B01C-4633-BB55-94404E0DD2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4" name="TextBox 1643">
          <a:extLst>
            <a:ext uri="{FF2B5EF4-FFF2-40B4-BE49-F238E27FC236}">
              <a16:creationId xmlns:a16="http://schemas.microsoft.com/office/drawing/2014/main" id="{30D03891-3769-47D5-A77A-A6BAD6B4BF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5" name="TextBox 1644">
          <a:extLst>
            <a:ext uri="{FF2B5EF4-FFF2-40B4-BE49-F238E27FC236}">
              <a16:creationId xmlns:a16="http://schemas.microsoft.com/office/drawing/2014/main" id="{AA09FD3C-E163-4FFB-A3CF-98E33FCFB5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6" name="TextBox 1645">
          <a:extLst>
            <a:ext uri="{FF2B5EF4-FFF2-40B4-BE49-F238E27FC236}">
              <a16:creationId xmlns:a16="http://schemas.microsoft.com/office/drawing/2014/main" id="{73A2EAF1-9788-4781-9416-D241D1470D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7" name="TextBox 1646">
          <a:extLst>
            <a:ext uri="{FF2B5EF4-FFF2-40B4-BE49-F238E27FC236}">
              <a16:creationId xmlns:a16="http://schemas.microsoft.com/office/drawing/2014/main" id="{0B6AAA0B-259D-437F-A575-8BE3F648EA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8" name="TextBox 1647">
          <a:extLst>
            <a:ext uri="{FF2B5EF4-FFF2-40B4-BE49-F238E27FC236}">
              <a16:creationId xmlns:a16="http://schemas.microsoft.com/office/drawing/2014/main" id="{7BB661EB-1808-4751-B632-25441A079C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49" name="TextBox 1648">
          <a:extLst>
            <a:ext uri="{FF2B5EF4-FFF2-40B4-BE49-F238E27FC236}">
              <a16:creationId xmlns:a16="http://schemas.microsoft.com/office/drawing/2014/main" id="{67FE8737-0A90-48E6-B67B-98576B8086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50" name="TextBox 1649">
          <a:extLst>
            <a:ext uri="{FF2B5EF4-FFF2-40B4-BE49-F238E27FC236}">
              <a16:creationId xmlns:a16="http://schemas.microsoft.com/office/drawing/2014/main" id="{ADE7B012-4150-4898-9A6B-EC0EB87A7B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51" name="TextBox 1650">
          <a:extLst>
            <a:ext uri="{FF2B5EF4-FFF2-40B4-BE49-F238E27FC236}">
              <a16:creationId xmlns:a16="http://schemas.microsoft.com/office/drawing/2014/main" id="{141DA167-AF16-404D-8226-96C39D27EC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52" name="TextBox 1651">
          <a:extLst>
            <a:ext uri="{FF2B5EF4-FFF2-40B4-BE49-F238E27FC236}">
              <a16:creationId xmlns:a16="http://schemas.microsoft.com/office/drawing/2014/main" id="{BA852CD5-279E-48C9-A5FD-D748209207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1653" name="TextBox 1652">
          <a:extLst>
            <a:ext uri="{FF2B5EF4-FFF2-40B4-BE49-F238E27FC236}">
              <a16:creationId xmlns:a16="http://schemas.microsoft.com/office/drawing/2014/main" id="{A143C2E3-2712-4203-B658-0147ADA946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54" name="TextBox 1653">
          <a:extLst>
            <a:ext uri="{FF2B5EF4-FFF2-40B4-BE49-F238E27FC236}">
              <a16:creationId xmlns:a16="http://schemas.microsoft.com/office/drawing/2014/main" id="{CABC469F-A8A7-467A-B09C-F1C2C2BA353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55" name="TextBox 1654">
          <a:extLst>
            <a:ext uri="{FF2B5EF4-FFF2-40B4-BE49-F238E27FC236}">
              <a16:creationId xmlns:a16="http://schemas.microsoft.com/office/drawing/2014/main" id="{82DA6E1F-DB84-40B8-BDAD-5718CBAFDC4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56" name="TextBox 1655">
          <a:extLst>
            <a:ext uri="{FF2B5EF4-FFF2-40B4-BE49-F238E27FC236}">
              <a16:creationId xmlns:a16="http://schemas.microsoft.com/office/drawing/2014/main" id="{A9302D33-59FA-4AC5-A220-E73B3EF1432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1657" name="TextBox 1656">
          <a:extLst>
            <a:ext uri="{FF2B5EF4-FFF2-40B4-BE49-F238E27FC236}">
              <a16:creationId xmlns:a16="http://schemas.microsoft.com/office/drawing/2014/main" id="{B1DF9E1A-0F1D-4E00-8122-D22382E7BC8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58" name="TextBox 1657">
          <a:extLst>
            <a:ext uri="{FF2B5EF4-FFF2-40B4-BE49-F238E27FC236}">
              <a16:creationId xmlns:a16="http://schemas.microsoft.com/office/drawing/2014/main" id="{96A28D04-4CBF-4F6F-8DDA-54D698D7C1E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59" name="TextBox 1658">
          <a:extLst>
            <a:ext uri="{FF2B5EF4-FFF2-40B4-BE49-F238E27FC236}">
              <a16:creationId xmlns:a16="http://schemas.microsoft.com/office/drawing/2014/main" id="{BA267396-6A4C-4CDC-8D71-5EFE8C08F75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60" name="TextBox 1659">
          <a:extLst>
            <a:ext uri="{FF2B5EF4-FFF2-40B4-BE49-F238E27FC236}">
              <a16:creationId xmlns:a16="http://schemas.microsoft.com/office/drawing/2014/main" id="{956FF161-CB5D-4F12-97A2-FAD97DED30F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1661" name="TextBox 1660">
          <a:extLst>
            <a:ext uri="{FF2B5EF4-FFF2-40B4-BE49-F238E27FC236}">
              <a16:creationId xmlns:a16="http://schemas.microsoft.com/office/drawing/2014/main" id="{24480DC6-D6FC-450E-813C-1F0B85907F5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662" name="TextBox 1661">
          <a:extLst>
            <a:ext uri="{FF2B5EF4-FFF2-40B4-BE49-F238E27FC236}">
              <a16:creationId xmlns:a16="http://schemas.microsoft.com/office/drawing/2014/main" id="{F8B22AC8-99ED-4B1C-B7BF-3B141F7B1F0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1663" name="TextBox 1662">
          <a:extLst>
            <a:ext uri="{FF2B5EF4-FFF2-40B4-BE49-F238E27FC236}">
              <a16:creationId xmlns:a16="http://schemas.microsoft.com/office/drawing/2014/main" id="{74BFBE34-6C26-4633-AC93-274279940B7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1664" name="TextBox 1663">
          <a:extLst>
            <a:ext uri="{FF2B5EF4-FFF2-40B4-BE49-F238E27FC236}">
              <a16:creationId xmlns:a16="http://schemas.microsoft.com/office/drawing/2014/main" id="{7149DA9D-AAE4-4946-8298-E96CB799ABD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665" name="TextBox 1664">
          <a:extLst>
            <a:ext uri="{FF2B5EF4-FFF2-40B4-BE49-F238E27FC236}">
              <a16:creationId xmlns:a16="http://schemas.microsoft.com/office/drawing/2014/main" id="{89639342-59F3-4B44-8C14-99F838024133}"/>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666" name="TextBox 1665">
          <a:extLst>
            <a:ext uri="{FF2B5EF4-FFF2-40B4-BE49-F238E27FC236}">
              <a16:creationId xmlns:a16="http://schemas.microsoft.com/office/drawing/2014/main" id="{61B4B2D5-99A7-4F16-84B9-1AF679DFAF6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667" name="TextBox 1666">
          <a:extLst>
            <a:ext uri="{FF2B5EF4-FFF2-40B4-BE49-F238E27FC236}">
              <a16:creationId xmlns:a16="http://schemas.microsoft.com/office/drawing/2014/main" id="{857D2C5F-9589-410F-9074-4192A6F214A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1668" name="TextBox 1667">
          <a:extLst>
            <a:ext uri="{FF2B5EF4-FFF2-40B4-BE49-F238E27FC236}">
              <a16:creationId xmlns:a16="http://schemas.microsoft.com/office/drawing/2014/main" id="{15BB405B-F86D-44AE-8C3D-1072C3C3F61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669" name="TextBox 1668">
          <a:extLst>
            <a:ext uri="{FF2B5EF4-FFF2-40B4-BE49-F238E27FC236}">
              <a16:creationId xmlns:a16="http://schemas.microsoft.com/office/drawing/2014/main" id="{0A220D21-B12C-4961-A759-65B3070D677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670" name="TextBox 1669">
          <a:extLst>
            <a:ext uri="{FF2B5EF4-FFF2-40B4-BE49-F238E27FC236}">
              <a16:creationId xmlns:a16="http://schemas.microsoft.com/office/drawing/2014/main" id="{B3BE2A2C-EB13-4E0B-99B4-51977E22C33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671" name="TextBox 1670">
          <a:extLst>
            <a:ext uri="{FF2B5EF4-FFF2-40B4-BE49-F238E27FC236}">
              <a16:creationId xmlns:a16="http://schemas.microsoft.com/office/drawing/2014/main" id="{15FF196D-2BF5-4873-8782-28264E2D490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2" name="TextBox 1671">
          <a:extLst>
            <a:ext uri="{FF2B5EF4-FFF2-40B4-BE49-F238E27FC236}">
              <a16:creationId xmlns:a16="http://schemas.microsoft.com/office/drawing/2014/main" id="{B017D966-ACBF-4293-A010-D9316568F5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3" name="TextBox 1672">
          <a:extLst>
            <a:ext uri="{FF2B5EF4-FFF2-40B4-BE49-F238E27FC236}">
              <a16:creationId xmlns:a16="http://schemas.microsoft.com/office/drawing/2014/main" id="{CB472904-BD8C-46F2-8150-37B10C3E12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4" name="TextBox 1673">
          <a:extLst>
            <a:ext uri="{FF2B5EF4-FFF2-40B4-BE49-F238E27FC236}">
              <a16:creationId xmlns:a16="http://schemas.microsoft.com/office/drawing/2014/main" id="{316AC258-10F5-4763-990F-92863CC1F0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5" name="TextBox 1674">
          <a:extLst>
            <a:ext uri="{FF2B5EF4-FFF2-40B4-BE49-F238E27FC236}">
              <a16:creationId xmlns:a16="http://schemas.microsoft.com/office/drawing/2014/main" id="{77292BA8-C116-432D-9870-8AA99B8338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6" name="TextBox 1675">
          <a:extLst>
            <a:ext uri="{FF2B5EF4-FFF2-40B4-BE49-F238E27FC236}">
              <a16:creationId xmlns:a16="http://schemas.microsoft.com/office/drawing/2014/main" id="{F2D35F18-53A3-4DF8-8B2C-ABB590B3AD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7" name="TextBox 1676">
          <a:extLst>
            <a:ext uri="{FF2B5EF4-FFF2-40B4-BE49-F238E27FC236}">
              <a16:creationId xmlns:a16="http://schemas.microsoft.com/office/drawing/2014/main" id="{D6F4EC0C-A32A-476D-8648-8BF304F8CA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8" name="TextBox 1677">
          <a:extLst>
            <a:ext uri="{FF2B5EF4-FFF2-40B4-BE49-F238E27FC236}">
              <a16:creationId xmlns:a16="http://schemas.microsoft.com/office/drawing/2014/main" id="{C446CB4A-3DA8-4756-B421-27C92FA8D9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679" name="TextBox 1678">
          <a:extLst>
            <a:ext uri="{FF2B5EF4-FFF2-40B4-BE49-F238E27FC236}">
              <a16:creationId xmlns:a16="http://schemas.microsoft.com/office/drawing/2014/main" id="{27A1E3F6-F875-4F54-9E90-4AFF00A7F0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0" name="TextBox 1679">
          <a:extLst>
            <a:ext uri="{FF2B5EF4-FFF2-40B4-BE49-F238E27FC236}">
              <a16:creationId xmlns:a16="http://schemas.microsoft.com/office/drawing/2014/main" id="{FEB0ABBD-5B54-40B2-AC16-8319E081139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1" name="TextBox 1680">
          <a:extLst>
            <a:ext uri="{FF2B5EF4-FFF2-40B4-BE49-F238E27FC236}">
              <a16:creationId xmlns:a16="http://schemas.microsoft.com/office/drawing/2014/main" id="{EF30557A-7444-4D17-9F47-A23BFF584E6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2" name="TextBox 1681">
          <a:extLst>
            <a:ext uri="{FF2B5EF4-FFF2-40B4-BE49-F238E27FC236}">
              <a16:creationId xmlns:a16="http://schemas.microsoft.com/office/drawing/2014/main" id="{D21E12B1-3B78-46E8-B2BC-238460EF87E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3" name="TextBox 1682">
          <a:extLst>
            <a:ext uri="{FF2B5EF4-FFF2-40B4-BE49-F238E27FC236}">
              <a16:creationId xmlns:a16="http://schemas.microsoft.com/office/drawing/2014/main" id="{6682F192-A405-4F50-A10C-03F50F33437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4" name="TextBox 1683">
          <a:extLst>
            <a:ext uri="{FF2B5EF4-FFF2-40B4-BE49-F238E27FC236}">
              <a16:creationId xmlns:a16="http://schemas.microsoft.com/office/drawing/2014/main" id="{347307AB-1589-4FCA-BF76-E9F253A07C7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5" name="TextBox 1684">
          <a:extLst>
            <a:ext uri="{FF2B5EF4-FFF2-40B4-BE49-F238E27FC236}">
              <a16:creationId xmlns:a16="http://schemas.microsoft.com/office/drawing/2014/main" id="{F8C4A8F6-1852-4F60-A76C-5EFA733051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6" name="TextBox 1685">
          <a:extLst>
            <a:ext uri="{FF2B5EF4-FFF2-40B4-BE49-F238E27FC236}">
              <a16:creationId xmlns:a16="http://schemas.microsoft.com/office/drawing/2014/main" id="{B99B0D02-DB8B-4448-B0C2-758AE96E202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7" name="TextBox 1686">
          <a:extLst>
            <a:ext uri="{FF2B5EF4-FFF2-40B4-BE49-F238E27FC236}">
              <a16:creationId xmlns:a16="http://schemas.microsoft.com/office/drawing/2014/main" id="{E98BA6AC-1414-4B27-9453-7C7291CCE30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8" name="TextBox 1687">
          <a:extLst>
            <a:ext uri="{FF2B5EF4-FFF2-40B4-BE49-F238E27FC236}">
              <a16:creationId xmlns:a16="http://schemas.microsoft.com/office/drawing/2014/main" id="{89689766-90BD-44B0-A5F8-B9611E83D95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89" name="TextBox 1688">
          <a:extLst>
            <a:ext uri="{FF2B5EF4-FFF2-40B4-BE49-F238E27FC236}">
              <a16:creationId xmlns:a16="http://schemas.microsoft.com/office/drawing/2014/main" id="{F6ED1613-5639-4BD6-8ABD-299C3AB7493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0" name="TextBox 1689">
          <a:extLst>
            <a:ext uri="{FF2B5EF4-FFF2-40B4-BE49-F238E27FC236}">
              <a16:creationId xmlns:a16="http://schemas.microsoft.com/office/drawing/2014/main" id="{7E638FAA-AB29-4785-8658-38562507A31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1" name="TextBox 1690">
          <a:extLst>
            <a:ext uri="{FF2B5EF4-FFF2-40B4-BE49-F238E27FC236}">
              <a16:creationId xmlns:a16="http://schemas.microsoft.com/office/drawing/2014/main" id="{168EA3D1-F4D9-42AD-9722-AF8AE1F1599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2" name="TextBox 1691">
          <a:extLst>
            <a:ext uri="{FF2B5EF4-FFF2-40B4-BE49-F238E27FC236}">
              <a16:creationId xmlns:a16="http://schemas.microsoft.com/office/drawing/2014/main" id="{D64D77BA-DD77-4863-BF2B-0A6F7F765F4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3" name="TextBox 1692">
          <a:extLst>
            <a:ext uri="{FF2B5EF4-FFF2-40B4-BE49-F238E27FC236}">
              <a16:creationId xmlns:a16="http://schemas.microsoft.com/office/drawing/2014/main" id="{A1D3984D-E57F-49E7-8E32-B7F1E83533B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4" name="TextBox 1693">
          <a:extLst>
            <a:ext uri="{FF2B5EF4-FFF2-40B4-BE49-F238E27FC236}">
              <a16:creationId xmlns:a16="http://schemas.microsoft.com/office/drawing/2014/main" id="{4752E3CF-F01A-423F-8CF4-61B53AB8CEF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5" name="TextBox 1694">
          <a:extLst>
            <a:ext uri="{FF2B5EF4-FFF2-40B4-BE49-F238E27FC236}">
              <a16:creationId xmlns:a16="http://schemas.microsoft.com/office/drawing/2014/main" id="{C1B7AE25-E785-462E-8903-B749FAC5612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6" name="TextBox 1695">
          <a:extLst>
            <a:ext uri="{FF2B5EF4-FFF2-40B4-BE49-F238E27FC236}">
              <a16:creationId xmlns:a16="http://schemas.microsoft.com/office/drawing/2014/main" id="{50ED0C4D-2C47-4003-86C6-5DBE0957355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7" name="TextBox 1696">
          <a:extLst>
            <a:ext uri="{FF2B5EF4-FFF2-40B4-BE49-F238E27FC236}">
              <a16:creationId xmlns:a16="http://schemas.microsoft.com/office/drawing/2014/main" id="{BD8000AC-1CD9-42DE-B2C2-EA32C11ADAD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8" name="TextBox 1697">
          <a:extLst>
            <a:ext uri="{FF2B5EF4-FFF2-40B4-BE49-F238E27FC236}">
              <a16:creationId xmlns:a16="http://schemas.microsoft.com/office/drawing/2014/main" id="{E7406FD4-33F2-4409-B53D-D506609EBF8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699" name="TextBox 1698">
          <a:extLst>
            <a:ext uri="{FF2B5EF4-FFF2-40B4-BE49-F238E27FC236}">
              <a16:creationId xmlns:a16="http://schemas.microsoft.com/office/drawing/2014/main" id="{73325F1E-3394-47D8-A158-0C530B5CF89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700" name="TextBox 1699">
          <a:extLst>
            <a:ext uri="{FF2B5EF4-FFF2-40B4-BE49-F238E27FC236}">
              <a16:creationId xmlns:a16="http://schemas.microsoft.com/office/drawing/2014/main" id="{F8A88D30-CC4B-48BE-BB17-D8BB380C7E4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701" name="TextBox 1700">
          <a:extLst>
            <a:ext uri="{FF2B5EF4-FFF2-40B4-BE49-F238E27FC236}">
              <a16:creationId xmlns:a16="http://schemas.microsoft.com/office/drawing/2014/main" id="{6E73150D-E2DF-424F-992E-584ABA4C3F4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702" name="TextBox 1701">
          <a:extLst>
            <a:ext uri="{FF2B5EF4-FFF2-40B4-BE49-F238E27FC236}">
              <a16:creationId xmlns:a16="http://schemas.microsoft.com/office/drawing/2014/main" id="{29A9E8A6-06AD-4628-AFF0-632B0FABD6F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703" name="TextBox 1702">
          <a:extLst>
            <a:ext uri="{FF2B5EF4-FFF2-40B4-BE49-F238E27FC236}">
              <a16:creationId xmlns:a16="http://schemas.microsoft.com/office/drawing/2014/main" id="{263C49A9-9DC8-41B9-99F3-79BB3B74745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4" name="TextBox 1703">
          <a:extLst>
            <a:ext uri="{FF2B5EF4-FFF2-40B4-BE49-F238E27FC236}">
              <a16:creationId xmlns:a16="http://schemas.microsoft.com/office/drawing/2014/main" id="{E9E1F193-1DAA-41B5-BAE8-60E092C085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5" name="TextBox 1704">
          <a:extLst>
            <a:ext uri="{FF2B5EF4-FFF2-40B4-BE49-F238E27FC236}">
              <a16:creationId xmlns:a16="http://schemas.microsoft.com/office/drawing/2014/main" id="{6823E823-E0F1-4B7D-86DD-3DE112DB70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6" name="TextBox 1705">
          <a:extLst>
            <a:ext uri="{FF2B5EF4-FFF2-40B4-BE49-F238E27FC236}">
              <a16:creationId xmlns:a16="http://schemas.microsoft.com/office/drawing/2014/main" id="{87F9D403-582A-4BBF-ABCE-654C52AE4F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7" name="TextBox 1706">
          <a:extLst>
            <a:ext uri="{FF2B5EF4-FFF2-40B4-BE49-F238E27FC236}">
              <a16:creationId xmlns:a16="http://schemas.microsoft.com/office/drawing/2014/main" id="{FAD16260-2FB7-47FC-9E7E-7B547B7F6E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8" name="TextBox 1707">
          <a:extLst>
            <a:ext uri="{FF2B5EF4-FFF2-40B4-BE49-F238E27FC236}">
              <a16:creationId xmlns:a16="http://schemas.microsoft.com/office/drawing/2014/main" id="{5AA64DB4-9449-477E-9228-EBD2B5703B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09" name="TextBox 1708">
          <a:extLst>
            <a:ext uri="{FF2B5EF4-FFF2-40B4-BE49-F238E27FC236}">
              <a16:creationId xmlns:a16="http://schemas.microsoft.com/office/drawing/2014/main" id="{709B1A42-A5E2-4721-BF78-E372D190B5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0" name="TextBox 1709">
          <a:extLst>
            <a:ext uri="{FF2B5EF4-FFF2-40B4-BE49-F238E27FC236}">
              <a16:creationId xmlns:a16="http://schemas.microsoft.com/office/drawing/2014/main" id="{2A3193E2-C22F-4A63-8761-25E2D184B3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1" name="TextBox 1710">
          <a:extLst>
            <a:ext uri="{FF2B5EF4-FFF2-40B4-BE49-F238E27FC236}">
              <a16:creationId xmlns:a16="http://schemas.microsoft.com/office/drawing/2014/main" id="{50DE596F-F612-4734-BED1-79E109B850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2" name="TextBox 1711">
          <a:extLst>
            <a:ext uri="{FF2B5EF4-FFF2-40B4-BE49-F238E27FC236}">
              <a16:creationId xmlns:a16="http://schemas.microsoft.com/office/drawing/2014/main" id="{A73F3F80-1868-449E-B1C0-95CCA9A81C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3" name="TextBox 1712">
          <a:extLst>
            <a:ext uri="{FF2B5EF4-FFF2-40B4-BE49-F238E27FC236}">
              <a16:creationId xmlns:a16="http://schemas.microsoft.com/office/drawing/2014/main" id="{2BF4AD45-A820-4B09-A517-FD0BCB3552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4" name="TextBox 1713">
          <a:extLst>
            <a:ext uri="{FF2B5EF4-FFF2-40B4-BE49-F238E27FC236}">
              <a16:creationId xmlns:a16="http://schemas.microsoft.com/office/drawing/2014/main" id="{47649AA7-B0F3-400E-8D6F-6062FC3DD2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5" name="TextBox 1714">
          <a:extLst>
            <a:ext uri="{FF2B5EF4-FFF2-40B4-BE49-F238E27FC236}">
              <a16:creationId xmlns:a16="http://schemas.microsoft.com/office/drawing/2014/main" id="{C06FB758-CCA3-437B-BB33-4AB31AF9B1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6" name="TextBox 1715">
          <a:extLst>
            <a:ext uri="{FF2B5EF4-FFF2-40B4-BE49-F238E27FC236}">
              <a16:creationId xmlns:a16="http://schemas.microsoft.com/office/drawing/2014/main" id="{BB2EA708-06F0-4EC4-8EAF-2998E087D9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7" name="TextBox 1716">
          <a:extLst>
            <a:ext uri="{FF2B5EF4-FFF2-40B4-BE49-F238E27FC236}">
              <a16:creationId xmlns:a16="http://schemas.microsoft.com/office/drawing/2014/main" id="{969F837C-2BA8-4FD6-ABC7-60096189EC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8" name="TextBox 1717">
          <a:extLst>
            <a:ext uri="{FF2B5EF4-FFF2-40B4-BE49-F238E27FC236}">
              <a16:creationId xmlns:a16="http://schemas.microsoft.com/office/drawing/2014/main" id="{FEF61BF0-07F6-47B1-B029-86E9A7877C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19" name="TextBox 1718">
          <a:extLst>
            <a:ext uri="{FF2B5EF4-FFF2-40B4-BE49-F238E27FC236}">
              <a16:creationId xmlns:a16="http://schemas.microsoft.com/office/drawing/2014/main" id="{16C0605A-0BA4-4653-8D09-DD2642D58A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0" name="TextBox 1719">
          <a:extLst>
            <a:ext uri="{FF2B5EF4-FFF2-40B4-BE49-F238E27FC236}">
              <a16:creationId xmlns:a16="http://schemas.microsoft.com/office/drawing/2014/main" id="{6454CB3E-B3FC-4F09-A833-CE2F4C27EE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1" name="TextBox 1720">
          <a:extLst>
            <a:ext uri="{FF2B5EF4-FFF2-40B4-BE49-F238E27FC236}">
              <a16:creationId xmlns:a16="http://schemas.microsoft.com/office/drawing/2014/main" id="{1A89E701-2585-4481-AF19-4E9B47A1D6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2" name="TextBox 1721">
          <a:extLst>
            <a:ext uri="{FF2B5EF4-FFF2-40B4-BE49-F238E27FC236}">
              <a16:creationId xmlns:a16="http://schemas.microsoft.com/office/drawing/2014/main" id="{DC65936B-DE64-4D89-B3C0-F463AC0C80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3" name="TextBox 1722">
          <a:extLst>
            <a:ext uri="{FF2B5EF4-FFF2-40B4-BE49-F238E27FC236}">
              <a16:creationId xmlns:a16="http://schemas.microsoft.com/office/drawing/2014/main" id="{FDFA7C23-5C94-4A70-9133-8297128EE6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4" name="TextBox 1723">
          <a:extLst>
            <a:ext uri="{FF2B5EF4-FFF2-40B4-BE49-F238E27FC236}">
              <a16:creationId xmlns:a16="http://schemas.microsoft.com/office/drawing/2014/main" id="{5C81F76A-60A8-4F68-B263-F49F1202B7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5" name="TextBox 1724">
          <a:extLst>
            <a:ext uri="{FF2B5EF4-FFF2-40B4-BE49-F238E27FC236}">
              <a16:creationId xmlns:a16="http://schemas.microsoft.com/office/drawing/2014/main" id="{D8C4E43C-B1E5-49B2-A3FB-3729EBC63D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6" name="TextBox 1725">
          <a:extLst>
            <a:ext uri="{FF2B5EF4-FFF2-40B4-BE49-F238E27FC236}">
              <a16:creationId xmlns:a16="http://schemas.microsoft.com/office/drawing/2014/main" id="{203158B6-A146-47EC-A49F-B38A4B57F1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7" name="TextBox 1726">
          <a:extLst>
            <a:ext uri="{FF2B5EF4-FFF2-40B4-BE49-F238E27FC236}">
              <a16:creationId xmlns:a16="http://schemas.microsoft.com/office/drawing/2014/main" id="{CF73D1BD-C146-4810-81F0-CFD8F4501E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8" name="TextBox 1727">
          <a:extLst>
            <a:ext uri="{FF2B5EF4-FFF2-40B4-BE49-F238E27FC236}">
              <a16:creationId xmlns:a16="http://schemas.microsoft.com/office/drawing/2014/main" id="{774C6AB1-C112-42A4-B2B0-BAF84F19B7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29" name="TextBox 1728">
          <a:extLst>
            <a:ext uri="{FF2B5EF4-FFF2-40B4-BE49-F238E27FC236}">
              <a16:creationId xmlns:a16="http://schemas.microsoft.com/office/drawing/2014/main" id="{E5B7C752-EE44-49D8-9A06-6049D46AF5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0" name="TextBox 1729">
          <a:extLst>
            <a:ext uri="{FF2B5EF4-FFF2-40B4-BE49-F238E27FC236}">
              <a16:creationId xmlns:a16="http://schemas.microsoft.com/office/drawing/2014/main" id="{FF3B1BFE-7FA2-4B85-BAF1-CEC3DD0E32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1" name="TextBox 1730">
          <a:extLst>
            <a:ext uri="{FF2B5EF4-FFF2-40B4-BE49-F238E27FC236}">
              <a16:creationId xmlns:a16="http://schemas.microsoft.com/office/drawing/2014/main" id="{ED70031B-54BB-43E2-91CE-D2A902ABFD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2" name="TextBox 1731">
          <a:extLst>
            <a:ext uri="{FF2B5EF4-FFF2-40B4-BE49-F238E27FC236}">
              <a16:creationId xmlns:a16="http://schemas.microsoft.com/office/drawing/2014/main" id="{3D69F976-F4C2-45C5-A3E6-BCF4ECAE17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3" name="TextBox 1732">
          <a:extLst>
            <a:ext uri="{FF2B5EF4-FFF2-40B4-BE49-F238E27FC236}">
              <a16:creationId xmlns:a16="http://schemas.microsoft.com/office/drawing/2014/main" id="{F118943B-9544-4472-993A-910E0E07A8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4" name="TextBox 1733">
          <a:extLst>
            <a:ext uri="{FF2B5EF4-FFF2-40B4-BE49-F238E27FC236}">
              <a16:creationId xmlns:a16="http://schemas.microsoft.com/office/drawing/2014/main" id="{AA873D8F-B7A3-48C6-ADEB-4B7C9FA275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5" name="TextBox 1734">
          <a:extLst>
            <a:ext uri="{FF2B5EF4-FFF2-40B4-BE49-F238E27FC236}">
              <a16:creationId xmlns:a16="http://schemas.microsoft.com/office/drawing/2014/main" id="{92A1A624-8F24-4A18-9F08-5A5F8B9418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6" name="TextBox 1735">
          <a:extLst>
            <a:ext uri="{FF2B5EF4-FFF2-40B4-BE49-F238E27FC236}">
              <a16:creationId xmlns:a16="http://schemas.microsoft.com/office/drawing/2014/main" id="{2C72F028-931E-4E3F-88C6-6E309304DA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7" name="TextBox 1736">
          <a:extLst>
            <a:ext uri="{FF2B5EF4-FFF2-40B4-BE49-F238E27FC236}">
              <a16:creationId xmlns:a16="http://schemas.microsoft.com/office/drawing/2014/main" id="{9FF0EB79-A25B-4DA3-B648-439FABB305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8" name="TextBox 1737">
          <a:extLst>
            <a:ext uri="{FF2B5EF4-FFF2-40B4-BE49-F238E27FC236}">
              <a16:creationId xmlns:a16="http://schemas.microsoft.com/office/drawing/2014/main" id="{141E5FEA-59C2-4A61-8D1C-F6801AE6E6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39" name="TextBox 1738">
          <a:extLst>
            <a:ext uri="{FF2B5EF4-FFF2-40B4-BE49-F238E27FC236}">
              <a16:creationId xmlns:a16="http://schemas.microsoft.com/office/drawing/2014/main" id="{C67B630B-E7AC-4D64-8E31-E3C720915C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40" name="TextBox 1739">
          <a:extLst>
            <a:ext uri="{FF2B5EF4-FFF2-40B4-BE49-F238E27FC236}">
              <a16:creationId xmlns:a16="http://schemas.microsoft.com/office/drawing/2014/main" id="{D7FC6B12-3AE0-453A-AF42-B8C9E9999D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41" name="TextBox 1740">
          <a:extLst>
            <a:ext uri="{FF2B5EF4-FFF2-40B4-BE49-F238E27FC236}">
              <a16:creationId xmlns:a16="http://schemas.microsoft.com/office/drawing/2014/main" id="{E97B9529-085F-4FF8-8A83-527E685758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42" name="TextBox 1741">
          <a:extLst>
            <a:ext uri="{FF2B5EF4-FFF2-40B4-BE49-F238E27FC236}">
              <a16:creationId xmlns:a16="http://schemas.microsoft.com/office/drawing/2014/main" id="{E646D659-18FC-4E4C-8212-F309398BAF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43" name="TextBox 1742">
          <a:extLst>
            <a:ext uri="{FF2B5EF4-FFF2-40B4-BE49-F238E27FC236}">
              <a16:creationId xmlns:a16="http://schemas.microsoft.com/office/drawing/2014/main" id="{DF858DF0-E0D8-4775-A2EB-11CFCBB81B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44" name="TextBox 1743">
          <a:extLst>
            <a:ext uri="{FF2B5EF4-FFF2-40B4-BE49-F238E27FC236}">
              <a16:creationId xmlns:a16="http://schemas.microsoft.com/office/drawing/2014/main" id="{81FB6032-EAFE-4AE7-B29B-E9AA18F972E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45" name="TextBox 1744">
          <a:extLst>
            <a:ext uri="{FF2B5EF4-FFF2-40B4-BE49-F238E27FC236}">
              <a16:creationId xmlns:a16="http://schemas.microsoft.com/office/drawing/2014/main" id="{508F2015-CD43-4745-A4AA-F9E609D8913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46" name="TextBox 1745">
          <a:extLst>
            <a:ext uri="{FF2B5EF4-FFF2-40B4-BE49-F238E27FC236}">
              <a16:creationId xmlns:a16="http://schemas.microsoft.com/office/drawing/2014/main" id="{A2954776-4873-40BF-B491-5A94184EB3B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47" name="TextBox 1746">
          <a:extLst>
            <a:ext uri="{FF2B5EF4-FFF2-40B4-BE49-F238E27FC236}">
              <a16:creationId xmlns:a16="http://schemas.microsoft.com/office/drawing/2014/main" id="{DD3C7E22-981E-4B99-8D5B-8D875BCA7B3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48" name="TextBox 1747">
          <a:extLst>
            <a:ext uri="{FF2B5EF4-FFF2-40B4-BE49-F238E27FC236}">
              <a16:creationId xmlns:a16="http://schemas.microsoft.com/office/drawing/2014/main" id="{AF780ED8-1158-4DB5-9D77-B70A5A9FBA4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49" name="TextBox 1748">
          <a:extLst>
            <a:ext uri="{FF2B5EF4-FFF2-40B4-BE49-F238E27FC236}">
              <a16:creationId xmlns:a16="http://schemas.microsoft.com/office/drawing/2014/main" id="{6FD82392-6EF0-48A0-9701-66BFEFA5ECD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50" name="TextBox 1749">
          <a:extLst>
            <a:ext uri="{FF2B5EF4-FFF2-40B4-BE49-F238E27FC236}">
              <a16:creationId xmlns:a16="http://schemas.microsoft.com/office/drawing/2014/main" id="{A923D716-01BF-421A-A223-BB899EAB35E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51" name="TextBox 1750">
          <a:extLst>
            <a:ext uri="{FF2B5EF4-FFF2-40B4-BE49-F238E27FC236}">
              <a16:creationId xmlns:a16="http://schemas.microsoft.com/office/drawing/2014/main" id="{1D7FFD18-1E65-4C22-A66F-C375ADB191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752" name="TextBox 1751">
          <a:extLst>
            <a:ext uri="{FF2B5EF4-FFF2-40B4-BE49-F238E27FC236}">
              <a16:creationId xmlns:a16="http://schemas.microsoft.com/office/drawing/2014/main" id="{DBEDDF63-D589-4360-88AD-8E476887926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753" name="TextBox 1752">
          <a:extLst>
            <a:ext uri="{FF2B5EF4-FFF2-40B4-BE49-F238E27FC236}">
              <a16:creationId xmlns:a16="http://schemas.microsoft.com/office/drawing/2014/main" id="{7FBCD14F-3D3B-4F6D-A09E-0A301E9EA95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4" name="TextBox 1753">
          <a:extLst>
            <a:ext uri="{FF2B5EF4-FFF2-40B4-BE49-F238E27FC236}">
              <a16:creationId xmlns:a16="http://schemas.microsoft.com/office/drawing/2014/main" id="{E19A5300-9A49-4CB9-BA54-56B7671883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5" name="TextBox 1754">
          <a:extLst>
            <a:ext uri="{FF2B5EF4-FFF2-40B4-BE49-F238E27FC236}">
              <a16:creationId xmlns:a16="http://schemas.microsoft.com/office/drawing/2014/main" id="{A6A9EF90-67FC-4FC0-8394-B0748FC7D4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6" name="TextBox 1755">
          <a:extLst>
            <a:ext uri="{FF2B5EF4-FFF2-40B4-BE49-F238E27FC236}">
              <a16:creationId xmlns:a16="http://schemas.microsoft.com/office/drawing/2014/main" id="{D602A1F7-CD54-44AD-9747-0FFD3B0B3A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7" name="TextBox 1756">
          <a:extLst>
            <a:ext uri="{FF2B5EF4-FFF2-40B4-BE49-F238E27FC236}">
              <a16:creationId xmlns:a16="http://schemas.microsoft.com/office/drawing/2014/main" id="{67A7B515-27BE-4CB6-AD38-E4261D4AD0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8" name="TextBox 1757">
          <a:extLst>
            <a:ext uri="{FF2B5EF4-FFF2-40B4-BE49-F238E27FC236}">
              <a16:creationId xmlns:a16="http://schemas.microsoft.com/office/drawing/2014/main" id="{AEED74ED-02B7-43B3-8D7D-53A4BF33F0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59" name="TextBox 1758">
          <a:extLst>
            <a:ext uri="{FF2B5EF4-FFF2-40B4-BE49-F238E27FC236}">
              <a16:creationId xmlns:a16="http://schemas.microsoft.com/office/drawing/2014/main" id="{F77322E3-A689-4405-8944-23378B81B0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0" name="TextBox 1759">
          <a:extLst>
            <a:ext uri="{FF2B5EF4-FFF2-40B4-BE49-F238E27FC236}">
              <a16:creationId xmlns:a16="http://schemas.microsoft.com/office/drawing/2014/main" id="{525DAD27-0863-4C76-9D24-0298AC65D53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1" name="TextBox 1760">
          <a:extLst>
            <a:ext uri="{FF2B5EF4-FFF2-40B4-BE49-F238E27FC236}">
              <a16:creationId xmlns:a16="http://schemas.microsoft.com/office/drawing/2014/main" id="{DAAF17E6-E38A-425D-B15F-544C896CED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2" name="TextBox 1761">
          <a:extLst>
            <a:ext uri="{FF2B5EF4-FFF2-40B4-BE49-F238E27FC236}">
              <a16:creationId xmlns:a16="http://schemas.microsoft.com/office/drawing/2014/main" id="{933BFE14-C23F-43FD-91BE-F84C81CF97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3" name="TextBox 1762">
          <a:extLst>
            <a:ext uri="{FF2B5EF4-FFF2-40B4-BE49-F238E27FC236}">
              <a16:creationId xmlns:a16="http://schemas.microsoft.com/office/drawing/2014/main" id="{FC3009A5-211A-4F74-BB35-5407ACB544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4" name="TextBox 1763">
          <a:extLst>
            <a:ext uri="{FF2B5EF4-FFF2-40B4-BE49-F238E27FC236}">
              <a16:creationId xmlns:a16="http://schemas.microsoft.com/office/drawing/2014/main" id="{71D13A51-03BB-45C4-94E5-43FBF09A9C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5" name="TextBox 1764">
          <a:extLst>
            <a:ext uri="{FF2B5EF4-FFF2-40B4-BE49-F238E27FC236}">
              <a16:creationId xmlns:a16="http://schemas.microsoft.com/office/drawing/2014/main" id="{896AB36B-3985-4E97-B289-CD61C0362B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6" name="TextBox 1765">
          <a:extLst>
            <a:ext uri="{FF2B5EF4-FFF2-40B4-BE49-F238E27FC236}">
              <a16:creationId xmlns:a16="http://schemas.microsoft.com/office/drawing/2014/main" id="{09837950-F307-472E-AFF8-7E0ABC5EF1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7" name="TextBox 1766">
          <a:extLst>
            <a:ext uri="{FF2B5EF4-FFF2-40B4-BE49-F238E27FC236}">
              <a16:creationId xmlns:a16="http://schemas.microsoft.com/office/drawing/2014/main" id="{2F7D4032-4A6B-4CF1-BE18-9970AC05E0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8" name="TextBox 1767">
          <a:extLst>
            <a:ext uri="{FF2B5EF4-FFF2-40B4-BE49-F238E27FC236}">
              <a16:creationId xmlns:a16="http://schemas.microsoft.com/office/drawing/2014/main" id="{6A3D3038-542A-47A0-8BA6-E4ED539E33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69" name="TextBox 1768">
          <a:extLst>
            <a:ext uri="{FF2B5EF4-FFF2-40B4-BE49-F238E27FC236}">
              <a16:creationId xmlns:a16="http://schemas.microsoft.com/office/drawing/2014/main" id="{07A19D28-89FE-4F25-9091-5461F91E44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0" name="TextBox 1769">
          <a:extLst>
            <a:ext uri="{FF2B5EF4-FFF2-40B4-BE49-F238E27FC236}">
              <a16:creationId xmlns:a16="http://schemas.microsoft.com/office/drawing/2014/main" id="{55074FEA-A146-46C8-A54F-448B54B232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1" name="TextBox 1770">
          <a:extLst>
            <a:ext uri="{FF2B5EF4-FFF2-40B4-BE49-F238E27FC236}">
              <a16:creationId xmlns:a16="http://schemas.microsoft.com/office/drawing/2014/main" id="{50F8A887-4452-46E7-AF6A-F44AF6235F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2" name="TextBox 1771">
          <a:extLst>
            <a:ext uri="{FF2B5EF4-FFF2-40B4-BE49-F238E27FC236}">
              <a16:creationId xmlns:a16="http://schemas.microsoft.com/office/drawing/2014/main" id="{EAE8CDAF-7D6B-4D12-8A00-CE6E574EE4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3" name="TextBox 1772">
          <a:extLst>
            <a:ext uri="{FF2B5EF4-FFF2-40B4-BE49-F238E27FC236}">
              <a16:creationId xmlns:a16="http://schemas.microsoft.com/office/drawing/2014/main" id="{C7997685-8CD9-457E-91CC-AC023B9D06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4" name="TextBox 1773">
          <a:extLst>
            <a:ext uri="{FF2B5EF4-FFF2-40B4-BE49-F238E27FC236}">
              <a16:creationId xmlns:a16="http://schemas.microsoft.com/office/drawing/2014/main" id="{86621D91-BCD1-437F-814C-2325E2E321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5" name="TextBox 1774">
          <a:extLst>
            <a:ext uri="{FF2B5EF4-FFF2-40B4-BE49-F238E27FC236}">
              <a16:creationId xmlns:a16="http://schemas.microsoft.com/office/drawing/2014/main" id="{E138A811-34FF-4690-AA80-F5D148FBF3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6" name="TextBox 1775">
          <a:extLst>
            <a:ext uri="{FF2B5EF4-FFF2-40B4-BE49-F238E27FC236}">
              <a16:creationId xmlns:a16="http://schemas.microsoft.com/office/drawing/2014/main" id="{4D5E5755-8316-4D91-9198-5BD648270B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7" name="TextBox 1776">
          <a:extLst>
            <a:ext uri="{FF2B5EF4-FFF2-40B4-BE49-F238E27FC236}">
              <a16:creationId xmlns:a16="http://schemas.microsoft.com/office/drawing/2014/main" id="{0AFE0692-4663-4FE6-903F-2A77F5C01A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8" name="TextBox 1777">
          <a:extLst>
            <a:ext uri="{FF2B5EF4-FFF2-40B4-BE49-F238E27FC236}">
              <a16:creationId xmlns:a16="http://schemas.microsoft.com/office/drawing/2014/main" id="{5B20AAFE-2551-43A0-8CC6-9890B87344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79" name="TextBox 1778">
          <a:extLst>
            <a:ext uri="{FF2B5EF4-FFF2-40B4-BE49-F238E27FC236}">
              <a16:creationId xmlns:a16="http://schemas.microsoft.com/office/drawing/2014/main" id="{B535BCC0-2B74-441C-A8EE-3C7D3BCB42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0" name="TextBox 1779">
          <a:extLst>
            <a:ext uri="{FF2B5EF4-FFF2-40B4-BE49-F238E27FC236}">
              <a16:creationId xmlns:a16="http://schemas.microsoft.com/office/drawing/2014/main" id="{063718B3-F4E7-44E3-B0B0-7090726418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1" name="TextBox 1780">
          <a:extLst>
            <a:ext uri="{FF2B5EF4-FFF2-40B4-BE49-F238E27FC236}">
              <a16:creationId xmlns:a16="http://schemas.microsoft.com/office/drawing/2014/main" id="{2E7FFA6E-A082-41B2-A78F-07FA10187D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2" name="TextBox 1781">
          <a:extLst>
            <a:ext uri="{FF2B5EF4-FFF2-40B4-BE49-F238E27FC236}">
              <a16:creationId xmlns:a16="http://schemas.microsoft.com/office/drawing/2014/main" id="{B9977842-407B-4E73-AAA0-945C65B61A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3" name="TextBox 1782">
          <a:extLst>
            <a:ext uri="{FF2B5EF4-FFF2-40B4-BE49-F238E27FC236}">
              <a16:creationId xmlns:a16="http://schemas.microsoft.com/office/drawing/2014/main" id="{763CE81D-47BB-43C9-A7F8-9181C57701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4" name="TextBox 1783">
          <a:extLst>
            <a:ext uri="{FF2B5EF4-FFF2-40B4-BE49-F238E27FC236}">
              <a16:creationId xmlns:a16="http://schemas.microsoft.com/office/drawing/2014/main" id="{DEEAB5AD-216F-4CFE-B40E-BA74E322EF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5" name="TextBox 1784">
          <a:extLst>
            <a:ext uri="{FF2B5EF4-FFF2-40B4-BE49-F238E27FC236}">
              <a16:creationId xmlns:a16="http://schemas.microsoft.com/office/drawing/2014/main" id="{45D4429C-78B2-43FB-9B3D-D56A6DAFCC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6" name="TextBox 1785">
          <a:extLst>
            <a:ext uri="{FF2B5EF4-FFF2-40B4-BE49-F238E27FC236}">
              <a16:creationId xmlns:a16="http://schemas.microsoft.com/office/drawing/2014/main" id="{C05008EF-D8DD-4100-86CA-7DFEE86A50E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7" name="TextBox 1786">
          <a:extLst>
            <a:ext uri="{FF2B5EF4-FFF2-40B4-BE49-F238E27FC236}">
              <a16:creationId xmlns:a16="http://schemas.microsoft.com/office/drawing/2014/main" id="{66657549-B643-4800-A51E-D8AB1A67C2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8" name="TextBox 1787">
          <a:extLst>
            <a:ext uri="{FF2B5EF4-FFF2-40B4-BE49-F238E27FC236}">
              <a16:creationId xmlns:a16="http://schemas.microsoft.com/office/drawing/2014/main" id="{DD1B30F1-9F99-4E22-95CA-82743ADF39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89" name="TextBox 1788">
          <a:extLst>
            <a:ext uri="{FF2B5EF4-FFF2-40B4-BE49-F238E27FC236}">
              <a16:creationId xmlns:a16="http://schemas.microsoft.com/office/drawing/2014/main" id="{C3257825-C4D2-41C4-A197-2EB76E6C88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90" name="TextBox 1789">
          <a:extLst>
            <a:ext uri="{FF2B5EF4-FFF2-40B4-BE49-F238E27FC236}">
              <a16:creationId xmlns:a16="http://schemas.microsoft.com/office/drawing/2014/main" id="{C164CB56-E020-4867-9DF1-77F60EA8E6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91" name="TextBox 1790">
          <a:extLst>
            <a:ext uri="{FF2B5EF4-FFF2-40B4-BE49-F238E27FC236}">
              <a16:creationId xmlns:a16="http://schemas.microsoft.com/office/drawing/2014/main" id="{B90F5540-A0FC-417C-8B7D-2F9E2D0D09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92" name="TextBox 1791">
          <a:extLst>
            <a:ext uri="{FF2B5EF4-FFF2-40B4-BE49-F238E27FC236}">
              <a16:creationId xmlns:a16="http://schemas.microsoft.com/office/drawing/2014/main" id="{DEAC2E44-5317-4A41-AE03-F37DFE025F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793" name="TextBox 1792">
          <a:extLst>
            <a:ext uri="{FF2B5EF4-FFF2-40B4-BE49-F238E27FC236}">
              <a16:creationId xmlns:a16="http://schemas.microsoft.com/office/drawing/2014/main" id="{6DAE1685-2D86-4677-8838-76E6FECCB8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94" name="TextBox 1793">
          <a:extLst>
            <a:ext uri="{FF2B5EF4-FFF2-40B4-BE49-F238E27FC236}">
              <a16:creationId xmlns:a16="http://schemas.microsoft.com/office/drawing/2014/main" id="{4DB4C0CE-5C97-433C-8F9F-EEB0B805238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95" name="TextBox 1794">
          <a:extLst>
            <a:ext uri="{FF2B5EF4-FFF2-40B4-BE49-F238E27FC236}">
              <a16:creationId xmlns:a16="http://schemas.microsoft.com/office/drawing/2014/main" id="{357D5F8A-D5B4-4674-BA94-4F5CD3B016C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96" name="TextBox 1795">
          <a:extLst>
            <a:ext uri="{FF2B5EF4-FFF2-40B4-BE49-F238E27FC236}">
              <a16:creationId xmlns:a16="http://schemas.microsoft.com/office/drawing/2014/main" id="{2B43FDA8-CBD9-4E5F-9053-DAAB2076D43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797" name="TextBox 1796">
          <a:extLst>
            <a:ext uri="{FF2B5EF4-FFF2-40B4-BE49-F238E27FC236}">
              <a16:creationId xmlns:a16="http://schemas.microsoft.com/office/drawing/2014/main" id="{9A72DA54-8596-46AD-8988-8C00F44D5F0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98" name="TextBox 1797">
          <a:extLst>
            <a:ext uri="{FF2B5EF4-FFF2-40B4-BE49-F238E27FC236}">
              <a16:creationId xmlns:a16="http://schemas.microsoft.com/office/drawing/2014/main" id="{E92055C3-76BA-4197-935A-F0F0C98BAC4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799" name="TextBox 1798">
          <a:extLst>
            <a:ext uri="{FF2B5EF4-FFF2-40B4-BE49-F238E27FC236}">
              <a16:creationId xmlns:a16="http://schemas.microsoft.com/office/drawing/2014/main" id="{C32E9AF5-7CE1-4203-8C87-AAE5890DA13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00" name="TextBox 1799">
          <a:extLst>
            <a:ext uri="{FF2B5EF4-FFF2-40B4-BE49-F238E27FC236}">
              <a16:creationId xmlns:a16="http://schemas.microsoft.com/office/drawing/2014/main" id="{24BD60FC-22C1-4758-B9D2-28D2DDD834F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01" name="TextBox 1800">
          <a:extLst>
            <a:ext uri="{FF2B5EF4-FFF2-40B4-BE49-F238E27FC236}">
              <a16:creationId xmlns:a16="http://schemas.microsoft.com/office/drawing/2014/main" id="{F75AD8B6-FA5D-47FB-816D-C3C7A930EEE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02" name="TextBox 1801">
          <a:extLst>
            <a:ext uri="{FF2B5EF4-FFF2-40B4-BE49-F238E27FC236}">
              <a16:creationId xmlns:a16="http://schemas.microsoft.com/office/drawing/2014/main" id="{11AE3B9A-F1D8-49F5-A6B6-C2C60AA9535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03" name="TextBox 1802">
          <a:extLst>
            <a:ext uri="{FF2B5EF4-FFF2-40B4-BE49-F238E27FC236}">
              <a16:creationId xmlns:a16="http://schemas.microsoft.com/office/drawing/2014/main" id="{390E8D4D-936A-49C7-9483-15685A6C667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1804" name="TextBox 1803">
          <a:extLst>
            <a:ext uri="{FF2B5EF4-FFF2-40B4-BE49-F238E27FC236}">
              <a16:creationId xmlns:a16="http://schemas.microsoft.com/office/drawing/2014/main" id="{E7DE65D2-D47B-4C81-B65E-31733081A50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805" name="TextBox 1804">
          <a:extLst>
            <a:ext uri="{FF2B5EF4-FFF2-40B4-BE49-F238E27FC236}">
              <a16:creationId xmlns:a16="http://schemas.microsoft.com/office/drawing/2014/main" id="{F2F713BD-479B-4793-8C6A-0A2757DB052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806" name="TextBox 1805">
          <a:extLst>
            <a:ext uri="{FF2B5EF4-FFF2-40B4-BE49-F238E27FC236}">
              <a16:creationId xmlns:a16="http://schemas.microsoft.com/office/drawing/2014/main" id="{34EC4283-3E87-4C55-8E6D-037A330900D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807" name="TextBox 1806">
          <a:extLst>
            <a:ext uri="{FF2B5EF4-FFF2-40B4-BE49-F238E27FC236}">
              <a16:creationId xmlns:a16="http://schemas.microsoft.com/office/drawing/2014/main" id="{D5BC1AC7-9B31-49FD-AC37-2E2498C8B8D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1808" name="TextBox 1807">
          <a:extLst>
            <a:ext uri="{FF2B5EF4-FFF2-40B4-BE49-F238E27FC236}">
              <a16:creationId xmlns:a16="http://schemas.microsoft.com/office/drawing/2014/main" id="{386ECC8B-F399-4D23-A4E6-D7A21534CEE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09" name="TextBox 1808">
          <a:extLst>
            <a:ext uri="{FF2B5EF4-FFF2-40B4-BE49-F238E27FC236}">
              <a16:creationId xmlns:a16="http://schemas.microsoft.com/office/drawing/2014/main" id="{B37F2173-D410-4EB3-AD6E-42DE51A8E1D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10" name="TextBox 1809">
          <a:extLst>
            <a:ext uri="{FF2B5EF4-FFF2-40B4-BE49-F238E27FC236}">
              <a16:creationId xmlns:a16="http://schemas.microsoft.com/office/drawing/2014/main" id="{34300DDE-2908-496D-8679-781276134E2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11" name="TextBox 1810">
          <a:extLst>
            <a:ext uri="{FF2B5EF4-FFF2-40B4-BE49-F238E27FC236}">
              <a16:creationId xmlns:a16="http://schemas.microsoft.com/office/drawing/2014/main" id="{1D4F1E70-C931-42C0-96B3-5487A383475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2" name="TextBox 1811">
          <a:extLst>
            <a:ext uri="{FF2B5EF4-FFF2-40B4-BE49-F238E27FC236}">
              <a16:creationId xmlns:a16="http://schemas.microsoft.com/office/drawing/2014/main" id="{B2CEE4E3-47F8-40BD-929E-4763741A58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3" name="TextBox 1812">
          <a:extLst>
            <a:ext uri="{FF2B5EF4-FFF2-40B4-BE49-F238E27FC236}">
              <a16:creationId xmlns:a16="http://schemas.microsoft.com/office/drawing/2014/main" id="{28D006D2-C732-4201-8D67-8885CEF9EE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4" name="TextBox 1813">
          <a:extLst>
            <a:ext uri="{FF2B5EF4-FFF2-40B4-BE49-F238E27FC236}">
              <a16:creationId xmlns:a16="http://schemas.microsoft.com/office/drawing/2014/main" id="{54647D0F-E727-4CDB-BDFB-520B3C8DA4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5" name="TextBox 1814">
          <a:extLst>
            <a:ext uri="{FF2B5EF4-FFF2-40B4-BE49-F238E27FC236}">
              <a16:creationId xmlns:a16="http://schemas.microsoft.com/office/drawing/2014/main" id="{781BA49F-DD50-4427-82BD-52058FFA8A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6" name="TextBox 1815">
          <a:extLst>
            <a:ext uri="{FF2B5EF4-FFF2-40B4-BE49-F238E27FC236}">
              <a16:creationId xmlns:a16="http://schemas.microsoft.com/office/drawing/2014/main" id="{A08BCD1B-2016-4984-9B66-14875B477B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7" name="TextBox 1816">
          <a:extLst>
            <a:ext uri="{FF2B5EF4-FFF2-40B4-BE49-F238E27FC236}">
              <a16:creationId xmlns:a16="http://schemas.microsoft.com/office/drawing/2014/main" id="{9344C16E-2541-453B-A116-509B34197A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8" name="TextBox 1817">
          <a:extLst>
            <a:ext uri="{FF2B5EF4-FFF2-40B4-BE49-F238E27FC236}">
              <a16:creationId xmlns:a16="http://schemas.microsoft.com/office/drawing/2014/main" id="{17F63C1A-E47D-43C1-9AE4-CF4723E41B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19" name="TextBox 1818">
          <a:extLst>
            <a:ext uri="{FF2B5EF4-FFF2-40B4-BE49-F238E27FC236}">
              <a16:creationId xmlns:a16="http://schemas.microsoft.com/office/drawing/2014/main" id="{192AD3BF-EB2D-485A-BBB4-962AF5DB4C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0" name="TextBox 1819">
          <a:extLst>
            <a:ext uri="{FF2B5EF4-FFF2-40B4-BE49-F238E27FC236}">
              <a16:creationId xmlns:a16="http://schemas.microsoft.com/office/drawing/2014/main" id="{91410F73-AC9A-45F8-AF48-993B589B49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1" name="TextBox 1820">
          <a:extLst>
            <a:ext uri="{FF2B5EF4-FFF2-40B4-BE49-F238E27FC236}">
              <a16:creationId xmlns:a16="http://schemas.microsoft.com/office/drawing/2014/main" id="{77FF0357-F340-450D-88FC-B48B37D52A7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2" name="TextBox 1821">
          <a:extLst>
            <a:ext uri="{FF2B5EF4-FFF2-40B4-BE49-F238E27FC236}">
              <a16:creationId xmlns:a16="http://schemas.microsoft.com/office/drawing/2014/main" id="{3C9C1143-A758-49D4-9432-2A6E629230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3" name="TextBox 1822">
          <a:extLst>
            <a:ext uri="{FF2B5EF4-FFF2-40B4-BE49-F238E27FC236}">
              <a16:creationId xmlns:a16="http://schemas.microsoft.com/office/drawing/2014/main" id="{F4189032-170D-4BB1-90B4-B6B2CA8548A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4" name="TextBox 1823">
          <a:extLst>
            <a:ext uri="{FF2B5EF4-FFF2-40B4-BE49-F238E27FC236}">
              <a16:creationId xmlns:a16="http://schemas.microsoft.com/office/drawing/2014/main" id="{4867C76A-5094-4CB6-A138-7F33F88EB3D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5" name="TextBox 1824">
          <a:extLst>
            <a:ext uri="{FF2B5EF4-FFF2-40B4-BE49-F238E27FC236}">
              <a16:creationId xmlns:a16="http://schemas.microsoft.com/office/drawing/2014/main" id="{C0258CDB-AE66-494A-971B-985EE959422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6" name="TextBox 1825">
          <a:extLst>
            <a:ext uri="{FF2B5EF4-FFF2-40B4-BE49-F238E27FC236}">
              <a16:creationId xmlns:a16="http://schemas.microsoft.com/office/drawing/2014/main" id="{008B14E9-04B6-476A-ABE7-5E7B3310B06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7" name="TextBox 1826">
          <a:extLst>
            <a:ext uri="{FF2B5EF4-FFF2-40B4-BE49-F238E27FC236}">
              <a16:creationId xmlns:a16="http://schemas.microsoft.com/office/drawing/2014/main" id="{A6C8E127-54E3-4AA7-A56E-FD98699E893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8" name="TextBox 1827">
          <a:extLst>
            <a:ext uri="{FF2B5EF4-FFF2-40B4-BE49-F238E27FC236}">
              <a16:creationId xmlns:a16="http://schemas.microsoft.com/office/drawing/2014/main" id="{2CEB6B1E-D6F8-4470-AB1C-11D93351118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29" name="TextBox 1828">
          <a:extLst>
            <a:ext uri="{FF2B5EF4-FFF2-40B4-BE49-F238E27FC236}">
              <a16:creationId xmlns:a16="http://schemas.microsoft.com/office/drawing/2014/main" id="{25AF866D-4872-4965-BE35-E6BF38DBE10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0" name="TextBox 1829">
          <a:extLst>
            <a:ext uri="{FF2B5EF4-FFF2-40B4-BE49-F238E27FC236}">
              <a16:creationId xmlns:a16="http://schemas.microsoft.com/office/drawing/2014/main" id="{E4E5C16D-3206-46CD-A2AE-EEF43FF86BA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1" name="TextBox 1830">
          <a:extLst>
            <a:ext uri="{FF2B5EF4-FFF2-40B4-BE49-F238E27FC236}">
              <a16:creationId xmlns:a16="http://schemas.microsoft.com/office/drawing/2014/main" id="{7AB1F698-6FFF-4585-9DEE-6188833FCEF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2" name="TextBox 1831">
          <a:extLst>
            <a:ext uri="{FF2B5EF4-FFF2-40B4-BE49-F238E27FC236}">
              <a16:creationId xmlns:a16="http://schemas.microsoft.com/office/drawing/2014/main" id="{D2FB391F-BD99-4ABF-A4E4-7DC03A0B848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3" name="TextBox 1832">
          <a:extLst>
            <a:ext uri="{FF2B5EF4-FFF2-40B4-BE49-F238E27FC236}">
              <a16:creationId xmlns:a16="http://schemas.microsoft.com/office/drawing/2014/main" id="{FF810303-5DA1-4C77-9CD7-6F30E68FEDB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4" name="TextBox 1833">
          <a:extLst>
            <a:ext uri="{FF2B5EF4-FFF2-40B4-BE49-F238E27FC236}">
              <a16:creationId xmlns:a16="http://schemas.microsoft.com/office/drawing/2014/main" id="{708C9A0D-F17F-4EB3-A95E-BA5E0A0EEE3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5" name="TextBox 1834">
          <a:extLst>
            <a:ext uri="{FF2B5EF4-FFF2-40B4-BE49-F238E27FC236}">
              <a16:creationId xmlns:a16="http://schemas.microsoft.com/office/drawing/2014/main" id="{CD9CE35A-AC95-4DBD-A872-BE1DBDEC164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6" name="TextBox 1835">
          <a:extLst>
            <a:ext uri="{FF2B5EF4-FFF2-40B4-BE49-F238E27FC236}">
              <a16:creationId xmlns:a16="http://schemas.microsoft.com/office/drawing/2014/main" id="{F8B0A4A2-2458-4F14-8909-1F4904661AF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7" name="TextBox 1836">
          <a:extLst>
            <a:ext uri="{FF2B5EF4-FFF2-40B4-BE49-F238E27FC236}">
              <a16:creationId xmlns:a16="http://schemas.microsoft.com/office/drawing/2014/main" id="{937F3A9B-1A8E-40B5-B44B-25A27907155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8" name="TextBox 1837">
          <a:extLst>
            <a:ext uri="{FF2B5EF4-FFF2-40B4-BE49-F238E27FC236}">
              <a16:creationId xmlns:a16="http://schemas.microsoft.com/office/drawing/2014/main" id="{3B259720-248A-45E9-8D6E-341E42FE70D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39" name="TextBox 1838">
          <a:extLst>
            <a:ext uri="{FF2B5EF4-FFF2-40B4-BE49-F238E27FC236}">
              <a16:creationId xmlns:a16="http://schemas.microsoft.com/office/drawing/2014/main" id="{995D5D3A-46BF-4E74-932A-BC53CA65A5C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40" name="TextBox 1839">
          <a:extLst>
            <a:ext uri="{FF2B5EF4-FFF2-40B4-BE49-F238E27FC236}">
              <a16:creationId xmlns:a16="http://schemas.microsoft.com/office/drawing/2014/main" id="{D4E7CA86-FBAF-4CE1-894A-9A981353AAD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41" name="TextBox 1840">
          <a:extLst>
            <a:ext uri="{FF2B5EF4-FFF2-40B4-BE49-F238E27FC236}">
              <a16:creationId xmlns:a16="http://schemas.microsoft.com/office/drawing/2014/main" id="{8ABFA903-92E8-4F93-B7B1-6B62F0A2206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42" name="TextBox 1841">
          <a:extLst>
            <a:ext uri="{FF2B5EF4-FFF2-40B4-BE49-F238E27FC236}">
              <a16:creationId xmlns:a16="http://schemas.microsoft.com/office/drawing/2014/main" id="{7CD57A91-93E1-4EE8-BCBF-811FF5ECBC2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843" name="TextBox 1842">
          <a:extLst>
            <a:ext uri="{FF2B5EF4-FFF2-40B4-BE49-F238E27FC236}">
              <a16:creationId xmlns:a16="http://schemas.microsoft.com/office/drawing/2014/main" id="{643BD76D-73DF-4AE4-A025-373027D29C2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4" name="TextBox 1843">
          <a:extLst>
            <a:ext uri="{FF2B5EF4-FFF2-40B4-BE49-F238E27FC236}">
              <a16:creationId xmlns:a16="http://schemas.microsoft.com/office/drawing/2014/main" id="{177AF741-59A8-44C7-B8CE-848BD72199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5" name="TextBox 1844">
          <a:extLst>
            <a:ext uri="{FF2B5EF4-FFF2-40B4-BE49-F238E27FC236}">
              <a16:creationId xmlns:a16="http://schemas.microsoft.com/office/drawing/2014/main" id="{98018FC0-8754-4944-B3D7-435DFA1CB9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6" name="TextBox 1845">
          <a:extLst>
            <a:ext uri="{FF2B5EF4-FFF2-40B4-BE49-F238E27FC236}">
              <a16:creationId xmlns:a16="http://schemas.microsoft.com/office/drawing/2014/main" id="{6BE1511D-A400-4358-9E8B-A110910473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7" name="TextBox 1846">
          <a:extLst>
            <a:ext uri="{FF2B5EF4-FFF2-40B4-BE49-F238E27FC236}">
              <a16:creationId xmlns:a16="http://schemas.microsoft.com/office/drawing/2014/main" id="{A03F7C6A-7377-4E9B-9305-19AFDCB194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8" name="TextBox 1847">
          <a:extLst>
            <a:ext uri="{FF2B5EF4-FFF2-40B4-BE49-F238E27FC236}">
              <a16:creationId xmlns:a16="http://schemas.microsoft.com/office/drawing/2014/main" id="{A10DA9BD-D1DD-46AA-8E37-34FC0E6B19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49" name="TextBox 1848">
          <a:extLst>
            <a:ext uri="{FF2B5EF4-FFF2-40B4-BE49-F238E27FC236}">
              <a16:creationId xmlns:a16="http://schemas.microsoft.com/office/drawing/2014/main" id="{626FE83B-7C65-4CCB-8A59-0B42425530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0" name="TextBox 1849">
          <a:extLst>
            <a:ext uri="{FF2B5EF4-FFF2-40B4-BE49-F238E27FC236}">
              <a16:creationId xmlns:a16="http://schemas.microsoft.com/office/drawing/2014/main" id="{BFE4B416-3520-44B1-A110-624BD5CDF7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1" name="TextBox 1850">
          <a:extLst>
            <a:ext uri="{FF2B5EF4-FFF2-40B4-BE49-F238E27FC236}">
              <a16:creationId xmlns:a16="http://schemas.microsoft.com/office/drawing/2014/main" id="{38DF7643-3AB1-4909-9EB0-5043ECB3CF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2" name="TextBox 1851">
          <a:extLst>
            <a:ext uri="{FF2B5EF4-FFF2-40B4-BE49-F238E27FC236}">
              <a16:creationId xmlns:a16="http://schemas.microsoft.com/office/drawing/2014/main" id="{966609EA-6A32-4EE2-A68E-B2ADB2DF20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3" name="TextBox 1852">
          <a:extLst>
            <a:ext uri="{FF2B5EF4-FFF2-40B4-BE49-F238E27FC236}">
              <a16:creationId xmlns:a16="http://schemas.microsoft.com/office/drawing/2014/main" id="{2FC6C80A-051B-406E-BE25-7A1AD6299C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4" name="TextBox 1853">
          <a:extLst>
            <a:ext uri="{FF2B5EF4-FFF2-40B4-BE49-F238E27FC236}">
              <a16:creationId xmlns:a16="http://schemas.microsoft.com/office/drawing/2014/main" id="{C32CDB09-8B28-4A65-BE91-1E859FF172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5" name="TextBox 1854">
          <a:extLst>
            <a:ext uri="{FF2B5EF4-FFF2-40B4-BE49-F238E27FC236}">
              <a16:creationId xmlns:a16="http://schemas.microsoft.com/office/drawing/2014/main" id="{8036DD9E-F27A-4D22-9EEB-9447BA97F1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6" name="TextBox 1855">
          <a:extLst>
            <a:ext uri="{FF2B5EF4-FFF2-40B4-BE49-F238E27FC236}">
              <a16:creationId xmlns:a16="http://schemas.microsoft.com/office/drawing/2014/main" id="{B3F01DC1-1780-42DC-A697-3A738BA9E9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7" name="TextBox 1856">
          <a:extLst>
            <a:ext uri="{FF2B5EF4-FFF2-40B4-BE49-F238E27FC236}">
              <a16:creationId xmlns:a16="http://schemas.microsoft.com/office/drawing/2014/main" id="{B6A4B236-5861-499A-8388-170D587D32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8" name="TextBox 1857">
          <a:extLst>
            <a:ext uri="{FF2B5EF4-FFF2-40B4-BE49-F238E27FC236}">
              <a16:creationId xmlns:a16="http://schemas.microsoft.com/office/drawing/2014/main" id="{9EB77F06-CFBE-4717-A1CE-2ADDA8BE6A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59" name="TextBox 1858">
          <a:extLst>
            <a:ext uri="{FF2B5EF4-FFF2-40B4-BE49-F238E27FC236}">
              <a16:creationId xmlns:a16="http://schemas.microsoft.com/office/drawing/2014/main" id="{479B7E6F-E5D7-40E8-BB13-9988DBC70D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0" name="TextBox 1859">
          <a:extLst>
            <a:ext uri="{FF2B5EF4-FFF2-40B4-BE49-F238E27FC236}">
              <a16:creationId xmlns:a16="http://schemas.microsoft.com/office/drawing/2014/main" id="{AF05A779-86B3-48EF-B92C-AAC6F94AB1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1" name="TextBox 1860">
          <a:extLst>
            <a:ext uri="{FF2B5EF4-FFF2-40B4-BE49-F238E27FC236}">
              <a16:creationId xmlns:a16="http://schemas.microsoft.com/office/drawing/2014/main" id="{A5D3AA8D-DAFB-465D-A0CB-2998A40E95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2" name="TextBox 1861">
          <a:extLst>
            <a:ext uri="{FF2B5EF4-FFF2-40B4-BE49-F238E27FC236}">
              <a16:creationId xmlns:a16="http://schemas.microsoft.com/office/drawing/2014/main" id="{766FCE51-719B-4252-B726-093D8B238D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3" name="TextBox 1862">
          <a:extLst>
            <a:ext uri="{FF2B5EF4-FFF2-40B4-BE49-F238E27FC236}">
              <a16:creationId xmlns:a16="http://schemas.microsoft.com/office/drawing/2014/main" id="{26C7D4A6-94B6-445E-A990-728AB0FEFC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4" name="TextBox 1863">
          <a:extLst>
            <a:ext uri="{FF2B5EF4-FFF2-40B4-BE49-F238E27FC236}">
              <a16:creationId xmlns:a16="http://schemas.microsoft.com/office/drawing/2014/main" id="{8E903782-9DF6-437E-B994-9DDDD73C3E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5" name="TextBox 1864">
          <a:extLst>
            <a:ext uri="{FF2B5EF4-FFF2-40B4-BE49-F238E27FC236}">
              <a16:creationId xmlns:a16="http://schemas.microsoft.com/office/drawing/2014/main" id="{E1DB2441-7E94-452F-B060-250A42B6E1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6" name="TextBox 1865">
          <a:extLst>
            <a:ext uri="{FF2B5EF4-FFF2-40B4-BE49-F238E27FC236}">
              <a16:creationId xmlns:a16="http://schemas.microsoft.com/office/drawing/2014/main" id="{F9FF92F2-9DEE-4F41-8692-CCBA7B1F64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7" name="TextBox 1866">
          <a:extLst>
            <a:ext uri="{FF2B5EF4-FFF2-40B4-BE49-F238E27FC236}">
              <a16:creationId xmlns:a16="http://schemas.microsoft.com/office/drawing/2014/main" id="{40750226-0657-4F59-8719-3AB817A64F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8" name="TextBox 1867">
          <a:extLst>
            <a:ext uri="{FF2B5EF4-FFF2-40B4-BE49-F238E27FC236}">
              <a16:creationId xmlns:a16="http://schemas.microsoft.com/office/drawing/2014/main" id="{8523F40A-3FB8-4BA7-8BE3-71047FA781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69" name="TextBox 1868">
          <a:extLst>
            <a:ext uri="{FF2B5EF4-FFF2-40B4-BE49-F238E27FC236}">
              <a16:creationId xmlns:a16="http://schemas.microsoft.com/office/drawing/2014/main" id="{876C3806-594B-4CF2-98E2-9638FEB0DF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0" name="TextBox 1869">
          <a:extLst>
            <a:ext uri="{FF2B5EF4-FFF2-40B4-BE49-F238E27FC236}">
              <a16:creationId xmlns:a16="http://schemas.microsoft.com/office/drawing/2014/main" id="{7D08C30C-C721-425B-9CCF-5E8D32FD0C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1" name="TextBox 1870">
          <a:extLst>
            <a:ext uri="{FF2B5EF4-FFF2-40B4-BE49-F238E27FC236}">
              <a16:creationId xmlns:a16="http://schemas.microsoft.com/office/drawing/2014/main" id="{AA56B042-AD14-4DA9-9FFC-7B23110253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2" name="TextBox 1871">
          <a:extLst>
            <a:ext uri="{FF2B5EF4-FFF2-40B4-BE49-F238E27FC236}">
              <a16:creationId xmlns:a16="http://schemas.microsoft.com/office/drawing/2014/main" id="{C2937207-552C-47DA-B498-DA93CC923F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3" name="TextBox 1872">
          <a:extLst>
            <a:ext uri="{FF2B5EF4-FFF2-40B4-BE49-F238E27FC236}">
              <a16:creationId xmlns:a16="http://schemas.microsoft.com/office/drawing/2014/main" id="{C47BC393-4880-48CB-A93D-8029A7E340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4" name="TextBox 1873">
          <a:extLst>
            <a:ext uri="{FF2B5EF4-FFF2-40B4-BE49-F238E27FC236}">
              <a16:creationId xmlns:a16="http://schemas.microsoft.com/office/drawing/2014/main" id="{E4B79F0B-8AB0-4A5D-AB80-5E25AF867C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5" name="TextBox 1874">
          <a:extLst>
            <a:ext uri="{FF2B5EF4-FFF2-40B4-BE49-F238E27FC236}">
              <a16:creationId xmlns:a16="http://schemas.microsoft.com/office/drawing/2014/main" id="{6A5EFA0B-2517-4204-BF51-E18FFAFD3F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6" name="TextBox 1875">
          <a:extLst>
            <a:ext uri="{FF2B5EF4-FFF2-40B4-BE49-F238E27FC236}">
              <a16:creationId xmlns:a16="http://schemas.microsoft.com/office/drawing/2014/main" id="{32F4BBBD-303D-49D4-9034-D74092A2B4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7" name="TextBox 1876">
          <a:extLst>
            <a:ext uri="{FF2B5EF4-FFF2-40B4-BE49-F238E27FC236}">
              <a16:creationId xmlns:a16="http://schemas.microsoft.com/office/drawing/2014/main" id="{3B0C8EE0-9529-4D4C-9037-A8BCF31B0B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8" name="TextBox 1877">
          <a:extLst>
            <a:ext uri="{FF2B5EF4-FFF2-40B4-BE49-F238E27FC236}">
              <a16:creationId xmlns:a16="http://schemas.microsoft.com/office/drawing/2014/main" id="{7925CB8B-3FAA-4869-99A1-ABA47DFA1D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79" name="TextBox 1878">
          <a:extLst>
            <a:ext uri="{FF2B5EF4-FFF2-40B4-BE49-F238E27FC236}">
              <a16:creationId xmlns:a16="http://schemas.microsoft.com/office/drawing/2014/main" id="{46519FC7-B550-4BA6-8067-BFCA1239E2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80" name="TextBox 1879">
          <a:extLst>
            <a:ext uri="{FF2B5EF4-FFF2-40B4-BE49-F238E27FC236}">
              <a16:creationId xmlns:a16="http://schemas.microsoft.com/office/drawing/2014/main" id="{22015B80-64D4-4D34-AA75-B86AA604CD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81" name="TextBox 1880">
          <a:extLst>
            <a:ext uri="{FF2B5EF4-FFF2-40B4-BE49-F238E27FC236}">
              <a16:creationId xmlns:a16="http://schemas.microsoft.com/office/drawing/2014/main" id="{F771B52D-F8CF-4919-99BD-B48C9564A0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82" name="TextBox 1881">
          <a:extLst>
            <a:ext uri="{FF2B5EF4-FFF2-40B4-BE49-F238E27FC236}">
              <a16:creationId xmlns:a16="http://schemas.microsoft.com/office/drawing/2014/main" id="{5F830256-F17E-476A-AFAE-EDCA2D82BD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83" name="TextBox 1882">
          <a:extLst>
            <a:ext uri="{FF2B5EF4-FFF2-40B4-BE49-F238E27FC236}">
              <a16:creationId xmlns:a16="http://schemas.microsoft.com/office/drawing/2014/main" id="{05EEA023-A1C3-4F01-93C7-3F80932AA7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884" name="TextBox 1883">
          <a:extLst>
            <a:ext uri="{FF2B5EF4-FFF2-40B4-BE49-F238E27FC236}">
              <a16:creationId xmlns:a16="http://schemas.microsoft.com/office/drawing/2014/main" id="{C3DF68AA-89F0-4A66-9BB8-418DCB2B40E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885" name="TextBox 1884">
          <a:extLst>
            <a:ext uri="{FF2B5EF4-FFF2-40B4-BE49-F238E27FC236}">
              <a16:creationId xmlns:a16="http://schemas.microsoft.com/office/drawing/2014/main" id="{EDDD769E-F1A6-4E0B-B58C-97DEA7A3678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886" name="TextBox 1885">
          <a:extLst>
            <a:ext uri="{FF2B5EF4-FFF2-40B4-BE49-F238E27FC236}">
              <a16:creationId xmlns:a16="http://schemas.microsoft.com/office/drawing/2014/main" id="{2AAACFFE-225F-4336-A858-D294F9AAFB2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887" name="TextBox 1886">
          <a:extLst>
            <a:ext uri="{FF2B5EF4-FFF2-40B4-BE49-F238E27FC236}">
              <a16:creationId xmlns:a16="http://schemas.microsoft.com/office/drawing/2014/main" id="{1C449236-A4BD-4B72-899B-528EEB2DC54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88" name="TextBox 1887">
          <a:extLst>
            <a:ext uri="{FF2B5EF4-FFF2-40B4-BE49-F238E27FC236}">
              <a16:creationId xmlns:a16="http://schemas.microsoft.com/office/drawing/2014/main" id="{A99D78DB-6187-42CD-A6CE-5B20FA5085A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89" name="TextBox 1888">
          <a:extLst>
            <a:ext uri="{FF2B5EF4-FFF2-40B4-BE49-F238E27FC236}">
              <a16:creationId xmlns:a16="http://schemas.microsoft.com/office/drawing/2014/main" id="{81713BE5-B213-4C24-BD36-35E8F33DFD5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90" name="TextBox 1889">
          <a:extLst>
            <a:ext uri="{FF2B5EF4-FFF2-40B4-BE49-F238E27FC236}">
              <a16:creationId xmlns:a16="http://schemas.microsoft.com/office/drawing/2014/main" id="{126A0FDB-8AFF-482F-B3F3-15499892D85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891" name="TextBox 1890">
          <a:extLst>
            <a:ext uri="{FF2B5EF4-FFF2-40B4-BE49-F238E27FC236}">
              <a16:creationId xmlns:a16="http://schemas.microsoft.com/office/drawing/2014/main" id="{48955CD8-6497-4734-848E-938C08AA612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92" name="TextBox 1891">
          <a:extLst>
            <a:ext uri="{FF2B5EF4-FFF2-40B4-BE49-F238E27FC236}">
              <a16:creationId xmlns:a16="http://schemas.microsoft.com/office/drawing/2014/main" id="{CF2F935A-E67C-4D86-9B87-A3816E5E941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893" name="TextBox 1892">
          <a:extLst>
            <a:ext uri="{FF2B5EF4-FFF2-40B4-BE49-F238E27FC236}">
              <a16:creationId xmlns:a16="http://schemas.microsoft.com/office/drawing/2014/main" id="{377BF962-9E35-4B3B-ACD1-CFDAB53D967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4" name="TextBox 1893">
          <a:extLst>
            <a:ext uri="{FF2B5EF4-FFF2-40B4-BE49-F238E27FC236}">
              <a16:creationId xmlns:a16="http://schemas.microsoft.com/office/drawing/2014/main" id="{BCCA3C2D-7ADB-478A-B39F-434085CE71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5" name="TextBox 1894">
          <a:extLst>
            <a:ext uri="{FF2B5EF4-FFF2-40B4-BE49-F238E27FC236}">
              <a16:creationId xmlns:a16="http://schemas.microsoft.com/office/drawing/2014/main" id="{4DAC66E9-FF36-4F6A-9B3A-B935C697FB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6" name="TextBox 1895">
          <a:extLst>
            <a:ext uri="{FF2B5EF4-FFF2-40B4-BE49-F238E27FC236}">
              <a16:creationId xmlns:a16="http://schemas.microsoft.com/office/drawing/2014/main" id="{18FF9B0B-9BC9-4E88-9508-EDB828C649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7" name="TextBox 1896">
          <a:extLst>
            <a:ext uri="{FF2B5EF4-FFF2-40B4-BE49-F238E27FC236}">
              <a16:creationId xmlns:a16="http://schemas.microsoft.com/office/drawing/2014/main" id="{1E9BEEA8-3C09-4E97-A5FC-356AC98891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8" name="TextBox 1897">
          <a:extLst>
            <a:ext uri="{FF2B5EF4-FFF2-40B4-BE49-F238E27FC236}">
              <a16:creationId xmlns:a16="http://schemas.microsoft.com/office/drawing/2014/main" id="{7F0B525D-44D5-4CCD-AB72-07B162B808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899" name="TextBox 1898">
          <a:extLst>
            <a:ext uri="{FF2B5EF4-FFF2-40B4-BE49-F238E27FC236}">
              <a16:creationId xmlns:a16="http://schemas.microsoft.com/office/drawing/2014/main" id="{C9B1AC96-5310-4B37-8D24-F3BDF8669D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0" name="TextBox 1899">
          <a:extLst>
            <a:ext uri="{FF2B5EF4-FFF2-40B4-BE49-F238E27FC236}">
              <a16:creationId xmlns:a16="http://schemas.microsoft.com/office/drawing/2014/main" id="{441143B3-70CC-447F-8C08-DE83AED660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1" name="TextBox 1900">
          <a:extLst>
            <a:ext uri="{FF2B5EF4-FFF2-40B4-BE49-F238E27FC236}">
              <a16:creationId xmlns:a16="http://schemas.microsoft.com/office/drawing/2014/main" id="{BA927941-72AA-4BAB-8E78-2D74FDA10B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2" name="TextBox 1901">
          <a:extLst>
            <a:ext uri="{FF2B5EF4-FFF2-40B4-BE49-F238E27FC236}">
              <a16:creationId xmlns:a16="http://schemas.microsoft.com/office/drawing/2014/main" id="{A131147E-5312-460B-9B57-D241EB9CF1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3" name="TextBox 1902">
          <a:extLst>
            <a:ext uri="{FF2B5EF4-FFF2-40B4-BE49-F238E27FC236}">
              <a16:creationId xmlns:a16="http://schemas.microsoft.com/office/drawing/2014/main" id="{848F725A-EDF8-42EE-A74D-30D9A80583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4" name="TextBox 1903">
          <a:extLst>
            <a:ext uri="{FF2B5EF4-FFF2-40B4-BE49-F238E27FC236}">
              <a16:creationId xmlns:a16="http://schemas.microsoft.com/office/drawing/2014/main" id="{83C50713-7F58-46B3-9EB1-AA87DB21E0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5" name="TextBox 1904">
          <a:extLst>
            <a:ext uri="{FF2B5EF4-FFF2-40B4-BE49-F238E27FC236}">
              <a16:creationId xmlns:a16="http://schemas.microsoft.com/office/drawing/2014/main" id="{26ED98B1-66A2-4ECA-87D0-EA36DF681E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6" name="TextBox 1905">
          <a:extLst>
            <a:ext uri="{FF2B5EF4-FFF2-40B4-BE49-F238E27FC236}">
              <a16:creationId xmlns:a16="http://schemas.microsoft.com/office/drawing/2014/main" id="{813C5316-A3FA-4313-86DF-C2C692635B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7" name="TextBox 1906">
          <a:extLst>
            <a:ext uri="{FF2B5EF4-FFF2-40B4-BE49-F238E27FC236}">
              <a16:creationId xmlns:a16="http://schemas.microsoft.com/office/drawing/2014/main" id="{B762C3AC-8C4C-449E-A790-3228BDDA8F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8" name="TextBox 1907">
          <a:extLst>
            <a:ext uri="{FF2B5EF4-FFF2-40B4-BE49-F238E27FC236}">
              <a16:creationId xmlns:a16="http://schemas.microsoft.com/office/drawing/2014/main" id="{98082B4F-1613-43D4-B5D0-C9E3745937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09" name="TextBox 1908">
          <a:extLst>
            <a:ext uri="{FF2B5EF4-FFF2-40B4-BE49-F238E27FC236}">
              <a16:creationId xmlns:a16="http://schemas.microsoft.com/office/drawing/2014/main" id="{9B11EF67-3CF4-41AA-91F6-E878BACCBC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0" name="TextBox 1909">
          <a:extLst>
            <a:ext uri="{FF2B5EF4-FFF2-40B4-BE49-F238E27FC236}">
              <a16:creationId xmlns:a16="http://schemas.microsoft.com/office/drawing/2014/main" id="{7AE318CF-26AA-4C90-A44B-610E72B8B0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1" name="TextBox 1910">
          <a:extLst>
            <a:ext uri="{FF2B5EF4-FFF2-40B4-BE49-F238E27FC236}">
              <a16:creationId xmlns:a16="http://schemas.microsoft.com/office/drawing/2014/main" id="{E171837B-1542-4FDF-BD74-792982A0C3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2" name="TextBox 1911">
          <a:extLst>
            <a:ext uri="{FF2B5EF4-FFF2-40B4-BE49-F238E27FC236}">
              <a16:creationId xmlns:a16="http://schemas.microsoft.com/office/drawing/2014/main" id="{E77BAF88-D409-4ECA-A1C1-E528170EA7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3" name="TextBox 1912">
          <a:extLst>
            <a:ext uri="{FF2B5EF4-FFF2-40B4-BE49-F238E27FC236}">
              <a16:creationId xmlns:a16="http://schemas.microsoft.com/office/drawing/2014/main" id="{6B30FE36-A5F3-40CB-A641-F16DB40E37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4" name="TextBox 1913">
          <a:extLst>
            <a:ext uri="{FF2B5EF4-FFF2-40B4-BE49-F238E27FC236}">
              <a16:creationId xmlns:a16="http://schemas.microsoft.com/office/drawing/2014/main" id="{8D2CB7BE-D61B-474D-800E-8031361B4F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5" name="TextBox 1914">
          <a:extLst>
            <a:ext uri="{FF2B5EF4-FFF2-40B4-BE49-F238E27FC236}">
              <a16:creationId xmlns:a16="http://schemas.microsoft.com/office/drawing/2014/main" id="{3A7CB02A-80BF-4799-AA41-30A1FD8F54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6" name="TextBox 1915">
          <a:extLst>
            <a:ext uri="{FF2B5EF4-FFF2-40B4-BE49-F238E27FC236}">
              <a16:creationId xmlns:a16="http://schemas.microsoft.com/office/drawing/2014/main" id="{709B9F25-A5FD-44E0-9FA7-B5F8FDD614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7" name="TextBox 1916">
          <a:extLst>
            <a:ext uri="{FF2B5EF4-FFF2-40B4-BE49-F238E27FC236}">
              <a16:creationId xmlns:a16="http://schemas.microsoft.com/office/drawing/2014/main" id="{72EE9B5D-C478-43EE-AC29-B5E0A4D4AE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8" name="TextBox 1917">
          <a:extLst>
            <a:ext uri="{FF2B5EF4-FFF2-40B4-BE49-F238E27FC236}">
              <a16:creationId xmlns:a16="http://schemas.microsoft.com/office/drawing/2014/main" id="{3E3B751B-4329-4FF5-9482-854C7CF653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19" name="TextBox 1918">
          <a:extLst>
            <a:ext uri="{FF2B5EF4-FFF2-40B4-BE49-F238E27FC236}">
              <a16:creationId xmlns:a16="http://schemas.microsoft.com/office/drawing/2014/main" id="{C881588C-BA04-49BA-BF3D-5B6F48AFDA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0" name="TextBox 1919">
          <a:extLst>
            <a:ext uri="{FF2B5EF4-FFF2-40B4-BE49-F238E27FC236}">
              <a16:creationId xmlns:a16="http://schemas.microsoft.com/office/drawing/2014/main" id="{32604541-1CBA-47EE-9BA4-A100290BDF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1" name="TextBox 1920">
          <a:extLst>
            <a:ext uri="{FF2B5EF4-FFF2-40B4-BE49-F238E27FC236}">
              <a16:creationId xmlns:a16="http://schemas.microsoft.com/office/drawing/2014/main" id="{0F250B01-9439-4C56-BCB8-DB199BBA25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2" name="TextBox 1921">
          <a:extLst>
            <a:ext uri="{FF2B5EF4-FFF2-40B4-BE49-F238E27FC236}">
              <a16:creationId xmlns:a16="http://schemas.microsoft.com/office/drawing/2014/main" id="{68B1870B-8004-43AF-92A4-F07D1B157E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3" name="TextBox 1922">
          <a:extLst>
            <a:ext uri="{FF2B5EF4-FFF2-40B4-BE49-F238E27FC236}">
              <a16:creationId xmlns:a16="http://schemas.microsoft.com/office/drawing/2014/main" id="{530F18FD-CBE0-435C-8601-028A55F4F6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4" name="TextBox 1923">
          <a:extLst>
            <a:ext uri="{FF2B5EF4-FFF2-40B4-BE49-F238E27FC236}">
              <a16:creationId xmlns:a16="http://schemas.microsoft.com/office/drawing/2014/main" id="{C7ACF6D2-0945-4A5B-9516-CE8E2A996D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5" name="TextBox 1924">
          <a:extLst>
            <a:ext uri="{FF2B5EF4-FFF2-40B4-BE49-F238E27FC236}">
              <a16:creationId xmlns:a16="http://schemas.microsoft.com/office/drawing/2014/main" id="{272C5C09-28A0-4218-A6A8-A6A4AAD6C3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6" name="TextBox 1925">
          <a:extLst>
            <a:ext uri="{FF2B5EF4-FFF2-40B4-BE49-F238E27FC236}">
              <a16:creationId xmlns:a16="http://schemas.microsoft.com/office/drawing/2014/main" id="{9B593E18-DB84-4B2A-B858-D498041C93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7" name="TextBox 1926">
          <a:extLst>
            <a:ext uri="{FF2B5EF4-FFF2-40B4-BE49-F238E27FC236}">
              <a16:creationId xmlns:a16="http://schemas.microsoft.com/office/drawing/2014/main" id="{0928F31F-E4A7-41F6-BAA3-6BC99FD742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8" name="TextBox 1927">
          <a:extLst>
            <a:ext uri="{FF2B5EF4-FFF2-40B4-BE49-F238E27FC236}">
              <a16:creationId xmlns:a16="http://schemas.microsoft.com/office/drawing/2014/main" id="{5102F476-EC30-4828-B867-A75673C14E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29" name="TextBox 1928">
          <a:extLst>
            <a:ext uri="{FF2B5EF4-FFF2-40B4-BE49-F238E27FC236}">
              <a16:creationId xmlns:a16="http://schemas.microsoft.com/office/drawing/2014/main" id="{0D3D12F6-A6E8-45D0-9966-E493863B94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30" name="TextBox 1929">
          <a:extLst>
            <a:ext uri="{FF2B5EF4-FFF2-40B4-BE49-F238E27FC236}">
              <a16:creationId xmlns:a16="http://schemas.microsoft.com/office/drawing/2014/main" id="{763F6410-E9BC-443A-B25D-3D253FBCCE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31" name="TextBox 1930">
          <a:extLst>
            <a:ext uri="{FF2B5EF4-FFF2-40B4-BE49-F238E27FC236}">
              <a16:creationId xmlns:a16="http://schemas.microsoft.com/office/drawing/2014/main" id="{7DABCFF9-F712-4D3E-A043-A05B4232C1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32" name="TextBox 1931">
          <a:extLst>
            <a:ext uri="{FF2B5EF4-FFF2-40B4-BE49-F238E27FC236}">
              <a16:creationId xmlns:a16="http://schemas.microsoft.com/office/drawing/2014/main" id="{528AE9B6-1D4F-4065-9021-74B88FCE91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33" name="TextBox 1932">
          <a:extLst>
            <a:ext uri="{FF2B5EF4-FFF2-40B4-BE49-F238E27FC236}">
              <a16:creationId xmlns:a16="http://schemas.microsoft.com/office/drawing/2014/main" id="{0299B813-A49A-4BD6-9E0C-F2B73D8FEE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934" name="TextBox 1933">
          <a:extLst>
            <a:ext uri="{FF2B5EF4-FFF2-40B4-BE49-F238E27FC236}">
              <a16:creationId xmlns:a16="http://schemas.microsoft.com/office/drawing/2014/main" id="{A20BCA00-20D8-4C23-96D7-45D5BEAA055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935" name="TextBox 1934">
          <a:extLst>
            <a:ext uri="{FF2B5EF4-FFF2-40B4-BE49-F238E27FC236}">
              <a16:creationId xmlns:a16="http://schemas.microsoft.com/office/drawing/2014/main" id="{B04A247F-DF4E-4742-8AC4-A5A92EB8676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936" name="TextBox 1935">
          <a:extLst>
            <a:ext uri="{FF2B5EF4-FFF2-40B4-BE49-F238E27FC236}">
              <a16:creationId xmlns:a16="http://schemas.microsoft.com/office/drawing/2014/main" id="{C5B97FA7-E4DB-4549-AD81-F5934C1E223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1937" name="TextBox 1936">
          <a:extLst>
            <a:ext uri="{FF2B5EF4-FFF2-40B4-BE49-F238E27FC236}">
              <a16:creationId xmlns:a16="http://schemas.microsoft.com/office/drawing/2014/main" id="{27E26BE0-A858-40DA-AEED-ADF0F147262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938" name="TextBox 1937">
          <a:extLst>
            <a:ext uri="{FF2B5EF4-FFF2-40B4-BE49-F238E27FC236}">
              <a16:creationId xmlns:a16="http://schemas.microsoft.com/office/drawing/2014/main" id="{07D60413-C175-4627-B214-603C7033803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939" name="TextBox 1938">
          <a:extLst>
            <a:ext uri="{FF2B5EF4-FFF2-40B4-BE49-F238E27FC236}">
              <a16:creationId xmlns:a16="http://schemas.microsoft.com/office/drawing/2014/main" id="{E3F8F3E2-EF47-4FA8-8A13-F90B7414C3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940" name="TextBox 1939">
          <a:extLst>
            <a:ext uri="{FF2B5EF4-FFF2-40B4-BE49-F238E27FC236}">
              <a16:creationId xmlns:a16="http://schemas.microsoft.com/office/drawing/2014/main" id="{1E8A7F6E-2BB8-4E19-929A-CF3B77E285E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1941" name="TextBox 1940">
          <a:extLst>
            <a:ext uri="{FF2B5EF4-FFF2-40B4-BE49-F238E27FC236}">
              <a16:creationId xmlns:a16="http://schemas.microsoft.com/office/drawing/2014/main" id="{DB2D1E3F-D85D-4ED2-9425-386AEA3829A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942" name="TextBox 1941">
          <a:extLst>
            <a:ext uri="{FF2B5EF4-FFF2-40B4-BE49-F238E27FC236}">
              <a16:creationId xmlns:a16="http://schemas.microsoft.com/office/drawing/2014/main" id="{59DB1332-D7D6-4733-8DE2-E3315382425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943" name="TextBox 1942">
          <a:extLst>
            <a:ext uri="{FF2B5EF4-FFF2-40B4-BE49-F238E27FC236}">
              <a16:creationId xmlns:a16="http://schemas.microsoft.com/office/drawing/2014/main" id="{B836433E-4785-4BA5-B527-943191C6ACF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1944" name="TextBox 1943">
          <a:extLst>
            <a:ext uri="{FF2B5EF4-FFF2-40B4-BE49-F238E27FC236}">
              <a16:creationId xmlns:a16="http://schemas.microsoft.com/office/drawing/2014/main" id="{8140DB7E-D953-4C2C-8F15-552253B5C17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945" name="TextBox 1944">
          <a:extLst>
            <a:ext uri="{FF2B5EF4-FFF2-40B4-BE49-F238E27FC236}">
              <a16:creationId xmlns:a16="http://schemas.microsoft.com/office/drawing/2014/main" id="{17D7FDA6-2328-4B9A-9D81-E632F4CC8E83}"/>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946" name="TextBox 1945">
          <a:extLst>
            <a:ext uri="{FF2B5EF4-FFF2-40B4-BE49-F238E27FC236}">
              <a16:creationId xmlns:a16="http://schemas.microsoft.com/office/drawing/2014/main" id="{41C4CE51-0D0E-4D6F-9CF2-7198AD62444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1947" name="TextBox 1946">
          <a:extLst>
            <a:ext uri="{FF2B5EF4-FFF2-40B4-BE49-F238E27FC236}">
              <a16:creationId xmlns:a16="http://schemas.microsoft.com/office/drawing/2014/main" id="{E5618D7F-883D-46C5-8C0D-0156E76415A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1948" name="TextBox 1947">
          <a:extLst>
            <a:ext uri="{FF2B5EF4-FFF2-40B4-BE49-F238E27FC236}">
              <a16:creationId xmlns:a16="http://schemas.microsoft.com/office/drawing/2014/main" id="{513153D7-45C0-4E18-AE44-4E81E9973BC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949" name="TextBox 1948">
          <a:extLst>
            <a:ext uri="{FF2B5EF4-FFF2-40B4-BE49-F238E27FC236}">
              <a16:creationId xmlns:a16="http://schemas.microsoft.com/office/drawing/2014/main" id="{9CA04A47-F0D0-495B-84E9-B4AAE9590EA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950" name="TextBox 1949">
          <a:extLst>
            <a:ext uri="{FF2B5EF4-FFF2-40B4-BE49-F238E27FC236}">
              <a16:creationId xmlns:a16="http://schemas.microsoft.com/office/drawing/2014/main" id="{21C97F40-09B9-4F47-8B39-397DFFFF284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1951" name="TextBox 1950">
          <a:extLst>
            <a:ext uri="{FF2B5EF4-FFF2-40B4-BE49-F238E27FC236}">
              <a16:creationId xmlns:a16="http://schemas.microsoft.com/office/drawing/2014/main" id="{5CB2D2B6-7B7E-4076-9CBF-CA81E863538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2" name="TextBox 1951">
          <a:extLst>
            <a:ext uri="{FF2B5EF4-FFF2-40B4-BE49-F238E27FC236}">
              <a16:creationId xmlns:a16="http://schemas.microsoft.com/office/drawing/2014/main" id="{924AF2CA-6096-4BB5-80F4-737E28BF07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3" name="TextBox 1952">
          <a:extLst>
            <a:ext uri="{FF2B5EF4-FFF2-40B4-BE49-F238E27FC236}">
              <a16:creationId xmlns:a16="http://schemas.microsoft.com/office/drawing/2014/main" id="{6BD3B2E2-1B24-4C4C-A5CE-7622D6270D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4" name="TextBox 1953">
          <a:extLst>
            <a:ext uri="{FF2B5EF4-FFF2-40B4-BE49-F238E27FC236}">
              <a16:creationId xmlns:a16="http://schemas.microsoft.com/office/drawing/2014/main" id="{E78A6B24-4033-4082-B510-6696C2F0E0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5" name="TextBox 1954">
          <a:extLst>
            <a:ext uri="{FF2B5EF4-FFF2-40B4-BE49-F238E27FC236}">
              <a16:creationId xmlns:a16="http://schemas.microsoft.com/office/drawing/2014/main" id="{85AC2B0F-0E5F-41AE-B6A3-AA28A5FE6E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6" name="TextBox 1955">
          <a:extLst>
            <a:ext uri="{FF2B5EF4-FFF2-40B4-BE49-F238E27FC236}">
              <a16:creationId xmlns:a16="http://schemas.microsoft.com/office/drawing/2014/main" id="{AEAB263F-30A5-4CB1-9A61-0C9BD8B1BF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7" name="TextBox 1956">
          <a:extLst>
            <a:ext uri="{FF2B5EF4-FFF2-40B4-BE49-F238E27FC236}">
              <a16:creationId xmlns:a16="http://schemas.microsoft.com/office/drawing/2014/main" id="{61C9D500-1A29-422C-B620-DC35D60108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8" name="TextBox 1957">
          <a:extLst>
            <a:ext uri="{FF2B5EF4-FFF2-40B4-BE49-F238E27FC236}">
              <a16:creationId xmlns:a16="http://schemas.microsoft.com/office/drawing/2014/main" id="{0B1140DA-4E5A-4111-8FC2-05E45AB766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59" name="TextBox 1958">
          <a:extLst>
            <a:ext uri="{FF2B5EF4-FFF2-40B4-BE49-F238E27FC236}">
              <a16:creationId xmlns:a16="http://schemas.microsoft.com/office/drawing/2014/main" id="{BA99E03E-4286-4224-A3BC-CC2054C2CF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0" name="TextBox 1959">
          <a:extLst>
            <a:ext uri="{FF2B5EF4-FFF2-40B4-BE49-F238E27FC236}">
              <a16:creationId xmlns:a16="http://schemas.microsoft.com/office/drawing/2014/main" id="{F1BB6C3A-F09F-4772-8BD0-48AD399D1A7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1" name="TextBox 1960">
          <a:extLst>
            <a:ext uri="{FF2B5EF4-FFF2-40B4-BE49-F238E27FC236}">
              <a16:creationId xmlns:a16="http://schemas.microsoft.com/office/drawing/2014/main" id="{31F5B742-650A-4811-B53F-F18A02EE700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2" name="TextBox 1961">
          <a:extLst>
            <a:ext uri="{FF2B5EF4-FFF2-40B4-BE49-F238E27FC236}">
              <a16:creationId xmlns:a16="http://schemas.microsoft.com/office/drawing/2014/main" id="{A9477AA1-1296-4D5D-A3C9-9984CC03C6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3" name="TextBox 1962">
          <a:extLst>
            <a:ext uri="{FF2B5EF4-FFF2-40B4-BE49-F238E27FC236}">
              <a16:creationId xmlns:a16="http://schemas.microsoft.com/office/drawing/2014/main" id="{25ABF8C8-94A8-4539-9B3D-6BDF95ED6E3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4" name="TextBox 1963">
          <a:extLst>
            <a:ext uri="{FF2B5EF4-FFF2-40B4-BE49-F238E27FC236}">
              <a16:creationId xmlns:a16="http://schemas.microsoft.com/office/drawing/2014/main" id="{3965FC56-8BB1-4C80-93FA-394C3DE22F7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5" name="TextBox 1964">
          <a:extLst>
            <a:ext uri="{FF2B5EF4-FFF2-40B4-BE49-F238E27FC236}">
              <a16:creationId xmlns:a16="http://schemas.microsoft.com/office/drawing/2014/main" id="{CB64A058-EC22-4ED2-B580-A243D213401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6" name="TextBox 1965">
          <a:extLst>
            <a:ext uri="{FF2B5EF4-FFF2-40B4-BE49-F238E27FC236}">
              <a16:creationId xmlns:a16="http://schemas.microsoft.com/office/drawing/2014/main" id="{DADB6E29-1E66-4BE9-BCEC-0E748EA4BC9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7" name="TextBox 1966">
          <a:extLst>
            <a:ext uri="{FF2B5EF4-FFF2-40B4-BE49-F238E27FC236}">
              <a16:creationId xmlns:a16="http://schemas.microsoft.com/office/drawing/2014/main" id="{B1CB2EA8-B795-4E69-84E6-52BF8EE5EB7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8" name="TextBox 1967">
          <a:extLst>
            <a:ext uri="{FF2B5EF4-FFF2-40B4-BE49-F238E27FC236}">
              <a16:creationId xmlns:a16="http://schemas.microsoft.com/office/drawing/2014/main" id="{CDA8DA03-5A8C-4299-9C7D-3980E1DA4E8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69" name="TextBox 1968">
          <a:extLst>
            <a:ext uri="{FF2B5EF4-FFF2-40B4-BE49-F238E27FC236}">
              <a16:creationId xmlns:a16="http://schemas.microsoft.com/office/drawing/2014/main" id="{8860D389-753A-458F-AAF4-4C15BE44098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0" name="TextBox 1969">
          <a:extLst>
            <a:ext uri="{FF2B5EF4-FFF2-40B4-BE49-F238E27FC236}">
              <a16:creationId xmlns:a16="http://schemas.microsoft.com/office/drawing/2014/main" id="{93C5CA2D-2026-456E-99B4-FB3B5DE6F91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1" name="TextBox 1970">
          <a:extLst>
            <a:ext uri="{FF2B5EF4-FFF2-40B4-BE49-F238E27FC236}">
              <a16:creationId xmlns:a16="http://schemas.microsoft.com/office/drawing/2014/main" id="{D0015916-1287-4FDC-9A3A-1AD55880E6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2" name="TextBox 1971">
          <a:extLst>
            <a:ext uri="{FF2B5EF4-FFF2-40B4-BE49-F238E27FC236}">
              <a16:creationId xmlns:a16="http://schemas.microsoft.com/office/drawing/2014/main" id="{59A1D06E-776C-402B-AF90-E5A4F714CD8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3" name="TextBox 1972">
          <a:extLst>
            <a:ext uri="{FF2B5EF4-FFF2-40B4-BE49-F238E27FC236}">
              <a16:creationId xmlns:a16="http://schemas.microsoft.com/office/drawing/2014/main" id="{CEB46867-D25B-4A79-B6CD-8D44C04AB6E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4" name="TextBox 1973">
          <a:extLst>
            <a:ext uri="{FF2B5EF4-FFF2-40B4-BE49-F238E27FC236}">
              <a16:creationId xmlns:a16="http://schemas.microsoft.com/office/drawing/2014/main" id="{A86A7A19-9585-43AF-A925-564C707D3CE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5" name="TextBox 1974">
          <a:extLst>
            <a:ext uri="{FF2B5EF4-FFF2-40B4-BE49-F238E27FC236}">
              <a16:creationId xmlns:a16="http://schemas.microsoft.com/office/drawing/2014/main" id="{3834B74B-3FEA-4E87-9FE6-5864EA560BF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6" name="TextBox 1975">
          <a:extLst>
            <a:ext uri="{FF2B5EF4-FFF2-40B4-BE49-F238E27FC236}">
              <a16:creationId xmlns:a16="http://schemas.microsoft.com/office/drawing/2014/main" id="{2AF9126B-0C7F-4F7A-8706-8424FE923BC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7" name="TextBox 1976">
          <a:extLst>
            <a:ext uri="{FF2B5EF4-FFF2-40B4-BE49-F238E27FC236}">
              <a16:creationId xmlns:a16="http://schemas.microsoft.com/office/drawing/2014/main" id="{7172E8FC-E976-4317-B486-7398FA9671C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8" name="TextBox 1977">
          <a:extLst>
            <a:ext uri="{FF2B5EF4-FFF2-40B4-BE49-F238E27FC236}">
              <a16:creationId xmlns:a16="http://schemas.microsoft.com/office/drawing/2014/main" id="{5BB9CC89-67F0-45F9-BA8A-CA528151E15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79" name="TextBox 1978">
          <a:extLst>
            <a:ext uri="{FF2B5EF4-FFF2-40B4-BE49-F238E27FC236}">
              <a16:creationId xmlns:a16="http://schemas.microsoft.com/office/drawing/2014/main" id="{293C0E9A-0C68-473D-802A-F4A709142F1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80" name="TextBox 1979">
          <a:extLst>
            <a:ext uri="{FF2B5EF4-FFF2-40B4-BE49-F238E27FC236}">
              <a16:creationId xmlns:a16="http://schemas.microsoft.com/office/drawing/2014/main" id="{216A6E35-DDBD-4E2E-8C46-C97FB95E4F3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81" name="TextBox 1980">
          <a:extLst>
            <a:ext uri="{FF2B5EF4-FFF2-40B4-BE49-F238E27FC236}">
              <a16:creationId xmlns:a16="http://schemas.microsoft.com/office/drawing/2014/main" id="{26654252-D360-4DB7-86FA-8E1F5054DD3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82" name="TextBox 1981">
          <a:extLst>
            <a:ext uri="{FF2B5EF4-FFF2-40B4-BE49-F238E27FC236}">
              <a16:creationId xmlns:a16="http://schemas.microsoft.com/office/drawing/2014/main" id="{536775F2-EFFC-4FB4-957A-FDAFEAE7F3B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1983" name="TextBox 1982">
          <a:extLst>
            <a:ext uri="{FF2B5EF4-FFF2-40B4-BE49-F238E27FC236}">
              <a16:creationId xmlns:a16="http://schemas.microsoft.com/office/drawing/2014/main" id="{C76B7E08-6FDA-4C3A-B78F-BCB095F0D31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4" name="TextBox 1983">
          <a:extLst>
            <a:ext uri="{FF2B5EF4-FFF2-40B4-BE49-F238E27FC236}">
              <a16:creationId xmlns:a16="http://schemas.microsoft.com/office/drawing/2014/main" id="{7CC2668B-A7CE-418F-852F-AD830BD7B6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5" name="TextBox 1984">
          <a:extLst>
            <a:ext uri="{FF2B5EF4-FFF2-40B4-BE49-F238E27FC236}">
              <a16:creationId xmlns:a16="http://schemas.microsoft.com/office/drawing/2014/main" id="{B8839776-92E4-453F-A3FB-AC18C8E5F3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6" name="TextBox 1985">
          <a:extLst>
            <a:ext uri="{FF2B5EF4-FFF2-40B4-BE49-F238E27FC236}">
              <a16:creationId xmlns:a16="http://schemas.microsoft.com/office/drawing/2014/main" id="{E79EF0E8-CC21-46E9-AD02-62750876C1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7" name="TextBox 1986">
          <a:extLst>
            <a:ext uri="{FF2B5EF4-FFF2-40B4-BE49-F238E27FC236}">
              <a16:creationId xmlns:a16="http://schemas.microsoft.com/office/drawing/2014/main" id="{0BC8AB57-C154-46FD-9844-3DD1B22D86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8" name="TextBox 1987">
          <a:extLst>
            <a:ext uri="{FF2B5EF4-FFF2-40B4-BE49-F238E27FC236}">
              <a16:creationId xmlns:a16="http://schemas.microsoft.com/office/drawing/2014/main" id="{EC9E0551-DE73-4E10-B5DE-B96202132B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89" name="TextBox 1988">
          <a:extLst>
            <a:ext uri="{FF2B5EF4-FFF2-40B4-BE49-F238E27FC236}">
              <a16:creationId xmlns:a16="http://schemas.microsoft.com/office/drawing/2014/main" id="{35847E3F-CF93-4A0E-A7D1-BE0B33E445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0" name="TextBox 1989">
          <a:extLst>
            <a:ext uri="{FF2B5EF4-FFF2-40B4-BE49-F238E27FC236}">
              <a16:creationId xmlns:a16="http://schemas.microsoft.com/office/drawing/2014/main" id="{AB5B0496-EB71-426B-AD43-266EA6EE5FF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1" name="TextBox 1990">
          <a:extLst>
            <a:ext uri="{FF2B5EF4-FFF2-40B4-BE49-F238E27FC236}">
              <a16:creationId xmlns:a16="http://schemas.microsoft.com/office/drawing/2014/main" id="{887A261D-9CE8-4109-9A75-23906EB246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2" name="TextBox 1991">
          <a:extLst>
            <a:ext uri="{FF2B5EF4-FFF2-40B4-BE49-F238E27FC236}">
              <a16:creationId xmlns:a16="http://schemas.microsoft.com/office/drawing/2014/main" id="{B7EBF17E-A459-4EDE-ABFC-5EB87A9512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3" name="TextBox 1992">
          <a:extLst>
            <a:ext uri="{FF2B5EF4-FFF2-40B4-BE49-F238E27FC236}">
              <a16:creationId xmlns:a16="http://schemas.microsoft.com/office/drawing/2014/main" id="{C39FC00B-DFA8-4E8B-99C6-158FFD9406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4" name="TextBox 1993">
          <a:extLst>
            <a:ext uri="{FF2B5EF4-FFF2-40B4-BE49-F238E27FC236}">
              <a16:creationId xmlns:a16="http://schemas.microsoft.com/office/drawing/2014/main" id="{EB96307F-DFD8-4372-B9BD-EFEF02EE39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5" name="TextBox 1994">
          <a:extLst>
            <a:ext uri="{FF2B5EF4-FFF2-40B4-BE49-F238E27FC236}">
              <a16:creationId xmlns:a16="http://schemas.microsoft.com/office/drawing/2014/main" id="{0F63231F-5924-44FF-BA4A-62AF1F006A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6" name="TextBox 1995">
          <a:extLst>
            <a:ext uri="{FF2B5EF4-FFF2-40B4-BE49-F238E27FC236}">
              <a16:creationId xmlns:a16="http://schemas.microsoft.com/office/drawing/2014/main" id="{64537A08-B340-4BB7-B067-74C64D86BA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7" name="TextBox 1996">
          <a:extLst>
            <a:ext uri="{FF2B5EF4-FFF2-40B4-BE49-F238E27FC236}">
              <a16:creationId xmlns:a16="http://schemas.microsoft.com/office/drawing/2014/main" id="{FC613529-1CDA-4B6A-81FB-F5257E9678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8" name="TextBox 1997">
          <a:extLst>
            <a:ext uri="{FF2B5EF4-FFF2-40B4-BE49-F238E27FC236}">
              <a16:creationId xmlns:a16="http://schemas.microsoft.com/office/drawing/2014/main" id="{865E8B0D-DA70-47FE-A01B-54AB20FC4D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1999" name="TextBox 1998">
          <a:extLst>
            <a:ext uri="{FF2B5EF4-FFF2-40B4-BE49-F238E27FC236}">
              <a16:creationId xmlns:a16="http://schemas.microsoft.com/office/drawing/2014/main" id="{833A8265-7E6E-4F17-A6C5-A0716189E8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0" name="TextBox 1999">
          <a:extLst>
            <a:ext uri="{FF2B5EF4-FFF2-40B4-BE49-F238E27FC236}">
              <a16:creationId xmlns:a16="http://schemas.microsoft.com/office/drawing/2014/main" id="{90464506-C424-4510-BE84-E5191CB861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1" name="TextBox 2000">
          <a:extLst>
            <a:ext uri="{FF2B5EF4-FFF2-40B4-BE49-F238E27FC236}">
              <a16:creationId xmlns:a16="http://schemas.microsoft.com/office/drawing/2014/main" id="{2F1DF379-5C26-46E1-B9E6-44588690DF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2" name="TextBox 2001">
          <a:extLst>
            <a:ext uri="{FF2B5EF4-FFF2-40B4-BE49-F238E27FC236}">
              <a16:creationId xmlns:a16="http://schemas.microsoft.com/office/drawing/2014/main" id="{BBE37852-D80C-4F1D-801D-D811747711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3" name="TextBox 2002">
          <a:extLst>
            <a:ext uri="{FF2B5EF4-FFF2-40B4-BE49-F238E27FC236}">
              <a16:creationId xmlns:a16="http://schemas.microsoft.com/office/drawing/2014/main" id="{07947ADD-F820-4C5D-98B0-0F3FEBB4F3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4" name="TextBox 2003">
          <a:extLst>
            <a:ext uri="{FF2B5EF4-FFF2-40B4-BE49-F238E27FC236}">
              <a16:creationId xmlns:a16="http://schemas.microsoft.com/office/drawing/2014/main" id="{4399F19A-AD7F-46DE-98AD-F1D8418799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5" name="TextBox 2004">
          <a:extLst>
            <a:ext uri="{FF2B5EF4-FFF2-40B4-BE49-F238E27FC236}">
              <a16:creationId xmlns:a16="http://schemas.microsoft.com/office/drawing/2014/main" id="{BB691F2D-3A75-4589-8A81-298A676EAC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6" name="TextBox 2005">
          <a:extLst>
            <a:ext uri="{FF2B5EF4-FFF2-40B4-BE49-F238E27FC236}">
              <a16:creationId xmlns:a16="http://schemas.microsoft.com/office/drawing/2014/main" id="{E7C465B1-8679-4DDA-8E9F-BF52BAE279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7" name="TextBox 2006">
          <a:extLst>
            <a:ext uri="{FF2B5EF4-FFF2-40B4-BE49-F238E27FC236}">
              <a16:creationId xmlns:a16="http://schemas.microsoft.com/office/drawing/2014/main" id="{6622DC79-209C-4BFA-AADB-DC1D95A16B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8" name="TextBox 2007">
          <a:extLst>
            <a:ext uri="{FF2B5EF4-FFF2-40B4-BE49-F238E27FC236}">
              <a16:creationId xmlns:a16="http://schemas.microsoft.com/office/drawing/2014/main" id="{3CC3DF75-E9FF-4399-BEFC-9AD1AD389F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09" name="TextBox 2008">
          <a:extLst>
            <a:ext uri="{FF2B5EF4-FFF2-40B4-BE49-F238E27FC236}">
              <a16:creationId xmlns:a16="http://schemas.microsoft.com/office/drawing/2014/main" id="{C3A265BE-54D7-4CB6-A123-5625B77071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0" name="TextBox 2009">
          <a:extLst>
            <a:ext uri="{FF2B5EF4-FFF2-40B4-BE49-F238E27FC236}">
              <a16:creationId xmlns:a16="http://schemas.microsoft.com/office/drawing/2014/main" id="{884FCD03-26B0-446F-AE95-3E649BEB4D3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1" name="TextBox 2010">
          <a:extLst>
            <a:ext uri="{FF2B5EF4-FFF2-40B4-BE49-F238E27FC236}">
              <a16:creationId xmlns:a16="http://schemas.microsoft.com/office/drawing/2014/main" id="{DB5BCC85-1CB8-4F37-9EA5-C9C4814EA7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2" name="TextBox 2011">
          <a:extLst>
            <a:ext uri="{FF2B5EF4-FFF2-40B4-BE49-F238E27FC236}">
              <a16:creationId xmlns:a16="http://schemas.microsoft.com/office/drawing/2014/main" id="{88B027DF-AF8C-4A3B-8C55-199CA72F5E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3" name="TextBox 2012">
          <a:extLst>
            <a:ext uri="{FF2B5EF4-FFF2-40B4-BE49-F238E27FC236}">
              <a16:creationId xmlns:a16="http://schemas.microsoft.com/office/drawing/2014/main" id="{111A54C0-6A0B-433C-B27F-FF20ECD78C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4" name="TextBox 2013">
          <a:extLst>
            <a:ext uri="{FF2B5EF4-FFF2-40B4-BE49-F238E27FC236}">
              <a16:creationId xmlns:a16="http://schemas.microsoft.com/office/drawing/2014/main" id="{76578B9D-8300-4170-B71E-C787EEC46B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5" name="TextBox 2014">
          <a:extLst>
            <a:ext uri="{FF2B5EF4-FFF2-40B4-BE49-F238E27FC236}">
              <a16:creationId xmlns:a16="http://schemas.microsoft.com/office/drawing/2014/main" id="{DB310D26-8DF9-4DB8-99FF-9295DE99E2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6" name="TextBox 2015">
          <a:extLst>
            <a:ext uri="{FF2B5EF4-FFF2-40B4-BE49-F238E27FC236}">
              <a16:creationId xmlns:a16="http://schemas.microsoft.com/office/drawing/2014/main" id="{1C911362-70C5-47E3-8C7A-072A0DB737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7" name="TextBox 2016">
          <a:extLst>
            <a:ext uri="{FF2B5EF4-FFF2-40B4-BE49-F238E27FC236}">
              <a16:creationId xmlns:a16="http://schemas.microsoft.com/office/drawing/2014/main" id="{1F79D1FC-EF01-481A-AF9D-37B43EB848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8" name="TextBox 2017">
          <a:extLst>
            <a:ext uri="{FF2B5EF4-FFF2-40B4-BE49-F238E27FC236}">
              <a16:creationId xmlns:a16="http://schemas.microsoft.com/office/drawing/2014/main" id="{8FC0BA3B-8E73-413D-8DB1-1BCA9D247C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19" name="TextBox 2018">
          <a:extLst>
            <a:ext uri="{FF2B5EF4-FFF2-40B4-BE49-F238E27FC236}">
              <a16:creationId xmlns:a16="http://schemas.microsoft.com/office/drawing/2014/main" id="{12D3B66A-1B41-434A-9339-0887C25B5A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20" name="TextBox 2019">
          <a:extLst>
            <a:ext uri="{FF2B5EF4-FFF2-40B4-BE49-F238E27FC236}">
              <a16:creationId xmlns:a16="http://schemas.microsoft.com/office/drawing/2014/main" id="{37E0CC5C-9316-4A6C-8D5B-EC64F0890E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21" name="TextBox 2020">
          <a:extLst>
            <a:ext uri="{FF2B5EF4-FFF2-40B4-BE49-F238E27FC236}">
              <a16:creationId xmlns:a16="http://schemas.microsoft.com/office/drawing/2014/main" id="{C63A6765-8F74-45E5-8F50-257E58D446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22" name="TextBox 2021">
          <a:extLst>
            <a:ext uri="{FF2B5EF4-FFF2-40B4-BE49-F238E27FC236}">
              <a16:creationId xmlns:a16="http://schemas.microsoft.com/office/drawing/2014/main" id="{7A900F0E-AD48-4E9A-A3CD-1B3899FF86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23" name="TextBox 2022">
          <a:extLst>
            <a:ext uri="{FF2B5EF4-FFF2-40B4-BE49-F238E27FC236}">
              <a16:creationId xmlns:a16="http://schemas.microsoft.com/office/drawing/2014/main" id="{6CDA8318-9375-47E8-A72E-94FBDEEDBE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24" name="TextBox 2023">
          <a:extLst>
            <a:ext uri="{FF2B5EF4-FFF2-40B4-BE49-F238E27FC236}">
              <a16:creationId xmlns:a16="http://schemas.microsoft.com/office/drawing/2014/main" id="{30E54A18-69AE-4992-8147-FC93DA166B0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25" name="TextBox 2024">
          <a:extLst>
            <a:ext uri="{FF2B5EF4-FFF2-40B4-BE49-F238E27FC236}">
              <a16:creationId xmlns:a16="http://schemas.microsoft.com/office/drawing/2014/main" id="{9EE599FD-E1CD-4FB2-B764-3E14741577F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26" name="TextBox 2025">
          <a:extLst>
            <a:ext uri="{FF2B5EF4-FFF2-40B4-BE49-F238E27FC236}">
              <a16:creationId xmlns:a16="http://schemas.microsoft.com/office/drawing/2014/main" id="{A375F679-61E6-4803-8955-EE84DCF8A30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27" name="TextBox 2026">
          <a:extLst>
            <a:ext uri="{FF2B5EF4-FFF2-40B4-BE49-F238E27FC236}">
              <a16:creationId xmlns:a16="http://schemas.microsoft.com/office/drawing/2014/main" id="{93BA581B-00DB-4C6D-BD00-1385C8A2788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28" name="TextBox 2027">
          <a:extLst>
            <a:ext uri="{FF2B5EF4-FFF2-40B4-BE49-F238E27FC236}">
              <a16:creationId xmlns:a16="http://schemas.microsoft.com/office/drawing/2014/main" id="{71DE11E6-A523-4D32-BF3A-16D293027B8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29" name="TextBox 2028">
          <a:extLst>
            <a:ext uri="{FF2B5EF4-FFF2-40B4-BE49-F238E27FC236}">
              <a16:creationId xmlns:a16="http://schemas.microsoft.com/office/drawing/2014/main" id="{A989B342-8B2E-40BF-A27D-BFE66AD8768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30" name="TextBox 2029">
          <a:extLst>
            <a:ext uri="{FF2B5EF4-FFF2-40B4-BE49-F238E27FC236}">
              <a16:creationId xmlns:a16="http://schemas.microsoft.com/office/drawing/2014/main" id="{BDEBE358-A087-48F5-B528-928A6C1758C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31" name="TextBox 2030">
          <a:extLst>
            <a:ext uri="{FF2B5EF4-FFF2-40B4-BE49-F238E27FC236}">
              <a16:creationId xmlns:a16="http://schemas.microsoft.com/office/drawing/2014/main" id="{AF44843C-B08D-4AAD-A9BF-DE7E01DF23C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032" name="TextBox 2031">
          <a:extLst>
            <a:ext uri="{FF2B5EF4-FFF2-40B4-BE49-F238E27FC236}">
              <a16:creationId xmlns:a16="http://schemas.microsoft.com/office/drawing/2014/main" id="{14B3026E-A30F-42EB-9389-518AB4C04C8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033" name="TextBox 2032">
          <a:extLst>
            <a:ext uri="{FF2B5EF4-FFF2-40B4-BE49-F238E27FC236}">
              <a16:creationId xmlns:a16="http://schemas.microsoft.com/office/drawing/2014/main" id="{ED1A6458-9327-4A50-B82A-A9F51AD3FDE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4" name="TextBox 2033">
          <a:extLst>
            <a:ext uri="{FF2B5EF4-FFF2-40B4-BE49-F238E27FC236}">
              <a16:creationId xmlns:a16="http://schemas.microsoft.com/office/drawing/2014/main" id="{10BB6000-6F5D-4DE1-877D-5D950C094A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5" name="TextBox 2034">
          <a:extLst>
            <a:ext uri="{FF2B5EF4-FFF2-40B4-BE49-F238E27FC236}">
              <a16:creationId xmlns:a16="http://schemas.microsoft.com/office/drawing/2014/main" id="{5FFD3566-19D7-4003-8B17-372EB449BD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6" name="TextBox 2035">
          <a:extLst>
            <a:ext uri="{FF2B5EF4-FFF2-40B4-BE49-F238E27FC236}">
              <a16:creationId xmlns:a16="http://schemas.microsoft.com/office/drawing/2014/main" id="{81843C15-1A4B-40B3-88C5-D13FF97F52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7" name="TextBox 2036">
          <a:extLst>
            <a:ext uri="{FF2B5EF4-FFF2-40B4-BE49-F238E27FC236}">
              <a16:creationId xmlns:a16="http://schemas.microsoft.com/office/drawing/2014/main" id="{241FE2DC-D770-4208-B3D1-9761AE389D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8" name="TextBox 2037">
          <a:extLst>
            <a:ext uri="{FF2B5EF4-FFF2-40B4-BE49-F238E27FC236}">
              <a16:creationId xmlns:a16="http://schemas.microsoft.com/office/drawing/2014/main" id="{3E128C34-A082-4486-A45B-96128F02FC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39" name="TextBox 2038">
          <a:extLst>
            <a:ext uri="{FF2B5EF4-FFF2-40B4-BE49-F238E27FC236}">
              <a16:creationId xmlns:a16="http://schemas.microsoft.com/office/drawing/2014/main" id="{A344DB81-20A2-42F4-B606-40F984CEB6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0" name="TextBox 2039">
          <a:extLst>
            <a:ext uri="{FF2B5EF4-FFF2-40B4-BE49-F238E27FC236}">
              <a16:creationId xmlns:a16="http://schemas.microsoft.com/office/drawing/2014/main" id="{1D25A8D5-4439-40E2-98B4-E71CB81A33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1" name="TextBox 2040">
          <a:extLst>
            <a:ext uri="{FF2B5EF4-FFF2-40B4-BE49-F238E27FC236}">
              <a16:creationId xmlns:a16="http://schemas.microsoft.com/office/drawing/2014/main" id="{9A3CABC6-8018-4129-8DBE-2A6654D8D3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2" name="TextBox 2041">
          <a:extLst>
            <a:ext uri="{FF2B5EF4-FFF2-40B4-BE49-F238E27FC236}">
              <a16:creationId xmlns:a16="http://schemas.microsoft.com/office/drawing/2014/main" id="{B41A498D-B40B-49B7-94AD-78885D7B27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3" name="TextBox 2042">
          <a:extLst>
            <a:ext uri="{FF2B5EF4-FFF2-40B4-BE49-F238E27FC236}">
              <a16:creationId xmlns:a16="http://schemas.microsoft.com/office/drawing/2014/main" id="{F0290998-4816-4602-979C-3D0D151EC4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4" name="TextBox 2043">
          <a:extLst>
            <a:ext uri="{FF2B5EF4-FFF2-40B4-BE49-F238E27FC236}">
              <a16:creationId xmlns:a16="http://schemas.microsoft.com/office/drawing/2014/main" id="{D68CF946-1679-4E2F-907C-520182C899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5" name="TextBox 2044">
          <a:extLst>
            <a:ext uri="{FF2B5EF4-FFF2-40B4-BE49-F238E27FC236}">
              <a16:creationId xmlns:a16="http://schemas.microsoft.com/office/drawing/2014/main" id="{25F3232A-CEE2-414A-AD1E-5CC488E70B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6" name="TextBox 2045">
          <a:extLst>
            <a:ext uri="{FF2B5EF4-FFF2-40B4-BE49-F238E27FC236}">
              <a16:creationId xmlns:a16="http://schemas.microsoft.com/office/drawing/2014/main" id="{52E75B07-24A6-4407-BAD4-BB5005B129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7" name="TextBox 2046">
          <a:extLst>
            <a:ext uri="{FF2B5EF4-FFF2-40B4-BE49-F238E27FC236}">
              <a16:creationId xmlns:a16="http://schemas.microsoft.com/office/drawing/2014/main" id="{09236A75-CD3E-48E4-9EAD-C066FC5935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8" name="TextBox 2047">
          <a:extLst>
            <a:ext uri="{FF2B5EF4-FFF2-40B4-BE49-F238E27FC236}">
              <a16:creationId xmlns:a16="http://schemas.microsoft.com/office/drawing/2014/main" id="{4CA0BFB8-59EC-4A4F-949C-064331F8FD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49" name="TextBox 2048">
          <a:extLst>
            <a:ext uri="{FF2B5EF4-FFF2-40B4-BE49-F238E27FC236}">
              <a16:creationId xmlns:a16="http://schemas.microsoft.com/office/drawing/2014/main" id="{A04D2071-0552-4052-890C-2DE89F9CD8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0" name="TextBox 2049">
          <a:extLst>
            <a:ext uri="{FF2B5EF4-FFF2-40B4-BE49-F238E27FC236}">
              <a16:creationId xmlns:a16="http://schemas.microsoft.com/office/drawing/2014/main" id="{AD0324DE-7FE3-46A8-B0BD-387142ACAE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1" name="TextBox 2050">
          <a:extLst>
            <a:ext uri="{FF2B5EF4-FFF2-40B4-BE49-F238E27FC236}">
              <a16:creationId xmlns:a16="http://schemas.microsoft.com/office/drawing/2014/main" id="{E6166892-BACD-4F5A-A414-6BFC25EB58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2" name="TextBox 2051">
          <a:extLst>
            <a:ext uri="{FF2B5EF4-FFF2-40B4-BE49-F238E27FC236}">
              <a16:creationId xmlns:a16="http://schemas.microsoft.com/office/drawing/2014/main" id="{A976618A-7D61-4E96-9EAA-97AA324DF4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3" name="TextBox 2052">
          <a:extLst>
            <a:ext uri="{FF2B5EF4-FFF2-40B4-BE49-F238E27FC236}">
              <a16:creationId xmlns:a16="http://schemas.microsoft.com/office/drawing/2014/main" id="{924EA1C4-76C0-40E3-879A-DAB4C2D43C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4" name="TextBox 2053">
          <a:extLst>
            <a:ext uri="{FF2B5EF4-FFF2-40B4-BE49-F238E27FC236}">
              <a16:creationId xmlns:a16="http://schemas.microsoft.com/office/drawing/2014/main" id="{28B3DEA5-6CC9-4CFF-B221-726B4EBA57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5" name="TextBox 2054">
          <a:extLst>
            <a:ext uri="{FF2B5EF4-FFF2-40B4-BE49-F238E27FC236}">
              <a16:creationId xmlns:a16="http://schemas.microsoft.com/office/drawing/2014/main" id="{7F94BEBF-EAC9-4F76-9E5A-D454E47128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6" name="TextBox 2055">
          <a:extLst>
            <a:ext uri="{FF2B5EF4-FFF2-40B4-BE49-F238E27FC236}">
              <a16:creationId xmlns:a16="http://schemas.microsoft.com/office/drawing/2014/main" id="{DBC30246-FAA0-4391-9D5D-B79C3E870B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7" name="TextBox 2056">
          <a:extLst>
            <a:ext uri="{FF2B5EF4-FFF2-40B4-BE49-F238E27FC236}">
              <a16:creationId xmlns:a16="http://schemas.microsoft.com/office/drawing/2014/main" id="{20089BE9-5A3C-4FFA-9E19-69579CB617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8" name="TextBox 2057">
          <a:extLst>
            <a:ext uri="{FF2B5EF4-FFF2-40B4-BE49-F238E27FC236}">
              <a16:creationId xmlns:a16="http://schemas.microsoft.com/office/drawing/2014/main" id="{41DCADD9-36A6-47DC-84CA-9D4E45EC29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59" name="TextBox 2058">
          <a:extLst>
            <a:ext uri="{FF2B5EF4-FFF2-40B4-BE49-F238E27FC236}">
              <a16:creationId xmlns:a16="http://schemas.microsoft.com/office/drawing/2014/main" id="{E33D5745-A40B-4C3A-AEBC-E1009440F7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0" name="TextBox 2059">
          <a:extLst>
            <a:ext uri="{FF2B5EF4-FFF2-40B4-BE49-F238E27FC236}">
              <a16:creationId xmlns:a16="http://schemas.microsoft.com/office/drawing/2014/main" id="{DE90579D-AF53-428F-862C-C226659AFE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1" name="TextBox 2060">
          <a:extLst>
            <a:ext uri="{FF2B5EF4-FFF2-40B4-BE49-F238E27FC236}">
              <a16:creationId xmlns:a16="http://schemas.microsoft.com/office/drawing/2014/main" id="{FBD9743C-FFC5-4F13-8182-2458AAE30D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2" name="TextBox 2061">
          <a:extLst>
            <a:ext uri="{FF2B5EF4-FFF2-40B4-BE49-F238E27FC236}">
              <a16:creationId xmlns:a16="http://schemas.microsoft.com/office/drawing/2014/main" id="{EAD9E4BE-A975-478B-9072-84561CCC6D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3" name="TextBox 2062">
          <a:extLst>
            <a:ext uri="{FF2B5EF4-FFF2-40B4-BE49-F238E27FC236}">
              <a16:creationId xmlns:a16="http://schemas.microsoft.com/office/drawing/2014/main" id="{3D6DDCB2-32FE-4392-8245-21AF0B45BD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4" name="TextBox 2063">
          <a:extLst>
            <a:ext uri="{FF2B5EF4-FFF2-40B4-BE49-F238E27FC236}">
              <a16:creationId xmlns:a16="http://schemas.microsoft.com/office/drawing/2014/main" id="{1C568D28-575B-495C-8599-3353FA73A0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5" name="TextBox 2064">
          <a:extLst>
            <a:ext uri="{FF2B5EF4-FFF2-40B4-BE49-F238E27FC236}">
              <a16:creationId xmlns:a16="http://schemas.microsoft.com/office/drawing/2014/main" id="{FA114A2D-62FD-4094-9904-6CF8544B4D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6" name="TextBox 2065">
          <a:extLst>
            <a:ext uri="{FF2B5EF4-FFF2-40B4-BE49-F238E27FC236}">
              <a16:creationId xmlns:a16="http://schemas.microsoft.com/office/drawing/2014/main" id="{1A345F01-4E74-439B-A06E-B71DA8C01E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7" name="TextBox 2066">
          <a:extLst>
            <a:ext uri="{FF2B5EF4-FFF2-40B4-BE49-F238E27FC236}">
              <a16:creationId xmlns:a16="http://schemas.microsoft.com/office/drawing/2014/main" id="{92231F38-9CF8-4C96-81E7-F0C5E10F3F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8" name="TextBox 2067">
          <a:extLst>
            <a:ext uri="{FF2B5EF4-FFF2-40B4-BE49-F238E27FC236}">
              <a16:creationId xmlns:a16="http://schemas.microsoft.com/office/drawing/2014/main" id="{7C3F4524-A426-4C91-86C2-B5FA4AAECD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69" name="TextBox 2068">
          <a:extLst>
            <a:ext uri="{FF2B5EF4-FFF2-40B4-BE49-F238E27FC236}">
              <a16:creationId xmlns:a16="http://schemas.microsoft.com/office/drawing/2014/main" id="{3E87127F-63E3-4883-BCAA-C61BD14FB6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70" name="TextBox 2069">
          <a:extLst>
            <a:ext uri="{FF2B5EF4-FFF2-40B4-BE49-F238E27FC236}">
              <a16:creationId xmlns:a16="http://schemas.microsoft.com/office/drawing/2014/main" id="{2D485310-2C83-46BD-9DDA-10DF4213CC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71" name="TextBox 2070">
          <a:extLst>
            <a:ext uri="{FF2B5EF4-FFF2-40B4-BE49-F238E27FC236}">
              <a16:creationId xmlns:a16="http://schemas.microsoft.com/office/drawing/2014/main" id="{4A931799-8BE3-42BD-8788-1E49EDBFDB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72" name="TextBox 2071">
          <a:extLst>
            <a:ext uri="{FF2B5EF4-FFF2-40B4-BE49-F238E27FC236}">
              <a16:creationId xmlns:a16="http://schemas.microsoft.com/office/drawing/2014/main" id="{6181A44F-1047-489E-B875-7F484004D2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073" name="TextBox 2072">
          <a:extLst>
            <a:ext uri="{FF2B5EF4-FFF2-40B4-BE49-F238E27FC236}">
              <a16:creationId xmlns:a16="http://schemas.microsoft.com/office/drawing/2014/main" id="{24AD2F2A-69BE-4F56-8E48-7230288980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74" name="TextBox 2073">
          <a:extLst>
            <a:ext uri="{FF2B5EF4-FFF2-40B4-BE49-F238E27FC236}">
              <a16:creationId xmlns:a16="http://schemas.microsoft.com/office/drawing/2014/main" id="{C6776C0A-974F-484F-99AC-E2B6C7D5B4D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75" name="TextBox 2074">
          <a:extLst>
            <a:ext uri="{FF2B5EF4-FFF2-40B4-BE49-F238E27FC236}">
              <a16:creationId xmlns:a16="http://schemas.microsoft.com/office/drawing/2014/main" id="{5DB1A10E-B408-4776-8E35-6EF29763FDD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76" name="TextBox 2075">
          <a:extLst>
            <a:ext uri="{FF2B5EF4-FFF2-40B4-BE49-F238E27FC236}">
              <a16:creationId xmlns:a16="http://schemas.microsoft.com/office/drawing/2014/main" id="{9175A758-1954-41E6-BD20-DB48AE0B79B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077" name="TextBox 2076">
          <a:extLst>
            <a:ext uri="{FF2B5EF4-FFF2-40B4-BE49-F238E27FC236}">
              <a16:creationId xmlns:a16="http://schemas.microsoft.com/office/drawing/2014/main" id="{91B6181F-361C-4AF3-B9BB-F2DCF382F97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78" name="TextBox 2077">
          <a:extLst>
            <a:ext uri="{FF2B5EF4-FFF2-40B4-BE49-F238E27FC236}">
              <a16:creationId xmlns:a16="http://schemas.microsoft.com/office/drawing/2014/main" id="{F46EC35B-FDB4-4879-890E-004C34E1D29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79" name="TextBox 2078">
          <a:extLst>
            <a:ext uri="{FF2B5EF4-FFF2-40B4-BE49-F238E27FC236}">
              <a16:creationId xmlns:a16="http://schemas.microsoft.com/office/drawing/2014/main" id="{2886F74F-58B4-413E-96BF-AE533047693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80" name="TextBox 2079">
          <a:extLst>
            <a:ext uri="{FF2B5EF4-FFF2-40B4-BE49-F238E27FC236}">
              <a16:creationId xmlns:a16="http://schemas.microsoft.com/office/drawing/2014/main" id="{DE7D67C9-2757-43DF-957C-3B14A78CCFF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081" name="TextBox 2080">
          <a:extLst>
            <a:ext uri="{FF2B5EF4-FFF2-40B4-BE49-F238E27FC236}">
              <a16:creationId xmlns:a16="http://schemas.microsoft.com/office/drawing/2014/main" id="{D0AD4FE5-15EF-4F80-BE4F-2A66CE7165C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082" name="TextBox 2081">
          <a:extLst>
            <a:ext uri="{FF2B5EF4-FFF2-40B4-BE49-F238E27FC236}">
              <a16:creationId xmlns:a16="http://schemas.microsoft.com/office/drawing/2014/main" id="{654D357B-05E6-4666-8DAC-EEDEF186324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083" name="TextBox 2082">
          <a:extLst>
            <a:ext uri="{FF2B5EF4-FFF2-40B4-BE49-F238E27FC236}">
              <a16:creationId xmlns:a16="http://schemas.microsoft.com/office/drawing/2014/main" id="{5624C23C-1A66-4EB9-8793-F3CF5D2378A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2084" name="TextBox 2083">
          <a:extLst>
            <a:ext uri="{FF2B5EF4-FFF2-40B4-BE49-F238E27FC236}">
              <a16:creationId xmlns:a16="http://schemas.microsoft.com/office/drawing/2014/main" id="{7AC9B2A4-DA64-418F-9985-E111AF69A4B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085" name="TextBox 2084">
          <a:extLst>
            <a:ext uri="{FF2B5EF4-FFF2-40B4-BE49-F238E27FC236}">
              <a16:creationId xmlns:a16="http://schemas.microsoft.com/office/drawing/2014/main" id="{D75E28F9-A9FA-4B2F-8F8D-24D671FE5557}"/>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086" name="TextBox 2085">
          <a:extLst>
            <a:ext uri="{FF2B5EF4-FFF2-40B4-BE49-F238E27FC236}">
              <a16:creationId xmlns:a16="http://schemas.microsoft.com/office/drawing/2014/main" id="{784468E0-CA9F-40E1-9BEF-B8158947285C}"/>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087" name="TextBox 2086">
          <a:extLst>
            <a:ext uri="{FF2B5EF4-FFF2-40B4-BE49-F238E27FC236}">
              <a16:creationId xmlns:a16="http://schemas.microsoft.com/office/drawing/2014/main" id="{DE10FC77-64B4-4C74-B951-14F389BD9F3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2088" name="TextBox 2087">
          <a:extLst>
            <a:ext uri="{FF2B5EF4-FFF2-40B4-BE49-F238E27FC236}">
              <a16:creationId xmlns:a16="http://schemas.microsoft.com/office/drawing/2014/main" id="{627FE54B-BD4B-461E-939F-8B9270B73AE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089" name="TextBox 2088">
          <a:extLst>
            <a:ext uri="{FF2B5EF4-FFF2-40B4-BE49-F238E27FC236}">
              <a16:creationId xmlns:a16="http://schemas.microsoft.com/office/drawing/2014/main" id="{37771749-F02E-41BA-AA07-7A4E1F07341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090" name="TextBox 2089">
          <a:extLst>
            <a:ext uri="{FF2B5EF4-FFF2-40B4-BE49-F238E27FC236}">
              <a16:creationId xmlns:a16="http://schemas.microsoft.com/office/drawing/2014/main" id="{02478D73-BC4C-4F5A-A7AA-0AF43AD6FE78}"/>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091" name="TextBox 2090">
          <a:extLst>
            <a:ext uri="{FF2B5EF4-FFF2-40B4-BE49-F238E27FC236}">
              <a16:creationId xmlns:a16="http://schemas.microsoft.com/office/drawing/2014/main" id="{0E747E48-9C39-4BA6-80CD-CE85A63D9DE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2" name="TextBox 2091">
          <a:extLst>
            <a:ext uri="{FF2B5EF4-FFF2-40B4-BE49-F238E27FC236}">
              <a16:creationId xmlns:a16="http://schemas.microsoft.com/office/drawing/2014/main" id="{7C501A5D-4440-4A83-8FBC-04634F7BB2B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3" name="TextBox 2092">
          <a:extLst>
            <a:ext uri="{FF2B5EF4-FFF2-40B4-BE49-F238E27FC236}">
              <a16:creationId xmlns:a16="http://schemas.microsoft.com/office/drawing/2014/main" id="{1CF9D8BC-CF2F-4EDB-A064-C1612D026FC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4" name="TextBox 2093">
          <a:extLst>
            <a:ext uri="{FF2B5EF4-FFF2-40B4-BE49-F238E27FC236}">
              <a16:creationId xmlns:a16="http://schemas.microsoft.com/office/drawing/2014/main" id="{890DA684-A434-476F-91A6-0FCBA499BEA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5" name="TextBox 2094">
          <a:extLst>
            <a:ext uri="{FF2B5EF4-FFF2-40B4-BE49-F238E27FC236}">
              <a16:creationId xmlns:a16="http://schemas.microsoft.com/office/drawing/2014/main" id="{98F7FEE2-CACC-48FB-9AC6-0FF89049FEA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6" name="TextBox 2095">
          <a:extLst>
            <a:ext uri="{FF2B5EF4-FFF2-40B4-BE49-F238E27FC236}">
              <a16:creationId xmlns:a16="http://schemas.microsoft.com/office/drawing/2014/main" id="{B770E3A7-FFBE-4403-A710-F21CD99F470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7" name="TextBox 2096">
          <a:extLst>
            <a:ext uri="{FF2B5EF4-FFF2-40B4-BE49-F238E27FC236}">
              <a16:creationId xmlns:a16="http://schemas.microsoft.com/office/drawing/2014/main" id="{CAB19706-F04A-4C30-9812-04F6599CAF4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8" name="TextBox 2097">
          <a:extLst>
            <a:ext uri="{FF2B5EF4-FFF2-40B4-BE49-F238E27FC236}">
              <a16:creationId xmlns:a16="http://schemas.microsoft.com/office/drawing/2014/main" id="{1A0D05F2-A138-4387-92B0-59531E90F18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099" name="TextBox 2098">
          <a:extLst>
            <a:ext uri="{FF2B5EF4-FFF2-40B4-BE49-F238E27FC236}">
              <a16:creationId xmlns:a16="http://schemas.microsoft.com/office/drawing/2014/main" id="{61E34816-416C-485E-AA03-2C5CC2B2856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0" name="TextBox 2099">
          <a:extLst>
            <a:ext uri="{FF2B5EF4-FFF2-40B4-BE49-F238E27FC236}">
              <a16:creationId xmlns:a16="http://schemas.microsoft.com/office/drawing/2014/main" id="{0C38D107-3950-4F89-A12D-0D5B73A12D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1" name="TextBox 2100">
          <a:extLst>
            <a:ext uri="{FF2B5EF4-FFF2-40B4-BE49-F238E27FC236}">
              <a16:creationId xmlns:a16="http://schemas.microsoft.com/office/drawing/2014/main" id="{C4EF0949-2BFE-4B0B-AF92-0CF842546D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2" name="TextBox 2101">
          <a:extLst>
            <a:ext uri="{FF2B5EF4-FFF2-40B4-BE49-F238E27FC236}">
              <a16:creationId xmlns:a16="http://schemas.microsoft.com/office/drawing/2014/main" id="{418B8945-9549-45EA-9E53-EDA1E2E12BA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3" name="TextBox 2102">
          <a:extLst>
            <a:ext uri="{FF2B5EF4-FFF2-40B4-BE49-F238E27FC236}">
              <a16:creationId xmlns:a16="http://schemas.microsoft.com/office/drawing/2014/main" id="{635F5CE5-2070-4746-8C77-17BE502F936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4" name="TextBox 2103">
          <a:extLst>
            <a:ext uri="{FF2B5EF4-FFF2-40B4-BE49-F238E27FC236}">
              <a16:creationId xmlns:a16="http://schemas.microsoft.com/office/drawing/2014/main" id="{77720C6B-06AC-4F6D-A3B2-EE3A932B2E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5" name="TextBox 2104">
          <a:extLst>
            <a:ext uri="{FF2B5EF4-FFF2-40B4-BE49-F238E27FC236}">
              <a16:creationId xmlns:a16="http://schemas.microsoft.com/office/drawing/2014/main" id="{8F960B5E-3230-4482-80F4-DCDC7878BA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6" name="TextBox 2105">
          <a:extLst>
            <a:ext uri="{FF2B5EF4-FFF2-40B4-BE49-F238E27FC236}">
              <a16:creationId xmlns:a16="http://schemas.microsoft.com/office/drawing/2014/main" id="{74098B6C-304B-4D5A-A047-F642FE2468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7" name="TextBox 2106">
          <a:extLst>
            <a:ext uri="{FF2B5EF4-FFF2-40B4-BE49-F238E27FC236}">
              <a16:creationId xmlns:a16="http://schemas.microsoft.com/office/drawing/2014/main" id="{881E9894-ED23-4333-8E0E-4BBDE0CAF7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8" name="TextBox 2107">
          <a:extLst>
            <a:ext uri="{FF2B5EF4-FFF2-40B4-BE49-F238E27FC236}">
              <a16:creationId xmlns:a16="http://schemas.microsoft.com/office/drawing/2014/main" id="{9D75E525-8B70-41F7-835A-A5109BB0D4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09" name="TextBox 2108">
          <a:extLst>
            <a:ext uri="{FF2B5EF4-FFF2-40B4-BE49-F238E27FC236}">
              <a16:creationId xmlns:a16="http://schemas.microsoft.com/office/drawing/2014/main" id="{55204A9F-6E69-4B68-A9DC-628F654202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0" name="TextBox 2109">
          <a:extLst>
            <a:ext uri="{FF2B5EF4-FFF2-40B4-BE49-F238E27FC236}">
              <a16:creationId xmlns:a16="http://schemas.microsoft.com/office/drawing/2014/main" id="{1365A32D-8EF0-484E-AEBD-C0EAB4E27C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1" name="TextBox 2110">
          <a:extLst>
            <a:ext uri="{FF2B5EF4-FFF2-40B4-BE49-F238E27FC236}">
              <a16:creationId xmlns:a16="http://schemas.microsoft.com/office/drawing/2014/main" id="{4D4AE5EC-CFC7-412D-A199-94B692A857B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2" name="TextBox 2111">
          <a:extLst>
            <a:ext uri="{FF2B5EF4-FFF2-40B4-BE49-F238E27FC236}">
              <a16:creationId xmlns:a16="http://schemas.microsoft.com/office/drawing/2014/main" id="{D5AA85E8-94BD-446A-8BA1-C7FD3F025A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3" name="TextBox 2112">
          <a:extLst>
            <a:ext uri="{FF2B5EF4-FFF2-40B4-BE49-F238E27FC236}">
              <a16:creationId xmlns:a16="http://schemas.microsoft.com/office/drawing/2014/main" id="{15C5D5D8-C9CC-4EE6-9BB6-F12297F3A1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4" name="TextBox 2113">
          <a:extLst>
            <a:ext uri="{FF2B5EF4-FFF2-40B4-BE49-F238E27FC236}">
              <a16:creationId xmlns:a16="http://schemas.microsoft.com/office/drawing/2014/main" id="{FD621B20-133A-4A8E-893A-BD751362BB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5" name="TextBox 2114">
          <a:extLst>
            <a:ext uri="{FF2B5EF4-FFF2-40B4-BE49-F238E27FC236}">
              <a16:creationId xmlns:a16="http://schemas.microsoft.com/office/drawing/2014/main" id="{882FE9A5-3A98-43AB-8C18-072E656E62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6" name="TextBox 2115">
          <a:extLst>
            <a:ext uri="{FF2B5EF4-FFF2-40B4-BE49-F238E27FC236}">
              <a16:creationId xmlns:a16="http://schemas.microsoft.com/office/drawing/2014/main" id="{EFBF653D-E0DA-46BF-9E6C-73C2C9B4CC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7" name="TextBox 2116">
          <a:extLst>
            <a:ext uri="{FF2B5EF4-FFF2-40B4-BE49-F238E27FC236}">
              <a16:creationId xmlns:a16="http://schemas.microsoft.com/office/drawing/2014/main" id="{DC730AD6-CF09-4691-B01A-BF6C5CD8CC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8" name="TextBox 2117">
          <a:extLst>
            <a:ext uri="{FF2B5EF4-FFF2-40B4-BE49-F238E27FC236}">
              <a16:creationId xmlns:a16="http://schemas.microsoft.com/office/drawing/2014/main" id="{665D06EC-09BE-4B39-9970-146EB801DC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19" name="TextBox 2118">
          <a:extLst>
            <a:ext uri="{FF2B5EF4-FFF2-40B4-BE49-F238E27FC236}">
              <a16:creationId xmlns:a16="http://schemas.microsoft.com/office/drawing/2014/main" id="{3D483960-7C3D-4A1B-B911-FF9C8EDE19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0" name="TextBox 2119">
          <a:extLst>
            <a:ext uri="{FF2B5EF4-FFF2-40B4-BE49-F238E27FC236}">
              <a16:creationId xmlns:a16="http://schemas.microsoft.com/office/drawing/2014/main" id="{2A5135FF-3B84-4846-B8CB-A10DE05FE8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1" name="TextBox 2120">
          <a:extLst>
            <a:ext uri="{FF2B5EF4-FFF2-40B4-BE49-F238E27FC236}">
              <a16:creationId xmlns:a16="http://schemas.microsoft.com/office/drawing/2014/main" id="{D94A6E36-ED50-47CF-BAA3-12EB745AB7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2" name="TextBox 2121">
          <a:extLst>
            <a:ext uri="{FF2B5EF4-FFF2-40B4-BE49-F238E27FC236}">
              <a16:creationId xmlns:a16="http://schemas.microsoft.com/office/drawing/2014/main" id="{9345F22F-7B28-4E0D-BC00-68488D252C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3" name="TextBox 2122">
          <a:extLst>
            <a:ext uri="{FF2B5EF4-FFF2-40B4-BE49-F238E27FC236}">
              <a16:creationId xmlns:a16="http://schemas.microsoft.com/office/drawing/2014/main" id="{0418BA23-CB4C-42EA-BD37-341DCFB258E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4" name="TextBox 2123">
          <a:extLst>
            <a:ext uri="{FF2B5EF4-FFF2-40B4-BE49-F238E27FC236}">
              <a16:creationId xmlns:a16="http://schemas.microsoft.com/office/drawing/2014/main" id="{66E54F51-A2A2-4FA4-9034-B710022166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5" name="TextBox 2124">
          <a:extLst>
            <a:ext uri="{FF2B5EF4-FFF2-40B4-BE49-F238E27FC236}">
              <a16:creationId xmlns:a16="http://schemas.microsoft.com/office/drawing/2014/main" id="{D8BAE0E4-EDD7-49AC-8BB8-FDB2B9FF01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6" name="TextBox 2125">
          <a:extLst>
            <a:ext uri="{FF2B5EF4-FFF2-40B4-BE49-F238E27FC236}">
              <a16:creationId xmlns:a16="http://schemas.microsoft.com/office/drawing/2014/main" id="{7F5D5134-AFBF-45F3-ACF1-44CEC2E21A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7" name="TextBox 2126">
          <a:extLst>
            <a:ext uri="{FF2B5EF4-FFF2-40B4-BE49-F238E27FC236}">
              <a16:creationId xmlns:a16="http://schemas.microsoft.com/office/drawing/2014/main" id="{91AAF045-CCD2-4601-A182-A9F2EDEF50E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8" name="TextBox 2127">
          <a:extLst>
            <a:ext uri="{FF2B5EF4-FFF2-40B4-BE49-F238E27FC236}">
              <a16:creationId xmlns:a16="http://schemas.microsoft.com/office/drawing/2014/main" id="{54E73A8F-F7DF-45FC-9E64-B4F69B261D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29" name="TextBox 2128">
          <a:extLst>
            <a:ext uri="{FF2B5EF4-FFF2-40B4-BE49-F238E27FC236}">
              <a16:creationId xmlns:a16="http://schemas.microsoft.com/office/drawing/2014/main" id="{A2E4DD00-428E-4170-91FF-B6AC8764C1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0" name="TextBox 2129">
          <a:extLst>
            <a:ext uri="{FF2B5EF4-FFF2-40B4-BE49-F238E27FC236}">
              <a16:creationId xmlns:a16="http://schemas.microsoft.com/office/drawing/2014/main" id="{741D13DD-F6D2-411F-8538-0A8B1CDE1D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1" name="TextBox 2130">
          <a:extLst>
            <a:ext uri="{FF2B5EF4-FFF2-40B4-BE49-F238E27FC236}">
              <a16:creationId xmlns:a16="http://schemas.microsoft.com/office/drawing/2014/main" id="{D0643556-4D2F-4A7E-82CE-5E8D2E536E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2" name="TextBox 2131">
          <a:extLst>
            <a:ext uri="{FF2B5EF4-FFF2-40B4-BE49-F238E27FC236}">
              <a16:creationId xmlns:a16="http://schemas.microsoft.com/office/drawing/2014/main" id="{02989575-533F-4831-BB0F-938DF4301E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3" name="TextBox 2132">
          <a:extLst>
            <a:ext uri="{FF2B5EF4-FFF2-40B4-BE49-F238E27FC236}">
              <a16:creationId xmlns:a16="http://schemas.microsoft.com/office/drawing/2014/main" id="{338AC0AB-B59F-4B4C-85B1-049025AA24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4" name="TextBox 2133">
          <a:extLst>
            <a:ext uri="{FF2B5EF4-FFF2-40B4-BE49-F238E27FC236}">
              <a16:creationId xmlns:a16="http://schemas.microsoft.com/office/drawing/2014/main" id="{B18A8198-FF74-4DF1-B86B-0CB903518A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5" name="TextBox 2134">
          <a:extLst>
            <a:ext uri="{FF2B5EF4-FFF2-40B4-BE49-F238E27FC236}">
              <a16:creationId xmlns:a16="http://schemas.microsoft.com/office/drawing/2014/main" id="{3FAA7962-D813-4968-BADA-52B2B3CF1F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6" name="TextBox 2135">
          <a:extLst>
            <a:ext uri="{FF2B5EF4-FFF2-40B4-BE49-F238E27FC236}">
              <a16:creationId xmlns:a16="http://schemas.microsoft.com/office/drawing/2014/main" id="{9358455B-A494-4FB7-9C32-665F80515D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7" name="TextBox 2136">
          <a:extLst>
            <a:ext uri="{FF2B5EF4-FFF2-40B4-BE49-F238E27FC236}">
              <a16:creationId xmlns:a16="http://schemas.microsoft.com/office/drawing/2014/main" id="{9A2B7638-5073-4655-A5B4-CB5B1AED25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8" name="TextBox 2137">
          <a:extLst>
            <a:ext uri="{FF2B5EF4-FFF2-40B4-BE49-F238E27FC236}">
              <a16:creationId xmlns:a16="http://schemas.microsoft.com/office/drawing/2014/main" id="{1306E937-D4B1-4E90-AFCB-44FDDAD243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39" name="TextBox 2138">
          <a:extLst>
            <a:ext uri="{FF2B5EF4-FFF2-40B4-BE49-F238E27FC236}">
              <a16:creationId xmlns:a16="http://schemas.microsoft.com/office/drawing/2014/main" id="{63935382-A6AA-478C-ACE7-B5EE9E931E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0" name="TextBox 2139">
          <a:extLst>
            <a:ext uri="{FF2B5EF4-FFF2-40B4-BE49-F238E27FC236}">
              <a16:creationId xmlns:a16="http://schemas.microsoft.com/office/drawing/2014/main" id="{2BBD9FD4-CFDB-4709-A3AE-CA61AC1FE49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1" name="TextBox 2140">
          <a:extLst>
            <a:ext uri="{FF2B5EF4-FFF2-40B4-BE49-F238E27FC236}">
              <a16:creationId xmlns:a16="http://schemas.microsoft.com/office/drawing/2014/main" id="{E9BFF922-55B1-4D51-9420-91BD447764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2" name="TextBox 2141">
          <a:extLst>
            <a:ext uri="{FF2B5EF4-FFF2-40B4-BE49-F238E27FC236}">
              <a16:creationId xmlns:a16="http://schemas.microsoft.com/office/drawing/2014/main" id="{5C46EF24-644A-40CC-98B0-DE02C16F1D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3" name="TextBox 2142">
          <a:extLst>
            <a:ext uri="{FF2B5EF4-FFF2-40B4-BE49-F238E27FC236}">
              <a16:creationId xmlns:a16="http://schemas.microsoft.com/office/drawing/2014/main" id="{A9C3540C-8D18-4303-9199-C437A3EC66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4" name="TextBox 2143">
          <a:extLst>
            <a:ext uri="{FF2B5EF4-FFF2-40B4-BE49-F238E27FC236}">
              <a16:creationId xmlns:a16="http://schemas.microsoft.com/office/drawing/2014/main" id="{F50CDAEF-AEB1-438B-AF13-96396AC60D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5" name="TextBox 2144">
          <a:extLst>
            <a:ext uri="{FF2B5EF4-FFF2-40B4-BE49-F238E27FC236}">
              <a16:creationId xmlns:a16="http://schemas.microsoft.com/office/drawing/2014/main" id="{CB8A44B6-069D-4030-AE5B-DF74811759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6" name="TextBox 2145">
          <a:extLst>
            <a:ext uri="{FF2B5EF4-FFF2-40B4-BE49-F238E27FC236}">
              <a16:creationId xmlns:a16="http://schemas.microsoft.com/office/drawing/2014/main" id="{69387A8A-D686-464E-9FB5-4B54D5DDD1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7" name="TextBox 2146">
          <a:extLst>
            <a:ext uri="{FF2B5EF4-FFF2-40B4-BE49-F238E27FC236}">
              <a16:creationId xmlns:a16="http://schemas.microsoft.com/office/drawing/2014/main" id="{2FF69258-DFBB-4D71-8266-6C4C98E6EC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8" name="TextBox 2147">
          <a:extLst>
            <a:ext uri="{FF2B5EF4-FFF2-40B4-BE49-F238E27FC236}">
              <a16:creationId xmlns:a16="http://schemas.microsoft.com/office/drawing/2014/main" id="{81E35023-AE66-49A9-9630-553567A281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49" name="TextBox 2148">
          <a:extLst>
            <a:ext uri="{FF2B5EF4-FFF2-40B4-BE49-F238E27FC236}">
              <a16:creationId xmlns:a16="http://schemas.microsoft.com/office/drawing/2014/main" id="{0483EF26-8B9C-4B8D-9A3A-8C69635D80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0" name="TextBox 2149">
          <a:extLst>
            <a:ext uri="{FF2B5EF4-FFF2-40B4-BE49-F238E27FC236}">
              <a16:creationId xmlns:a16="http://schemas.microsoft.com/office/drawing/2014/main" id="{D7283708-966A-41E5-BD93-102A82FF8E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1" name="TextBox 2150">
          <a:extLst>
            <a:ext uri="{FF2B5EF4-FFF2-40B4-BE49-F238E27FC236}">
              <a16:creationId xmlns:a16="http://schemas.microsoft.com/office/drawing/2014/main" id="{DF22D1A8-ECD8-4D0B-9604-2F5F90861AD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2" name="TextBox 2151">
          <a:extLst>
            <a:ext uri="{FF2B5EF4-FFF2-40B4-BE49-F238E27FC236}">
              <a16:creationId xmlns:a16="http://schemas.microsoft.com/office/drawing/2014/main" id="{A07FA9F3-C5AE-4570-AE6B-750FBABEF4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3" name="TextBox 2152">
          <a:extLst>
            <a:ext uri="{FF2B5EF4-FFF2-40B4-BE49-F238E27FC236}">
              <a16:creationId xmlns:a16="http://schemas.microsoft.com/office/drawing/2014/main" id="{E2D16EB9-049F-4534-B2B5-E14293F24C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4" name="TextBox 2153">
          <a:extLst>
            <a:ext uri="{FF2B5EF4-FFF2-40B4-BE49-F238E27FC236}">
              <a16:creationId xmlns:a16="http://schemas.microsoft.com/office/drawing/2014/main" id="{97529FF8-0C74-47D6-AD44-71FB75B5D84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5" name="TextBox 2154">
          <a:extLst>
            <a:ext uri="{FF2B5EF4-FFF2-40B4-BE49-F238E27FC236}">
              <a16:creationId xmlns:a16="http://schemas.microsoft.com/office/drawing/2014/main" id="{94FCA91F-EE0E-452D-932A-FF7EA58A652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6" name="TextBox 2155">
          <a:extLst>
            <a:ext uri="{FF2B5EF4-FFF2-40B4-BE49-F238E27FC236}">
              <a16:creationId xmlns:a16="http://schemas.microsoft.com/office/drawing/2014/main" id="{19AA29CB-98B9-44CD-8A98-E0B8D6176D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7" name="TextBox 2156">
          <a:extLst>
            <a:ext uri="{FF2B5EF4-FFF2-40B4-BE49-F238E27FC236}">
              <a16:creationId xmlns:a16="http://schemas.microsoft.com/office/drawing/2014/main" id="{550EE9A2-0FBA-4B63-8EF4-675BEC81BD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8" name="TextBox 2157">
          <a:extLst>
            <a:ext uri="{FF2B5EF4-FFF2-40B4-BE49-F238E27FC236}">
              <a16:creationId xmlns:a16="http://schemas.microsoft.com/office/drawing/2014/main" id="{30A2F39F-11F0-4696-AF07-CFE4C0B7BC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59" name="TextBox 2158">
          <a:extLst>
            <a:ext uri="{FF2B5EF4-FFF2-40B4-BE49-F238E27FC236}">
              <a16:creationId xmlns:a16="http://schemas.microsoft.com/office/drawing/2014/main" id="{BA151019-137D-4BDE-BD82-5EFE18682C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60" name="TextBox 2159">
          <a:extLst>
            <a:ext uri="{FF2B5EF4-FFF2-40B4-BE49-F238E27FC236}">
              <a16:creationId xmlns:a16="http://schemas.microsoft.com/office/drawing/2014/main" id="{CA1255CA-9DBA-4F7F-8322-4EBB7D9CB7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61" name="TextBox 2160">
          <a:extLst>
            <a:ext uri="{FF2B5EF4-FFF2-40B4-BE49-F238E27FC236}">
              <a16:creationId xmlns:a16="http://schemas.microsoft.com/office/drawing/2014/main" id="{7E2DC6EA-D7D2-4B9E-868D-CBD9D6A233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62" name="TextBox 2161">
          <a:extLst>
            <a:ext uri="{FF2B5EF4-FFF2-40B4-BE49-F238E27FC236}">
              <a16:creationId xmlns:a16="http://schemas.microsoft.com/office/drawing/2014/main" id="{5E8ABF02-2817-4DA5-BB5C-D8699FC4F2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63" name="TextBox 2162">
          <a:extLst>
            <a:ext uri="{FF2B5EF4-FFF2-40B4-BE49-F238E27FC236}">
              <a16:creationId xmlns:a16="http://schemas.microsoft.com/office/drawing/2014/main" id="{56E62597-40F5-4B0A-B5F6-8C7D43E516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64" name="TextBox 2163">
          <a:extLst>
            <a:ext uri="{FF2B5EF4-FFF2-40B4-BE49-F238E27FC236}">
              <a16:creationId xmlns:a16="http://schemas.microsoft.com/office/drawing/2014/main" id="{C8030AE3-B6F9-4985-BE8F-933223B1BF9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65" name="TextBox 2164">
          <a:extLst>
            <a:ext uri="{FF2B5EF4-FFF2-40B4-BE49-F238E27FC236}">
              <a16:creationId xmlns:a16="http://schemas.microsoft.com/office/drawing/2014/main" id="{662374E3-ABDB-4E32-A749-60DFBC54FF3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66" name="TextBox 2165">
          <a:extLst>
            <a:ext uri="{FF2B5EF4-FFF2-40B4-BE49-F238E27FC236}">
              <a16:creationId xmlns:a16="http://schemas.microsoft.com/office/drawing/2014/main" id="{20224EAC-E47B-4AB7-B936-E08A1667340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167" name="TextBox 2166">
          <a:extLst>
            <a:ext uri="{FF2B5EF4-FFF2-40B4-BE49-F238E27FC236}">
              <a16:creationId xmlns:a16="http://schemas.microsoft.com/office/drawing/2014/main" id="{4825E4A1-A798-4EF2-A777-586934F745C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68" name="TextBox 2167">
          <a:extLst>
            <a:ext uri="{FF2B5EF4-FFF2-40B4-BE49-F238E27FC236}">
              <a16:creationId xmlns:a16="http://schemas.microsoft.com/office/drawing/2014/main" id="{DBBCB57E-47D7-469A-A749-4F39FC399D4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69" name="TextBox 2168">
          <a:extLst>
            <a:ext uri="{FF2B5EF4-FFF2-40B4-BE49-F238E27FC236}">
              <a16:creationId xmlns:a16="http://schemas.microsoft.com/office/drawing/2014/main" id="{77422F82-E388-4A30-9935-BBD7D99DA1C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70" name="TextBox 2169">
          <a:extLst>
            <a:ext uri="{FF2B5EF4-FFF2-40B4-BE49-F238E27FC236}">
              <a16:creationId xmlns:a16="http://schemas.microsoft.com/office/drawing/2014/main" id="{44197DCF-0D85-4689-8DE4-BAD9C21C646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171" name="TextBox 2170">
          <a:extLst>
            <a:ext uri="{FF2B5EF4-FFF2-40B4-BE49-F238E27FC236}">
              <a16:creationId xmlns:a16="http://schemas.microsoft.com/office/drawing/2014/main" id="{CA0BED1C-4772-4647-BACF-9BE591AE2A9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172" name="TextBox 2171">
          <a:extLst>
            <a:ext uri="{FF2B5EF4-FFF2-40B4-BE49-F238E27FC236}">
              <a16:creationId xmlns:a16="http://schemas.microsoft.com/office/drawing/2014/main" id="{71B62D69-7D16-4F66-ADEF-20B9276F052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173" name="TextBox 2172">
          <a:extLst>
            <a:ext uri="{FF2B5EF4-FFF2-40B4-BE49-F238E27FC236}">
              <a16:creationId xmlns:a16="http://schemas.microsoft.com/office/drawing/2014/main" id="{ABF4A6F2-2841-4809-9B93-5933968C393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4" name="TextBox 2173">
          <a:extLst>
            <a:ext uri="{FF2B5EF4-FFF2-40B4-BE49-F238E27FC236}">
              <a16:creationId xmlns:a16="http://schemas.microsoft.com/office/drawing/2014/main" id="{4954AFB6-535B-4C94-A6A9-A7AD5CF123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5" name="TextBox 2174">
          <a:extLst>
            <a:ext uri="{FF2B5EF4-FFF2-40B4-BE49-F238E27FC236}">
              <a16:creationId xmlns:a16="http://schemas.microsoft.com/office/drawing/2014/main" id="{A109006F-0934-4793-8B6A-51391D061CE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6" name="TextBox 2175">
          <a:extLst>
            <a:ext uri="{FF2B5EF4-FFF2-40B4-BE49-F238E27FC236}">
              <a16:creationId xmlns:a16="http://schemas.microsoft.com/office/drawing/2014/main" id="{23287504-E521-4B16-A489-1F78C35770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7" name="TextBox 2176">
          <a:extLst>
            <a:ext uri="{FF2B5EF4-FFF2-40B4-BE49-F238E27FC236}">
              <a16:creationId xmlns:a16="http://schemas.microsoft.com/office/drawing/2014/main" id="{C096EC0A-91EB-4588-8FF9-B01D7D5C9F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8" name="TextBox 2177">
          <a:extLst>
            <a:ext uri="{FF2B5EF4-FFF2-40B4-BE49-F238E27FC236}">
              <a16:creationId xmlns:a16="http://schemas.microsoft.com/office/drawing/2014/main" id="{3F830AB9-44B3-48E6-A273-05B4FECD9C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79" name="TextBox 2178">
          <a:extLst>
            <a:ext uri="{FF2B5EF4-FFF2-40B4-BE49-F238E27FC236}">
              <a16:creationId xmlns:a16="http://schemas.microsoft.com/office/drawing/2014/main" id="{806FBBBF-BA20-4928-82F2-E5C79895DD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0" name="TextBox 2179">
          <a:extLst>
            <a:ext uri="{FF2B5EF4-FFF2-40B4-BE49-F238E27FC236}">
              <a16:creationId xmlns:a16="http://schemas.microsoft.com/office/drawing/2014/main" id="{4B9AE740-6E42-4A8C-BD02-B09278C882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1" name="TextBox 2180">
          <a:extLst>
            <a:ext uri="{FF2B5EF4-FFF2-40B4-BE49-F238E27FC236}">
              <a16:creationId xmlns:a16="http://schemas.microsoft.com/office/drawing/2014/main" id="{A0408874-B4E2-4C14-B8B7-A1BB934F1C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2" name="TextBox 2181">
          <a:extLst>
            <a:ext uri="{FF2B5EF4-FFF2-40B4-BE49-F238E27FC236}">
              <a16:creationId xmlns:a16="http://schemas.microsoft.com/office/drawing/2014/main" id="{46C7CA3A-6DEE-4612-87E3-F6C6EEF783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3" name="TextBox 2182">
          <a:extLst>
            <a:ext uri="{FF2B5EF4-FFF2-40B4-BE49-F238E27FC236}">
              <a16:creationId xmlns:a16="http://schemas.microsoft.com/office/drawing/2014/main" id="{124BC7D5-62B2-426B-A784-9984CC0524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4" name="TextBox 2183">
          <a:extLst>
            <a:ext uri="{FF2B5EF4-FFF2-40B4-BE49-F238E27FC236}">
              <a16:creationId xmlns:a16="http://schemas.microsoft.com/office/drawing/2014/main" id="{DAA13204-4FCD-4943-A2C9-8CEFCDE811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5" name="TextBox 2184">
          <a:extLst>
            <a:ext uri="{FF2B5EF4-FFF2-40B4-BE49-F238E27FC236}">
              <a16:creationId xmlns:a16="http://schemas.microsoft.com/office/drawing/2014/main" id="{3F7DD633-0F85-496B-B53B-4633E67329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6" name="TextBox 2185">
          <a:extLst>
            <a:ext uri="{FF2B5EF4-FFF2-40B4-BE49-F238E27FC236}">
              <a16:creationId xmlns:a16="http://schemas.microsoft.com/office/drawing/2014/main" id="{8FA344A5-01E6-48F0-B161-8BD3253C749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7" name="TextBox 2186">
          <a:extLst>
            <a:ext uri="{FF2B5EF4-FFF2-40B4-BE49-F238E27FC236}">
              <a16:creationId xmlns:a16="http://schemas.microsoft.com/office/drawing/2014/main" id="{61DAB237-54C1-40A0-8C13-9A882861ED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8" name="TextBox 2187">
          <a:extLst>
            <a:ext uri="{FF2B5EF4-FFF2-40B4-BE49-F238E27FC236}">
              <a16:creationId xmlns:a16="http://schemas.microsoft.com/office/drawing/2014/main" id="{3F448261-5D0D-4E5C-A7D0-AFA1125483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89" name="TextBox 2188">
          <a:extLst>
            <a:ext uri="{FF2B5EF4-FFF2-40B4-BE49-F238E27FC236}">
              <a16:creationId xmlns:a16="http://schemas.microsoft.com/office/drawing/2014/main" id="{998FD519-E452-40E6-9E36-A32FA49F3A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0" name="TextBox 2189">
          <a:extLst>
            <a:ext uri="{FF2B5EF4-FFF2-40B4-BE49-F238E27FC236}">
              <a16:creationId xmlns:a16="http://schemas.microsoft.com/office/drawing/2014/main" id="{E3185BBB-047B-4B63-A39D-E37072AAB9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1" name="TextBox 2190">
          <a:extLst>
            <a:ext uri="{FF2B5EF4-FFF2-40B4-BE49-F238E27FC236}">
              <a16:creationId xmlns:a16="http://schemas.microsoft.com/office/drawing/2014/main" id="{6F65764E-34B9-4D50-9B41-FDAC6DE513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2" name="TextBox 2191">
          <a:extLst>
            <a:ext uri="{FF2B5EF4-FFF2-40B4-BE49-F238E27FC236}">
              <a16:creationId xmlns:a16="http://schemas.microsoft.com/office/drawing/2014/main" id="{D3432730-DDB0-4BED-A431-ADD99A2A86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3" name="TextBox 2192">
          <a:extLst>
            <a:ext uri="{FF2B5EF4-FFF2-40B4-BE49-F238E27FC236}">
              <a16:creationId xmlns:a16="http://schemas.microsoft.com/office/drawing/2014/main" id="{22F07031-E71B-4233-9713-82A6154F56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4" name="TextBox 2193">
          <a:extLst>
            <a:ext uri="{FF2B5EF4-FFF2-40B4-BE49-F238E27FC236}">
              <a16:creationId xmlns:a16="http://schemas.microsoft.com/office/drawing/2014/main" id="{02066BB9-95CE-4C71-86AD-9FD19CB9737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5" name="TextBox 2194">
          <a:extLst>
            <a:ext uri="{FF2B5EF4-FFF2-40B4-BE49-F238E27FC236}">
              <a16:creationId xmlns:a16="http://schemas.microsoft.com/office/drawing/2014/main" id="{F90DF501-D9C9-4297-A787-D491428BB5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6" name="TextBox 2195">
          <a:extLst>
            <a:ext uri="{FF2B5EF4-FFF2-40B4-BE49-F238E27FC236}">
              <a16:creationId xmlns:a16="http://schemas.microsoft.com/office/drawing/2014/main" id="{110DEA31-614A-4369-B982-A4552C9BE9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7" name="TextBox 2196">
          <a:extLst>
            <a:ext uri="{FF2B5EF4-FFF2-40B4-BE49-F238E27FC236}">
              <a16:creationId xmlns:a16="http://schemas.microsoft.com/office/drawing/2014/main" id="{DC386051-54CB-4FBE-8E5C-74F03965DE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8" name="TextBox 2197">
          <a:extLst>
            <a:ext uri="{FF2B5EF4-FFF2-40B4-BE49-F238E27FC236}">
              <a16:creationId xmlns:a16="http://schemas.microsoft.com/office/drawing/2014/main" id="{4745AA22-3F9A-4D62-8045-86B30208DA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199" name="TextBox 2198">
          <a:extLst>
            <a:ext uri="{FF2B5EF4-FFF2-40B4-BE49-F238E27FC236}">
              <a16:creationId xmlns:a16="http://schemas.microsoft.com/office/drawing/2014/main" id="{70ADF113-1ECA-4EC8-881D-A7CA784419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0" name="TextBox 2199">
          <a:extLst>
            <a:ext uri="{FF2B5EF4-FFF2-40B4-BE49-F238E27FC236}">
              <a16:creationId xmlns:a16="http://schemas.microsoft.com/office/drawing/2014/main" id="{19DCA63D-D3E0-45A8-BF17-2BA862704C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1" name="TextBox 2200">
          <a:extLst>
            <a:ext uri="{FF2B5EF4-FFF2-40B4-BE49-F238E27FC236}">
              <a16:creationId xmlns:a16="http://schemas.microsoft.com/office/drawing/2014/main" id="{5349C864-0FC1-48AF-B2C9-538700149A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2" name="TextBox 2201">
          <a:extLst>
            <a:ext uri="{FF2B5EF4-FFF2-40B4-BE49-F238E27FC236}">
              <a16:creationId xmlns:a16="http://schemas.microsoft.com/office/drawing/2014/main" id="{1B99BD13-1106-49C2-9173-A87A4CC3BC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3" name="TextBox 2202">
          <a:extLst>
            <a:ext uri="{FF2B5EF4-FFF2-40B4-BE49-F238E27FC236}">
              <a16:creationId xmlns:a16="http://schemas.microsoft.com/office/drawing/2014/main" id="{4C80BF10-B1CF-4261-9443-F5B3DA9814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4" name="TextBox 2203">
          <a:extLst>
            <a:ext uri="{FF2B5EF4-FFF2-40B4-BE49-F238E27FC236}">
              <a16:creationId xmlns:a16="http://schemas.microsoft.com/office/drawing/2014/main" id="{7D205715-B3D9-4168-B7A9-5D055B70F97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5" name="TextBox 2204">
          <a:extLst>
            <a:ext uri="{FF2B5EF4-FFF2-40B4-BE49-F238E27FC236}">
              <a16:creationId xmlns:a16="http://schemas.microsoft.com/office/drawing/2014/main" id="{1C9A8CB6-5730-4BC7-9745-B36F1234AC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6" name="TextBox 2205">
          <a:extLst>
            <a:ext uri="{FF2B5EF4-FFF2-40B4-BE49-F238E27FC236}">
              <a16:creationId xmlns:a16="http://schemas.microsoft.com/office/drawing/2014/main" id="{C66FB532-2933-4952-AB88-007F5FC579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7" name="TextBox 2206">
          <a:extLst>
            <a:ext uri="{FF2B5EF4-FFF2-40B4-BE49-F238E27FC236}">
              <a16:creationId xmlns:a16="http://schemas.microsoft.com/office/drawing/2014/main" id="{520644A5-AE53-4473-AD11-22BC7549E3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8" name="TextBox 2207">
          <a:extLst>
            <a:ext uri="{FF2B5EF4-FFF2-40B4-BE49-F238E27FC236}">
              <a16:creationId xmlns:a16="http://schemas.microsoft.com/office/drawing/2014/main" id="{815B9DA3-5FB1-4729-A2F1-956BC858FB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09" name="TextBox 2208">
          <a:extLst>
            <a:ext uri="{FF2B5EF4-FFF2-40B4-BE49-F238E27FC236}">
              <a16:creationId xmlns:a16="http://schemas.microsoft.com/office/drawing/2014/main" id="{EE346978-A729-44E2-B565-46B563F4328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10" name="TextBox 2209">
          <a:extLst>
            <a:ext uri="{FF2B5EF4-FFF2-40B4-BE49-F238E27FC236}">
              <a16:creationId xmlns:a16="http://schemas.microsoft.com/office/drawing/2014/main" id="{855E3141-5442-47D5-8883-A35510F08E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11" name="TextBox 2210">
          <a:extLst>
            <a:ext uri="{FF2B5EF4-FFF2-40B4-BE49-F238E27FC236}">
              <a16:creationId xmlns:a16="http://schemas.microsoft.com/office/drawing/2014/main" id="{7C438241-6BC6-47E8-A4C7-9A887DEF47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12" name="TextBox 2211">
          <a:extLst>
            <a:ext uri="{FF2B5EF4-FFF2-40B4-BE49-F238E27FC236}">
              <a16:creationId xmlns:a16="http://schemas.microsoft.com/office/drawing/2014/main" id="{853CC2CD-C96B-46DC-8CBD-77D2BFAE22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13" name="TextBox 2212">
          <a:extLst>
            <a:ext uri="{FF2B5EF4-FFF2-40B4-BE49-F238E27FC236}">
              <a16:creationId xmlns:a16="http://schemas.microsoft.com/office/drawing/2014/main" id="{7E2A0B18-4C07-4663-8672-2D8F34BBF3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214" name="TextBox 2213">
          <a:extLst>
            <a:ext uri="{FF2B5EF4-FFF2-40B4-BE49-F238E27FC236}">
              <a16:creationId xmlns:a16="http://schemas.microsoft.com/office/drawing/2014/main" id="{BC56D3D2-4F5E-4783-B9E7-9AACBEF61D2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215" name="TextBox 2214">
          <a:extLst>
            <a:ext uri="{FF2B5EF4-FFF2-40B4-BE49-F238E27FC236}">
              <a16:creationId xmlns:a16="http://schemas.microsoft.com/office/drawing/2014/main" id="{B0A2F722-EAA5-4D64-80CB-26B77F79F6E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216" name="TextBox 2215">
          <a:extLst>
            <a:ext uri="{FF2B5EF4-FFF2-40B4-BE49-F238E27FC236}">
              <a16:creationId xmlns:a16="http://schemas.microsoft.com/office/drawing/2014/main" id="{C94125DA-4F12-4E4E-9236-3FEDA6B8726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217" name="TextBox 2216">
          <a:extLst>
            <a:ext uri="{FF2B5EF4-FFF2-40B4-BE49-F238E27FC236}">
              <a16:creationId xmlns:a16="http://schemas.microsoft.com/office/drawing/2014/main" id="{97FE23C1-D0CE-4D28-9C03-F604DF23553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218" name="TextBox 2217">
          <a:extLst>
            <a:ext uri="{FF2B5EF4-FFF2-40B4-BE49-F238E27FC236}">
              <a16:creationId xmlns:a16="http://schemas.microsoft.com/office/drawing/2014/main" id="{53ABF97B-0A2E-42F2-B907-48199172C7A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219" name="TextBox 2218">
          <a:extLst>
            <a:ext uri="{FF2B5EF4-FFF2-40B4-BE49-F238E27FC236}">
              <a16:creationId xmlns:a16="http://schemas.microsoft.com/office/drawing/2014/main" id="{6425CB4F-7721-478B-8CEC-8A6D7B781C9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220" name="TextBox 2219">
          <a:extLst>
            <a:ext uri="{FF2B5EF4-FFF2-40B4-BE49-F238E27FC236}">
              <a16:creationId xmlns:a16="http://schemas.microsoft.com/office/drawing/2014/main" id="{92DA87FC-F36F-481B-9EA2-C777D8EBD85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221" name="TextBox 2220">
          <a:extLst>
            <a:ext uri="{FF2B5EF4-FFF2-40B4-BE49-F238E27FC236}">
              <a16:creationId xmlns:a16="http://schemas.microsoft.com/office/drawing/2014/main" id="{29107FFC-E2E9-4875-9FEB-4F49E517E75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222" name="TextBox 2221">
          <a:extLst>
            <a:ext uri="{FF2B5EF4-FFF2-40B4-BE49-F238E27FC236}">
              <a16:creationId xmlns:a16="http://schemas.microsoft.com/office/drawing/2014/main" id="{05955D94-BE76-496D-AC63-FCD055FCFB6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223" name="TextBox 2222">
          <a:extLst>
            <a:ext uri="{FF2B5EF4-FFF2-40B4-BE49-F238E27FC236}">
              <a16:creationId xmlns:a16="http://schemas.microsoft.com/office/drawing/2014/main" id="{96E942C9-DC7F-4F2E-BEAC-AE4051252E3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2224" name="TextBox 2223">
          <a:extLst>
            <a:ext uri="{FF2B5EF4-FFF2-40B4-BE49-F238E27FC236}">
              <a16:creationId xmlns:a16="http://schemas.microsoft.com/office/drawing/2014/main" id="{1D018DD5-9D57-4A2E-B6E6-5086EE6A7FD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225" name="TextBox 2224">
          <a:extLst>
            <a:ext uri="{FF2B5EF4-FFF2-40B4-BE49-F238E27FC236}">
              <a16:creationId xmlns:a16="http://schemas.microsoft.com/office/drawing/2014/main" id="{7935C093-F70D-441F-A9DA-105F0154D390}"/>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226" name="TextBox 2225">
          <a:extLst>
            <a:ext uri="{FF2B5EF4-FFF2-40B4-BE49-F238E27FC236}">
              <a16:creationId xmlns:a16="http://schemas.microsoft.com/office/drawing/2014/main" id="{07ACA658-53FF-45E1-BEF8-F1DEC35F644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227" name="TextBox 2226">
          <a:extLst>
            <a:ext uri="{FF2B5EF4-FFF2-40B4-BE49-F238E27FC236}">
              <a16:creationId xmlns:a16="http://schemas.microsoft.com/office/drawing/2014/main" id="{6C4BE56D-265A-43D3-ADB7-F354BA62235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2228" name="TextBox 2227">
          <a:extLst>
            <a:ext uri="{FF2B5EF4-FFF2-40B4-BE49-F238E27FC236}">
              <a16:creationId xmlns:a16="http://schemas.microsoft.com/office/drawing/2014/main" id="{6114954B-28D8-4EAA-86FB-CCFEFE40F69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229" name="TextBox 2228">
          <a:extLst>
            <a:ext uri="{FF2B5EF4-FFF2-40B4-BE49-F238E27FC236}">
              <a16:creationId xmlns:a16="http://schemas.microsoft.com/office/drawing/2014/main" id="{D443E673-CC73-47B4-91A7-9C65FE78C10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230" name="TextBox 2229">
          <a:extLst>
            <a:ext uri="{FF2B5EF4-FFF2-40B4-BE49-F238E27FC236}">
              <a16:creationId xmlns:a16="http://schemas.microsoft.com/office/drawing/2014/main" id="{FA1F6B40-5791-4ABE-99EE-172D9C1E85D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231" name="TextBox 2230">
          <a:extLst>
            <a:ext uri="{FF2B5EF4-FFF2-40B4-BE49-F238E27FC236}">
              <a16:creationId xmlns:a16="http://schemas.microsoft.com/office/drawing/2014/main" id="{B7956F6C-68CB-4662-8193-183FD432B95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2" name="TextBox 2231">
          <a:extLst>
            <a:ext uri="{FF2B5EF4-FFF2-40B4-BE49-F238E27FC236}">
              <a16:creationId xmlns:a16="http://schemas.microsoft.com/office/drawing/2014/main" id="{337B02C0-22FD-4E01-8128-B6C02BC0207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3" name="TextBox 2232">
          <a:extLst>
            <a:ext uri="{FF2B5EF4-FFF2-40B4-BE49-F238E27FC236}">
              <a16:creationId xmlns:a16="http://schemas.microsoft.com/office/drawing/2014/main" id="{9137DA08-4A50-468E-8B67-B805D6B4A5F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4" name="TextBox 2233">
          <a:extLst>
            <a:ext uri="{FF2B5EF4-FFF2-40B4-BE49-F238E27FC236}">
              <a16:creationId xmlns:a16="http://schemas.microsoft.com/office/drawing/2014/main" id="{4B636633-A4C9-43A2-95E7-C2A6A8EF7C5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5" name="TextBox 2234">
          <a:extLst>
            <a:ext uri="{FF2B5EF4-FFF2-40B4-BE49-F238E27FC236}">
              <a16:creationId xmlns:a16="http://schemas.microsoft.com/office/drawing/2014/main" id="{B54FD6EF-4958-49EF-9E74-D29B1A26B83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6" name="TextBox 2235">
          <a:extLst>
            <a:ext uri="{FF2B5EF4-FFF2-40B4-BE49-F238E27FC236}">
              <a16:creationId xmlns:a16="http://schemas.microsoft.com/office/drawing/2014/main" id="{CAC36BF9-FEE7-41FD-AEAC-407490C961B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7" name="TextBox 2236">
          <a:extLst>
            <a:ext uri="{FF2B5EF4-FFF2-40B4-BE49-F238E27FC236}">
              <a16:creationId xmlns:a16="http://schemas.microsoft.com/office/drawing/2014/main" id="{42C83FFD-1C4F-4615-BD0B-91E0DA2B6B8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8" name="TextBox 2237">
          <a:extLst>
            <a:ext uri="{FF2B5EF4-FFF2-40B4-BE49-F238E27FC236}">
              <a16:creationId xmlns:a16="http://schemas.microsoft.com/office/drawing/2014/main" id="{5FE0449B-A261-4F72-9A80-2203C10C1AF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239" name="TextBox 2238">
          <a:extLst>
            <a:ext uri="{FF2B5EF4-FFF2-40B4-BE49-F238E27FC236}">
              <a16:creationId xmlns:a16="http://schemas.microsoft.com/office/drawing/2014/main" id="{153D3A59-DB12-4F3A-8648-75BBE50FC40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0" name="TextBox 2239">
          <a:extLst>
            <a:ext uri="{FF2B5EF4-FFF2-40B4-BE49-F238E27FC236}">
              <a16:creationId xmlns:a16="http://schemas.microsoft.com/office/drawing/2014/main" id="{EB09C4C7-538E-459C-A1BA-DEA338CDE1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1" name="TextBox 2240">
          <a:extLst>
            <a:ext uri="{FF2B5EF4-FFF2-40B4-BE49-F238E27FC236}">
              <a16:creationId xmlns:a16="http://schemas.microsoft.com/office/drawing/2014/main" id="{6C0F4AD4-7B2F-4848-95FC-C19E9FE959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2" name="TextBox 2241">
          <a:extLst>
            <a:ext uri="{FF2B5EF4-FFF2-40B4-BE49-F238E27FC236}">
              <a16:creationId xmlns:a16="http://schemas.microsoft.com/office/drawing/2014/main" id="{28A13082-DFF1-4080-9EDF-8DB5485DB5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3" name="TextBox 2242">
          <a:extLst>
            <a:ext uri="{FF2B5EF4-FFF2-40B4-BE49-F238E27FC236}">
              <a16:creationId xmlns:a16="http://schemas.microsoft.com/office/drawing/2014/main" id="{C09F5121-8748-4DDB-B7E9-52079B5984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4" name="TextBox 2243">
          <a:extLst>
            <a:ext uri="{FF2B5EF4-FFF2-40B4-BE49-F238E27FC236}">
              <a16:creationId xmlns:a16="http://schemas.microsoft.com/office/drawing/2014/main" id="{1D988EF3-8876-4851-AD1B-0F2AE38937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5" name="TextBox 2244">
          <a:extLst>
            <a:ext uri="{FF2B5EF4-FFF2-40B4-BE49-F238E27FC236}">
              <a16:creationId xmlns:a16="http://schemas.microsoft.com/office/drawing/2014/main" id="{0A3D3CA2-38BF-4105-874C-CDF344A539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6" name="TextBox 2245">
          <a:extLst>
            <a:ext uri="{FF2B5EF4-FFF2-40B4-BE49-F238E27FC236}">
              <a16:creationId xmlns:a16="http://schemas.microsoft.com/office/drawing/2014/main" id="{61D2EB90-6D81-4F0E-8439-EF7FF547CC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7" name="TextBox 2246">
          <a:extLst>
            <a:ext uri="{FF2B5EF4-FFF2-40B4-BE49-F238E27FC236}">
              <a16:creationId xmlns:a16="http://schemas.microsoft.com/office/drawing/2014/main" id="{9BA7D5AB-ED66-4547-A142-8EB485F244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8" name="TextBox 2247">
          <a:extLst>
            <a:ext uri="{FF2B5EF4-FFF2-40B4-BE49-F238E27FC236}">
              <a16:creationId xmlns:a16="http://schemas.microsoft.com/office/drawing/2014/main" id="{06287F6E-5669-474C-8827-B810E9D27F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49" name="TextBox 2248">
          <a:extLst>
            <a:ext uri="{FF2B5EF4-FFF2-40B4-BE49-F238E27FC236}">
              <a16:creationId xmlns:a16="http://schemas.microsoft.com/office/drawing/2014/main" id="{99B9C115-D7CF-40B5-AEE5-A35D9D8630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0" name="TextBox 2249">
          <a:extLst>
            <a:ext uri="{FF2B5EF4-FFF2-40B4-BE49-F238E27FC236}">
              <a16:creationId xmlns:a16="http://schemas.microsoft.com/office/drawing/2014/main" id="{B7B446B4-C584-4BAB-B563-B16E884574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1" name="TextBox 2250">
          <a:extLst>
            <a:ext uri="{FF2B5EF4-FFF2-40B4-BE49-F238E27FC236}">
              <a16:creationId xmlns:a16="http://schemas.microsoft.com/office/drawing/2014/main" id="{15976B24-8EF9-4B82-B30A-C49C652298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2" name="TextBox 2251">
          <a:extLst>
            <a:ext uri="{FF2B5EF4-FFF2-40B4-BE49-F238E27FC236}">
              <a16:creationId xmlns:a16="http://schemas.microsoft.com/office/drawing/2014/main" id="{4AD7A52F-C209-459C-99F8-D5C5592FEE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3" name="TextBox 2252">
          <a:extLst>
            <a:ext uri="{FF2B5EF4-FFF2-40B4-BE49-F238E27FC236}">
              <a16:creationId xmlns:a16="http://schemas.microsoft.com/office/drawing/2014/main" id="{B057B7B1-C468-4551-9B03-0DECB3868D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4" name="TextBox 2253">
          <a:extLst>
            <a:ext uri="{FF2B5EF4-FFF2-40B4-BE49-F238E27FC236}">
              <a16:creationId xmlns:a16="http://schemas.microsoft.com/office/drawing/2014/main" id="{623DBB8A-80BA-466A-B1CF-F4993EB4DA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5" name="TextBox 2254">
          <a:extLst>
            <a:ext uri="{FF2B5EF4-FFF2-40B4-BE49-F238E27FC236}">
              <a16:creationId xmlns:a16="http://schemas.microsoft.com/office/drawing/2014/main" id="{528C7324-5B17-45AB-B95C-46607F0237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6" name="TextBox 2255">
          <a:extLst>
            <a:ext uri="{FF2B5EF4-FFF2-40B4-BE49-F238E27FC236}">
              <a16:creationId xmlns:a16="http://schemas.microsoft.com/office/drawing/2014/main" id="{E92FFC2A-6376-47CC-B38F-5FB828FB7A7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7" name="TextBox 2256">
          <a:extLst>
            <a:ext uri="{FF2B5EF4-FFF2-40B4-BE49-F238E27FC236}">
              <a16:creationId xmlns:a16="http://schemas.microsoft.com/office/drawing/2014/main" id="{18BDC071-DC50-4C18-AEE0-933E236665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8" name="TextBox 2257">
          <a:extLst>
            <a:ext uri="{FF2B5EF4-FFF2-40B4-BE49-F238E27FC236}">
              <a16:creationId xmlns:a16="http://schemas.microsoft.com/office/drawing/2014/main" id="{51CDD8C3-AB9A-4F6A-9807-3393848B90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59" name="TextBox 2258">
          <a:extLst>
            <a:ext uri="{FF2B5EF4-FFF2-40B4-BE49-F238E27FC236}">
              <a16:creationId xmlns:a16="http://schemas.microsoft.com/office/drawing/2014/main" id="{F3ADE46D-C85A-4AA5-AD78-ABD6DD9E81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0" name="TextBox 2259">
          <a:extLst>
            <a:ext uri="{FF2B5EF4-FFF2-40B4-BE49-F238E27FC236}">
              <a16:creationId xmlns:a16="http://schemas.microsoft.com/office/drawing/2014/main" id="{AC99E7E6-7679-45B7-998E-DA6A5B055F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1" name="TextBox 2260">
          <a:extLst>
            <a:ext uri="{FF2B5EF4-FFF2-40B4-BE49-F238E27FC236}">
              <a16:creationId xmlns:a16="http://schemas.microsoft.com/office/drawing/2014/main" id="{F01F6666-982B-4A21-9D2F-D8906A776B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2" name="TextBox 2261">
          <a:extLst>
            <a:ext uri="{FF2B5EF4-FFF2-40B4-BE49-F238E27FC236}">
              <a16:creationId xmlns:a16="http://schemas.microsoft.com/office/drawing/2014/main" id="{03B6BA6B-9778-43DC-89F6-D9E3E02539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3" name="TextBox 2262">
          <a:extLst>
            <a:ext uri="{FF2B5EF4-FFF2-40B4-BE49-F238E27FC236}">
              <a16:creationId xmlns:a16="http://schemas.microsoft.com/office/drawing/2014/main" id="{7C598B3A-F9E1-418E-B6D4-4DA2FC3F58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4" name="TextBox 2263">
          <a:extLst>
            <a:ext uri="{FF2B5EF4-FFF2-40B4-BE49-F238E27FC236}">
              <a16:creationId xmlns:a16="http://schemas.microsoft.com/office/drawing/2014/main" id="{45312CF3-90BB-4E21-96EA-F27E5C74FF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5" name="TextBox 2264">
          <a:extLst>
            <a:ext uri="{FF2B5EF4-FFF2-40B4-BE49-F238E27FC236}">
              <a16:creationId xmlns:a16="http://schemas.microsoft.com/office/drawing/2014/main" id="{CFFDC343-481C-40EE-AC1B-2CE3D708AC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6" name="TextBox 2265">
          <a:extLst>
            <a:ext uri="{FF2B5EF4-FFF2-40B4-BE49-F238E27FC236}">
              <a16:creationId xmlns:a16="http://schemas.microsoft.com/office/drawing/2014/main" id="{BF1AFE45-B0A9-4B21-9A6F-5A18BC8228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7" name="TextBox 2266">
          <a:extLst>
            <a:ext uri="{FF2B5EF4-FFF2-40B4-BE49-F238E27FC236}">
              <a16:creationId xmlns:a16="http://schemas.microsoft.com/office/drawing/2014/main" id="{BF9E2741-C756-4BF8-B32A-1E0F4DC8640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8" name="TextBox 2267">
          <a:extLst>
            <a:ext uri="{FF2B5EF4-FFF2-40B4-BE49-F238E27FC236}">
              <a16:creationId xmlns:a16="http://schemas.microsoft.com/office/drawing/2014/main" id="{5EBC898F-F40B-4F3E-830F-9D8D7897FA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69" name="TextBox 2268">
          <a:extLst>
            <a:ext uri="{FF2B5EF4-FFF2-40B4-BE49-F238E27FC236}">
              <a16:creationId xmlns:a16="http://schemas.microsoft.com/office/drawing/2014/main" id="{D16979F6-4225-4E4C-9B23-E6F786C95E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0" name="TextBox 2269">
          <a:extLst>
            <a:ext uri="{FF2B5EF4-FFF2-40B4-BE49-F238E27FC236}">
              <a16:creationId xmlns:a16="http://schemas.microsoft.com/office/drawing/2014/main" id="{C75445D5-BCD8-427E-BC85-AC78936A1F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1" name="TextBox 2270">
          <a:extLst>
            <a:ext uri="{FF2B5EF4-FFF2-40B4-BE49-F238E27FC236}">
              <a16:creationId xmlns:a16="http://schemas.microsoft.com/office/drawing/2014/main" id="{EBFD67D8-589C-4E21-93FC-FD6F1A6D26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2" name="TextBox 2271">
          <a:extLst>
            <a:ext uri="{FF2B5EF4-FFF2-40B4-BE49-F238E27FC236}">
              <a16:creationId xmlns:a16="http://schemas.microsoft.com/office/drawing/2014/main" id="{5ABD983E-AAA3-4DF9-B2C0-5C611F83BD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3" name="TextBox 2272">
          <a:extLst>
            <a:ext uri="{FF2B5EF4-FFF2-40B4-BE49-F238E27FC236}">
              <a16:creationId xmlns:a16="http://schemas.microsoft.com/office/drawing/2014/main" id="{7793166A-4E50-41BC-A047-A0E4731441B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4" name="TextBox 2273">
          <a:extLst>
            <a:ext uri="{FF2B5EF4-FFF2-40B4-BE49-F238E27FC236}">
              <a16:creationId xmlns:a16="http://schemas.microsoft.com/office/drawing/2014/main" id="{3AB63F8B-A8D1-427D-A0D0-EDAEE557F9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5" name="TextBox 2274">
          <a:extLst>
            <a:ext uri="{FF2B5EF4-FFF2-40B4-BE49-F238E27FC236}">
              <a16:creationId xmlns:a16="http://schemas.microsoft.com/office/drawing/2014/main" id="{16063699-C776-4D99-8F51-B95681FA1A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6" name="TextBox 2275">
          <a:extLst>
            <a:ext uri="{FF2B5EF4-FFF2-40B4-BE49-F238E27FC236}">
              <a16:creationId xmlns:a16="http://schemas.microsoft.com/office/drawing/2014/main" id="{AC761EEA-309C-4E68-B44E-7E0B7E24F2F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7" name="TextBox 2276">
          <a:extLst>
            <a:ext uri="{FF2B5EF4-FFF2-40B4-BE49-F238E27FC236}">
              <a16:creationId xmlns:a16="http://schemas.microsoft.com/office/drawing/2014/main" id="{7A002D3D-BD12-4FDE-8642-A984035B91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8" name="TextBox 2277">
          <a:extLst>
            <a:ext uri="{FF2B5EF4-FFF2-40B4-BE49-F238E27FC236}">
              <a16:creationId xmlns:a16="http://schemas.microsoft.com/office/drawing/2014/main" id="{A80DDBC7-4D22-4146-B488-395B5224D7A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79" name="TextBox 2278">
          <a:extLst>
            <a:ext uri="{FF2B5EF4-FFF2-40B4-BE49-F238E27FC236}">
              <a16:creationId xmlns:a16="http://schemas.microsoft.com/office/drawing/2014/main" id="{A17AF1DA-2AC7-4546-AED0-FE7C07A521B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0" name="TextBox 2279">
          <a:extLst>
            <a:ext uri="{FF2B5EF4-FFF2-40B4-BE49-F238E27FC236}">
              <a16:creationId xmlns:a16="http://schemas.microsoft.com/office/drawing/2014/main" id="{4231AE78-D01B-4B11-A97B-23ECEF0ECE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1" name="TextBox 2280">
          <a:extLst>
            <a:ext uri="{FF2B5EF4-FFF2-40B4-BE49-F238E27FC236}">
              <a16:creationId xmlns:a16="http://schemas.microsoft.com/office/drawing/2014/main" id="{EFBA9B1E-0BC8-4A8B-BD57-9792851778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2" name="TextBox 2281">
          <a:extLst>
            <a:ext uri="{FF2B5EF4-FFF2-40B4-BE49-F238E27FC236}">
              <a16:creationId xmlns:a16="http://schemas.microsoft.com/office/drawing/2014/main" id="{9C0BF1FB-6721-4D32-AC4A-C443E78F50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3" name="TextBox 2282">
          <a:extLst>
            <a:ext uri="{FF2B5EF4-FFF2-40B4-BE49-F238E27FC236}">
              <a16:creationId xmlns:a16="http://schemas.microsoft.com/office/drawing/2014/main" id="{FA4589AA-9D6B-4F7B-960D-2BD8F9D8FD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4" name="TextBox 2283">
          <a:extLst>
            <a:ext uri="{FF2B5EF4-FFF2-40B4-BE49-F238E27FC236}">
              <a16:creationId xmlns:a16="http://schemas.microsoft.com/office/drawing/2014/main" id="{6E2963E4-268E-4AB7-AF80-EDA227929B0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5" name="TextBox 2284">
          <a:extLst>
            <a:ext uri="{FF2B5EF4-FFF2-40B4-BE49-F238E27FC236}">
              <a16:creationId xmlns:a16="http://schemas.microsoft.com/office/drawing/2014/main" id="{85141367-6852-4639-80A3-D835000C4C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6" name="TextBox 2285">
          <a:extLst>
            <a:ext uri="{FF2B5EF4-FFF2-40B4-BE49-F238E27FC236}">
              <a16:creationId xmlns:a16="http://schemas.microsoft.com/office/drawing/2014/main" id="{C687DCEB-201D-48CB-9B1F-6ECB28C60D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7" name="TextBox 2286">
          <a:extLst>
            <a:ext uri="{FF2B5EF4-FFF2-40B4-BE49-F238E27FC236}">
              <a16:creationId xmlns:a16="http://schemas.microsoft.com/office/drawing/2014/main" id="{664FCD55-9B4E-43B5-B0EF-1418449533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8" name="TextBox 2287">
          <a:extLst>
            <a:ext uri="{FF2B5EF4-FFF2-40B4-BE49-F238E27FC236}">
              <a16:creationId xmlns:a16="http://schemas.microsoft.com/office/drawing/2014/main" id="{1FC62C4A-5B61-46CD-A605-EFB28B70A8E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89" name="TextBox 2288">
          <a:extLst>
            <a:ext uri="{FF2B5EF4-FFF2-40B4-BE49-F238E27FC236}">
              <a16:creationId xmlns:a16="http://schemas.microsoft.com/office/drawing/2014/main" id="{5C93B456-FCBC-470C-90C8-254984D344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0" name="TextBox 2289">
          <a:extLst>
            <a:ext uri="{FF2B5EF4-FFF2-40B4-BE49-F238E27FC236}">
              <a16:creationId xmlns:a16="http://schemas.microsoft.com/office/drawing/2014/main" id="{A81FC067-28E7-4AF2-9584-394538C597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1" name="TextBox 2290">
          <a:extLst>
            <a:ext uri="{FF2B5EF4-FFF2-40B4-BE49-F238E27FC236}">
              <a16:creationId xmlns:a16="http://schemas.microsoft.com/office/drawing/2014/main" id="{7885948D-6F46-4BBE-BDE1-7501234BD1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2" name="TextBox 2291">
          <a:extLst>
            <a:ext uri="{FF2B5EF4-FFF2-40B4-BE49-F238E27FC236}">
              <a16:creationId xmlns:a16="http://schemas.microsoft.com/office/drawing/2014/main" id="{46B26A25-BD44-479A-BA85-2283A277DC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3" name="TextBox 2292">
          <a:extLst>
            <a:ext uri="{FF2B5EF4-FFF2-40B4-BE49-F238E27FC236}">
              <a16:creationId xmlns:a16="http://schemas.microsoft.com/office/drawing/2014/main" id="{7E6C8E8D-E13A-42B1-B7E6-3AD3F13A93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4" name="TextBox 2293">
          <a:extLst>
            <a:ext uri="{FF2B5EF4-FFF2-40B4-BE49-F238E27FC236}">
              <a16:creationId xmlns:a16="http://schemas.microsoft.com/office/drawing/2014/main" id="{70C607FC-2FC7-4624-A483-55CBA56471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5" name="TextBox 2294">
          <a:extLst>
            <a:ext uri="{FF2B5EF4-FFF2-40B4-BE49-F238E27FC236}">
              <a16:creationId xmlns:a16="http://schemas.microsoft.com/office/drawing/2014/main" id="{488B59AA-AF4F-41FA-92D6-5D64C89A6E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6" name="TextBox 2295">
          <a:extLst>
            <a:ext uri="{FF2B5EF4-FFF2-40B4-BE49-F238E27FC236}">
              <a16:creationId xmlns:a16="http://schemas.microsoft.com/office/drawing/2014/main" id="{21482942-1873-4CCA-8A0A-CE84731672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7" name="TextBox 2296">
          <a:extLst>
            <a:ext uri="{FF2B5EF4-FFF2-40B4-BE49-F238E27FC236}">
              <a16:creationId xmlns:a16="http://schemas.microsoft.com/office/drawing/2014/main" id="{9E901122-1D87-49A2-9449-A20AFA1FA8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8" name="TextBox 2297">
          <a:extLst>
            <a:ext uri="{FF2B5EF4-FFF2-40B4-BE49-F238E27FC236}">
              <a16:creationId xmlns:a16="http://schemas.microsoft.com/office/drawing/2014/main" id="{02925E2E-8B6A-4029-9A2E-DA7602A4D9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299" name="TextBox 2298">
          <a:extLst>
            <a:ext uri="{FF2B5EF4-FFF2-40B4-BE49-F238E27FC236}">
              <a16:creationId xmlns:a16="http://schemas.microsoft.com/office/drawing/2014/main" id="{37D43AB4-351C-4B1C-BDEB-E0D8ABD6F4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00" name="TextBox 2299">
          <a:extLst>
            <a:ext uri="{FF2B5EF4-FFF2-40B4-BE49-F238E27FC236}">
              <a16:creationId xmlns:a16="http://schemas.microsoft.com/office/drawing/2014/main" id="{07E9E6D2-0D06-4732-B97B-91316DBE2D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01" name="TextBox 2300">
          <a:extLst>
            <a:ext uri="{FF2B5EF4-FFF2-40B4-BE49-F238E27FC236}">
              <a16:creationId xmlns:a16="http://schemas.microsoft.com/office/drawing/2014/main" id="{A726312E-EC16-4C0D-A487-7764B75940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02" name="TextBox 2301">
          <a:extLst>
            <a:ext uri="{FF2B5EF4-FFF2-40B4-BE49-F238E27FC236}">
              <a16:creationId xmlns:a16="http://schemas.microsoft.com/office/drawing/2014/main" id="{5F8FC5A7-A8BB-49F4-AB22-2F372CB8C8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03" name="TextBox 2302">
          <a:extLst>
            <a:ext uri="{FF2B5EF4-FFF2-40B4-BE49-F238E27FC236}">
              <a16:creationId xmlns:a16="http://schemas.microsoft.com/office/drawing/2014/main" id="{4B7DEE72-B4FD-4A27-B50F-5C0C8690F1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04" name="TextBox 2303">
          <a:extLst>
            <a:ext uri="{FF2B5EF4-FFF2-40B4-BE49-F238E27FC236}">
              <a16:creationId xmlns:a16="http://schemas.microsoft.com/office/drawing/2014/main" id="{37244C55-D246-426C-BA88-60A3A4C3F95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05" name="TextBox 2304">
          <a:extLst>
            <a:ext uri="{FF2B5EF4-FFF2-40B4-BE49-F238E27FC236}">
              <a16:creationId xmlns:a16="http://schemas.microsoft.com/office/drawing/2014/main" id="{E9CF59DC-A273-4E92-B5F8-733A696068A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06" name="TextBox 2305">
          <a:extLst>
            <a:ext uri="{FF2B5EF4-FFF2-40B4-BE49-F238E27FC236}">
              <a16:creationId xmlns:a16="http://schemas.microsoft.com/office/drawing/2014/main" id="{577DC9BE-F85C-4701-87E0-03560488501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07" name="TextBox 2306">
          <a:extLst>
            <a:ext uri="{FF2B5EF4-FFF2-40B4-BE49-F238E27FC236}">
              <a16:creationId xmlns:a16="http://schemas.microsoft.com/office/drawing/2014/main" id="{00277A44-6D83-48D2-A48B-A01B39632A7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08" name="TextBox 2307">
          <a:extLst>
            <a:ext uri="{FF2B5EF4-FFF2-40B4-BE49-F238E27FC236}">
              <a16:creationId xmlns:a16="http://schemas.microsoft.com/office/drawing/2014/main" id="{341934ED-2A2A-45D6-BFAD-0EDEA8D75E3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09" name="TextBox 2308">
          <a:extLst>
            <a:ext uri="{FF2B5EF4-FFF2-40B4-BE49-F238E27FC236}">
              <a16:creationId xmlns:a16="http://schemas.microsoft.com/office/drawing/2014/main" id="{A99555CB-36D5-4D16-9E08-FCEB975C932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10" name="TextBox 2309">
          <a:extLst>
            <a:ext uri="{FF2B5EF4-FFF2-40B4-BE49-F238E27FC236}">
              <a16:creationId xmlns:a16="http://schemas.microsoft.com/office/drawing/2014/main" id="{F8782F1E-E16B-4BCB-B9C9-8CEAFF7E12D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11" name="TextBox 2310">
          <a:extLst>
            <a:ext uri="{FF2B5EF4-FFF2-40B4-BE49-F238E27FC236}">
              <a16:creationId xmlns:a16="http://schemas.microsoft.com/office/drawing/2014/main" id="{B9BEAF02-B280-46D0-B009-E639C5BAA79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312" name="TextBox 2311">
          <a:extLst>
            <a:ext uri="{FF2B5EF4-FFF2-40B4-BE49-F238E27FC236}">
              <a16:creationId xmlns:a16="http://schemas.microsoft.com/office/drawing/2014/main" id="{D2A5B9B3-354E-4506-AFE7-AA6566AF5A1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313" name="TextBox 2312">
          <a:extLst>
            <a:ext uri="{FF2B5EF4-FFF2-40B4-BE49-F238E27FC236}">
              <a16:creationId xmlns:a16="http://schemas.microsoft.com/office/drawing/2014/main" id="{2D2A5D55-2D6A-4282-80A9-D8FE7F9770F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4" name="TextBox 2313">
          <a:extLst>
            <a:ext uri="{FF2B5EF4-FFF2-40B4-BE49-F238E27FC236}">
              <a16:creationId xmlns:a16="http://schemas.microsoft.com/office/drawing/2014/main" id="{E2D9FCD2-9B09-4F31-8D55-B070AAA4F5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5" name="TextBox 2314">
          <a:extLst>
            <a:ext uri="{FF2B5EF4-FFF2-40B4-BE49-F238E27FC236}">
              <a16:creationId xmlns:a16="http://schemas.microsoft.com/office/drawing/2014/main" id="{9D09CC26-71D9-4BE3-9C71-E6A2CD933C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6" name="TextBox 2315">
          <a:extLst>
            <a:ext uri="{FF2B5EF4-FFF2-40B4-BE49-F238E27FC236}">
              <a16:creationId xmlns:a16="http://schemas.microsoft.com/office/drawing/2014/main" id="{35604932-5756-4AFA-8A80-03DE6FBF70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7" name="TextBox 2316">
          <a:extLst>
            <a:ext uri="{FF2B5EF4-FFF2-40B4-BE49-F238E27FC236}">
              <a16:creationId xmlns:a16="http://schemas.microsoft.com/office/drawing/2014/main" id="{03F455D2-8BF1-4004-B2DB-47FC801D3D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8" name="TextBox 2317">
          <a:extLst>
            <a:ext uri="{FF2B5EF4-FFF2-40B4-BE49-F238E27FC236}">
              <a16:creationId xmlns:a16="http://schemas.microsoft.com/office/drawing/2014/main" id="{1968E855-9E34-4B0C-B836-88901D5080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19" name="TextBox 2318">
          <a:extLst>
            <a:ext uri="{FF2B5EF4-FFF2-40B4-BE49-F238E27FC236}">
              <a16:creationId xmlns:a16="http://schemas.microsoft.com/office/drawing/2014/main" id="{5064609D-865F-42C3-BB4D-DB9BA6E54B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0" name="TextBox 2319">
          <a:extLst>
            <a:ext uri="{FF2B5EF4-FFF2-40B4-BE49-F238E27FC236}">
              <a16:creationId xmlns:a16="http://schemas.microsoft.com/office/drawing/2014/main" id="{ACE735B4-219D-4612-88AE-57A10584438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1" name="TextBox 2320">
          <a:extLst>
            <a:ext uri="{FF2B5EF4-FFF2-40B4-BE49-F238E27FC236}">
              <a16:creationId xmlns:a16="http://schemas.microsoft.com/office/drawing/2014/main" id="{8923FC46-5348-45A0-9353-2BB1B852C04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2" name="TextBox 2321">
          <a:extLst>
            <a:ext uri="{FF2B5EF4-FFF2-40B4-BE49-F238E27FC236}">
              <a16:creationId xmlns:a16="http://schemas.microsoft.com/office/drawing/2014/main" id="{EB0E53B8-7495-470F-8B15-4193FF20BB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3" name="TextBox 2322">
          <a:extLst>
            <a:ext uri="{FF2B5EF4-FFF2-40B4-BE49-F238E27FC236}">
              <a16:creationId xmlns:a16="http://schemas.microsoft.com/office/drawing/2014/main" id="{B43993C3-B109-44D8-8746-DDE6B21B74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4" name="TextBox 2323">
          <a:extLst>
            <a:ext uri="{FF2B5EF4-FFF2-40B4-BE49-F238E27FC236}">
              <a16:creationId xmlns:a16="http://schemas.microsoft.com/office/drawing/2014/main" id="{0D73314A-BC3F-4EB6-A652-0961ED7F95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5" name="TextBox 2324">
          <a:extLst>
            <a:ext uri="{FF2B5EF4-FFF2-40B4-BE49-F238E27FC236}">
              <a16:creationId xmlns:a16="http://schemas.microsoft.com/office/drawing/2014/main" id="{517CDF27-1A68-4970-8B2A-D373AF21EE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6" name="TextBox 2325">
          <a:extLst>
            <a:ext uri="{FF2B5EF4-FFF2-40B4-BE49-F238E27FC236}">
              <a16:creationId xmlns:a16="http://schemas.microsoft.com/office/drawing/2014/main" id="{E288FDAE-9536-409C-9C97-E5F2B3BD0A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7" name="TextBox 2326">
          <a:extLst>
            <a:ext uri="{FF2B5EF4-FFF2-40B4-BE49-F238E27FC236}">
              <a16:creationId xmlns:a16="http://schemas.microsoft.com/office/drawing/2014/main" id="{5ECF35DB-EA81-4777-967C-2BF99A23B4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8" name="TextBox 2327">
          <a:extLst>
            <a:ext uri="{FF2B5EF4-FFF2-40B4-BE49-F238E27FC236}">
              <a16:creationId xmlns:a16="http://schemas.microsoft.com/office/drawing/2014/main" id="{F524C987-D235-40D9-B980-7EA0D6C247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29" name="TextBox 2328">
          <a:extLst>
            <a:ext uri="{FF2B5EF4-FFF2-40B4-BE49-F238E27FC236}">
              <a16:creationId xmlns:a16="http://schemas.microsoft.com/office/drawing/2014/main" id="{02BB13BF-C5B4-4066-A541-59B3768FC8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0" name="TextBox 2329">
          <a:extLst>
            <a:ext uri="{FF2B5EF4-FFF2-40B4-BE49-F238E27FC236}">
              <a16:creationId xmlns:a16="http://schemas.microsoft.com/office/drawing/2014/main" id="{6282E88A-A051-4D58-8246-37BC695957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1" name="TextBox 2330">
          <a:extLst>
            <a:ext uri="{FF2B5EF4-FFF2-40B4-BE49-F238E27FC236}">
              <a16:creationId xmlns:a16="http://schemas.microsoft.com/office/drawing/2014/main" id="{00BBC56A-953C-4CE8-85FC-CE4E3767E8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2" name="TextBox 2331">
          <a:extLst>
            <a:ext uri="{FF2B5EF4-FFF2-40B4-BE49-F238E27FC236}">
              <a16:creationId xmlns:a16="http://schemas.microsoft.com/office/drawing/2014/main" id="{26EB735E-7234-435F-9651-49CDB79654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3" name="TextBox 2332">
          <a:extLst>
            <a:ext uri="{FF2B5EF4-FFF2-40B4-BE49-F238E27FC236}">
              <a16:creationId xmlns:a16="http://schemas.microsoft.com/office/drawing/2014/main" id="{6220B25F-8630-4A1D-8633-58CB66D43E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4" name="TextBox 2333">
          <a:extLst>
            <a:ext uri="{FF2B5EF4-FFF2-40B4-BE49-F238E27FC236}">
              <a16:creationId xmlns:a16="http://schemas.microsoft.com/office/drawing/2014/main" id="{0A8AB74C-2A9E-40DA-98C3-77BEBD9B7D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5" name="TextBox 2334">
          <a:extLst>
            <a:ext uri="{FF2B5EF4-FFF2-40B4-BE49-F238E27FC236}">
              <a16:creationId xmlns:a16="http://schemas.microsoft.com/office/drawing/2014/main" id="{28EF1815-4BA9-4EAB-8F5F-A4618EAC022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6" name="TextBox 2335">
          <a:extLst>
            <a:ext uri="{FF2B5EF4-FFF2-40B4-BE49-F238E27FC236}">
              <a16:creationId xmlns:a16="http://schemas.microsoft.com/office/drawing/2014/main" id="{858C5C4A-0F61-4716-B4A9-563CDB62BE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7" name="TextBox 2336">
          <a:extLst>
            <a:ext uri="{FF2B5EF4-FFF2-40B4-BE49-F238E27FC236}">
              <a16:creationId xmlns:a16="http://schemas.microsoft.com/office/drawing/2014/main" id="{A0169865-1B7F-47ED-925B-DDF921FE69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8" name="TextBox 2337">
          <a:extLst>
            <a:ext uri="{FF2B5EF4-FFF2-40B4-BE49-F238E27FC236}">
              <a16:creationId xmlns:a16="http://schemas.microsoft.com/office/drawing/2014/main" id="{18FF90A9-D5EA-4C0D-B102-25B6C3D9FA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39" name="TextBox 2338">
          <a:extLst>
            <a:ext uri="{FF2B5EF4-FFF2-40B4-BE49-F238E27FC236}">
              <a16:creationId xmlns:a16="http://schemas.microsoft.com/office/drawing/2014/main" id="{CD1E9AE7-FF70-4890-8CD0-B3CF0C89E1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0" name="TextBox 2339">
          <a:extLst>
            <a:ext uri="{FF2B5EF4-FFF2-40B4-BE49-F238E27FC236}">
              <a16:creationId xmlns:a16="http://schemas.microsoft.com/office/drawing/2014/main" id="{6C5BE5F9-D1F7-404A-8BC6-BF540B35C6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1" name="TextBox 2340">
          <a:extLst>
            <a:ext uri="{FF2B5EF4-FFF2-40B4-BE49-F238E27FC236}">
              <a16:creationId xmlns:a16="http://schemas.microsoft.com/office/drawing/2014/main" id="{A1289890-B76B-4884-B77E-CCEC05DC0BC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2" name="TextBox 2341">
          <a:extLst>
            <a:ext uri="{FF2B5EF4-FFF2-40B4-BE49-F238E27FC236}">
              <a16:creationId xmlns:a16="http://schemas.microsoft.com/office/drawing/2014/main" id="{1D692D67-E40B-4190-B6D8-EDF62E862D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3" name="TextBox 2342">
          <a:extLst>
            <a:ext uri="{FF2B5EF4-FFF2-40B4-BE49-F238E27FC236}">
              <a16:creationId xmlns:a16="http://schemas.microsoft.com/office/drawing/2014/main" id="{BC9543EF-176C-4247-BF89-04E3BF3655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4" name="TextBox 2343">
          <a:extLst>
            <a:ext uri="{FF2B5EF4-FFF2-40B4-BE49-F238E27FC236}">
              <a16:creationId xmlns:a16="http://schemas.microsoft.com/office/drawing/2014/main" id="{6FBBB7C7-975D-4D4D-B52D-6F7A7EC49B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5" name="TextBox 2344">
          <a:extLst>
            <a:ext uri="{FF2B5EF4-FFF2-40B4-BE49-F238E27FC236}">
              <a16:creationId xmlns:a16="http://schemas.microsoft.com/office/drawing/2014/main" id="{04C4B1B8-7AD0-44A0-BA8F-267F504201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6" name="TextBox 2345">
          <a:extLst>
            <a:ext uri="{FF2B5EF4-FFF2-40B4-BE49-F238E27FC236}">
              <a16:creationId xmlns:a16="http://schemas.microsoft.com/office/drawing/2014/main" id="{0E0CA2DE-1C6D-4BCD-8EA0-8D07E1B7F7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7" name="TextBox 2346">
          <a:extLst>
            <a:ext uri="{FF2B5EF4-FFF2-40B4-BE49-F238E27FC236}">
              <a16:creationId xmlns:a16="http://schemas.microsoft.com/office/drawing/2014/main" id="{00800B37-92F3-4FB4-B7D7-30A33B3788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8" name="TextBox 2347">
          <a:extLst>
            <a:ext uri="{FF2B5EF4-FFF2-40B4-BE49-F238E27FC236}">
              <a16:creationId xmlns:a16="http://schemas.microsoft.com/office/drawing/2014/main" id="{6F94CB09-D76E-487C-89A5-88B029A800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49" name="TextBox 2348">
          <a:extLst>
            <a:ext uri="{FF2B5EF4-FFF2-40B4-BE49-F238E27FC236}">
              <a16:creationId xmlns:a16="http://schemas.microsoft.com/office/drawing/2014/main" id="{DCDC5FCA-C0A9-4C93-9B8B-1E9EB536B7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50" name="TextBox 2349">
          <a:extLst>
            <a:ext uri="{FF2B5EF4-FFF2-40B4-BE49-F238E27FC236}">
              <a16:creationId xmlns:a16="http://schemas.microsoft.com/office/drawing/2014/main" id="{4E7FB94C-F420-4E49-B8D1-5D259B4E2B5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51" name="TextBox 2350">
          <a:extLst>
            <a:ext uri="{FF2B5EF4-FFF2-40B4-BE49-F238E27FC236}">
              <a16:creationId xmlns:a16="http://schemas.microsoft.com/office/drawing/2014/main" id="{600FE815-CAE5-4E4C-989C-42126AFB90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52" name="TextBox 2351">
          <a:extLst>
            <a:ext uri="{FF2B5EF4-FFF2-40B4-BE49-F238E27FC236}">
              <a16:creationId xmlns:a16="http://schemas.microsoft.com/office/drawing/2014/main" id="{B1A96C28-A63B-439D-B052-FB563FAA9F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353" name="TextBox 2352">
          <a:extLst>
            <a:ext uri="{FF2B5EF4-FFF2-40B4-BE49-F238E27FC236}">
              <a16:creationId xmlns:a16="http://schemas.microsoft.com/office/drawing/2014/main" id="{8FF2F362-C36D-4B06-8563-4F19DFE018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54" name="TextBox 2353">
          <a:extLst>
            <a:ext uri="{FF2B5EF4-FFF2-40B4-BE49-F238E27FC236}">
              <a16:creationId xmlns:a16="http://schemas.microsoft.com/office/drawing/2014/main" id="{88A0A58C-B343-458F-9CEB-05AC608A3DD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55" name="TextBox 2354">
          <a:extLst>
            <a:ext uri="{FF2B5EF4-FFF2-40B4-BE49-F238E27FC236}">
              <a16:creationId xmlns:a16="http://schemas.microsoft.com/office/drawing/2014/main" id="{02CD210D-811B-4421-A9E3-9A8686A8D02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56" name="TextBox 2355">
          <a:extLst>
            <a:ext uri="{FF2B5EF4-FFF2-40B4-BE49-F238E27FC236}">
              <a16:creationId xmlns:a16="http://schemas.microsoft.com/office/drawing/2014/main" id="{A31FE58E-AEB5-41AD-AE81-2AD9C2FED13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357" name="TextBox 2356">
          <a:extLst>
            <a:ext uri="{FF2B5EF4-FFF2-40B4-BE49-F238E27FC236}">
              <a16:creationId xmlns:a16="http://schemas.microsoft.com/office/drawing/2014/main" id="{8E628FFF-E94B-469A-B539-CD88474DB34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58" name="TextBox 2357">
          <a:extLst>
            <a:ext uri="{FF2B5EF4-FFF2-40B4-BE49-F238E27FC236}">
              <a16:creationId xmlns:a16="http://schemas.microsoft.com/office/drawing/2014/main" id="{16116800-21C3-4340-8925-AA43C6CDE24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59" name="TextBox 2358">
          <a:extLst>
            <a:ext uri="{FF2B5EF4-FFF2-40B4-BE49-F238E27FC236}">
              <a16:creationId xmlns:a16="http://schemas.microsoft.com/office/drawing/2014/main" id="{4A57C1D6-E57C-4043-9CC5-C4434FD43DA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60" name="TextBox 2359">
          <a:extLst>
            <a:ext uri="{FF2B5EF4-FFF2-40B4-BE49-F238E27FC236}">
              <a16:creationId xmlns:a16="http://schemas.microsoft.com/office/drawing/2014/main" id="{DC6EB41A-2E55-469F-99E7-B46B2106E4A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361" name="TextBox 2360">
          <a:extLst>
            <a:ext uri="{FF2B5EF4-FFF2-40B4-BE49-F238E27FC236}">
              <a16:creationId xmlns:a16="http://schemas.microsoft.com/office/drawing/2014/main" id="{507CB5B8-E586-4F8B-A5F4-1E862DECA47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362" name="TextBox 2361">
          <a:extLst>
            <a:ext uri="{FF2B5EF4-FFF2-40B4-BE49-F238E27FC236}">
              <a16:creationId xmlns:a16="http://schemas.microsoft.com/office/drawing/2014/main" id="{DEDA4065-0742-41FC-A2F7-B90DF891E8B8}"/>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363" name="TextBox 2362">
          <a:extLst>
            <a:ext uri="{FF2B5EF4-FFF2-40B4-BE49-F238E27FC236}">
              <a16:creationId xmlns:a16="http://schemas.microsoft.com/office/drawing/2014/main" id="{259CC2C2-8084-43E2-9448-825BDCA07B20}"/>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2364" name="TextBox 2363">
          <a:extLst>
            <a:ext uri="{FF2B5EF4-FFF2-40B4-BE49-F238E27FC236}">
              <a16:creationId xmlns:a16="http://schemas.microsoft.com/office/drawing/2014/main" id="{82D08AFA-0461-400F-B61D-DF7D8C6D8BF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365" name="TextBox 2364">
          <a:extLst>
            <a:ext uri="{FF2B5EF4-FFF2-40B4-BE49-F238E27FC236}">
              <a16:creationId xmlns:a16="http://schemas.microsoft.com/office/drawing/2014/main" id="{0EFECB3B-9B96-4A76-93C6-F8437CCD4C0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366" name="TextBox 2365">
          <a:extLst>
            <a:ext uri="{FF2B5EF4-FFF2-40B4-BE49-F238E27FC236}">
              <a16:creationId xmlns:a16="http://schemas.microsoft.com/office/drawing/2014/main" id="{57F22DFE-A355-4097-B257-5231A4D5D0B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367" name="TextBox 2366">
          <a:extLst>
            <a:ext uri="{FF2B5EF4-FFF2-40B4-BE49-F238E27FC236}">
              <a16:creationId xmlns:a16="http://schemas.microsoft.com/office/drawing/2014/main" id="{9A87F6CA-87BE-4152-82B8-6396E81BAC8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2368" name="TextBox 2367">
          <a:extLst>
            <a:ext uri="{FF2B5EF4-FFF2-40B4-BE49-F238E27FC236}">
              <a16:creationId xmlns:a16="http://schemas.microsoft.com/office/drawing/2014/main" id="{24776FB4-1657-4CC0-AAC6-73A984072D9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369" name="TextBox 2368">
          <a:extLst>
            <a:ext uri="{FF2B5EF4-FFF2-40B4-BE49-F238E27FC236}">
              <a16:creationId xmlns:a16="http://schemas.microsoft.com/office/drawing/2014/main" id="{4064B7BB-1F5A-49EE-B754-ADE84738B78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370" name="TextBox 2369">
          <a:extLst>
            <a:ext uri="{FF2B5EF4-FFF2-40B4-BE49-F238E27FC236}">
              <a16:creationId xmlns:a16="http://schemas.microsoft.com/office/drawing/2014/main" id="{898352CB-B25E-4B60-AD12-6CB5A5B2D1E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371" name="TextBox 2370">
          <a:extLst>
            <a:ext uri="{FF2B5EF4-FFF2-40B4-BE49-F238E27FC236}">
              <a16:creationId xmlns:a16="http://schemas.microsoft.com/office/drawing/2014/main" id="{2652EDCA-C00B-4114-98EE-9A54D320881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2" name="TextBox 2371">
          <a:extLst>
            <a:ext uri="{FF2B5EF4-FFF2-40B4-BE49-F238E27FC236}">
              <a16:creationId xmlns:a16="http://schemas.microsoft.com/office/drawing/2014/main" id="{D3ABDFFD-A843-47A9-830B-A4518336E4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3" name="TextBox 2372">
          <a:extLst>
            <a:ext uri="{FF2B5EF4-FFF2-40B4-BE49-F238E27FC236}">
              <a16:creationId xmlns:a16="http://schemas.microsoft.com/office/drawing/2014/main" id="{C21B4EC8-8AFD-4960-BDED-823ABE5CEE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4" name="TextBox 2373">
          <a:extLst>
            <a:ext uri="{FF2B5EF4-FFF2-40B4-BE49-F238E27FC236}">
              <a16:creationId xmlns:a16="http://schemas.microsoft.com/office/drawing/2014/main" id="{87F359A4-EA54-4BE1-AC31-11782BD7A6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5" name="TextBox 2374">
          <a:extLst>
            <a:ext uri="{FF2B5EF4-FFF2-40B4-BE49-F238E27FC236}">
              <a16:creationId xmlns:a16="http://schemas.microsoft.com/office/drawing/2014/main" id="{430ACE6C-974D-4629-8EB1-257246601D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6" name="TextBox 2375">
          <a:extLst>
            <a:ext uri="{FF2B5EF4-FFF2-40B4-BE49-F238E27FC236}">
              <a16:creationId xmlns:a16="http://schemas.microsoft.com/office/drawing/2014/main" id="{F93C1A00-ED12-4349-8AB2-9E9BA01722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7" name="TextBox 2376">
          <a:extLst>
            <a:ext uri="{FF2B5EF4-FFF2-40B4-BE49-F238E27FC236}">
              <a16:creationId xmlns:a16="http://schemas.microsoft.com/office/drawing/2014/main" id="{E400E722-A2EC-4AAC-96D9-AD4F5C0ED8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8" name="TextBox 2377">
          <a:extLst>
            <a:ext uri="{FF2B5EF4-FFF2-40B4-BE49-F238E27FC236}">
              <a16:creationId xmlns:a16="http://schemas.microsoft.com/office/drawing/2014/main" id="{AEE8A17A-254B-4860-8C62-127C0D04AF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379" name="TextBox 2378">
          <a:extLst>
            <a:ext uri="{FF2B5EF4-FFF2-40B4-BE49-F238E27FC236}">
              <a16:creationId xmlns:a16="http://schemas.microsoft.com/office/drawing/2014/main" id="{55295AEC-067C-43F1-9403-DE8C81B0BD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0" name="TextBox 2379">
          <a:extLst>
            <a:ext uri="{FF2B5EF4-FFF2-40B4-BE49-F238E27FC236}">
              <a16:creationId xmlns:a16="http://schemas.microsoft.com/office/drawing/2014/main" id="{39A02452-0FAC-4A80-87B8-2644398FF5A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1" name="TextBox 2380">
          <a:extLst>
            <a:ext uri="{FF2B5EF4-FFF2-40B4-BE49-F238E27FC236}">
              <a16:creationId xmlns:a16="http://schemas.microsoft.com/office/drawing/2014/main" id="{0ACEEBD5-D8CA-42C2-8A72-4FEFBF5DD15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2" name="TextBox 2381">
          <a:extLst>
            <a:ext uri="{FF2B5EF4-FFF2-40B4-BE49-F238E27FC236}">
              <a16:creationId xmlns:a16="http://schemas.microsoft.com/office/drawing/2014/main" id="{2E287667-DC18-4168-B80C-DF8D6E848F6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3" name="TextBox 2382">
          <a:extLst>
            <a:ext uri="{FF2B5EF4-FFF2-40B4-BE49-F238E27FC236}">
              <a16:creationId xmlns:a16="http://schemas.microsoft.com/office/drawing/2014/main" id="{D173D4FF-C14A-45BF-A629-D893D8337AA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4" name="TextBox 2383">
          <a:extLst>
            <a:ext uri="{FF2B5EF4-FFF2-40B4-BE49-F238E27FC236}">
              <a16:creationId xmlns:a16="http://schemas.microsoft.com/office/drawing/2014/main" id="{50E20709-1C21-43A2-9CD2-A585CE02BD1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5" name="TextBox 2384">
          <a:extLst>
            <a:ext uri="{FF2B5EF4-FFF2-40B4-BE49-F238E27FC236}">
              <a16:creationId xmlns:a16="http://schemas.microsoft.com/office/drawing/2014/main" id="{EFC929B3-308E-4D4D-84E0-BDCFD645B20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6" name="TextBox 2385">
          <a:extLst>
            <a:ext uri="{FF2B5EF4-FFF2-40B4-BE49-F238E27FC236}">
              <a16:creationId xmlns:a16="http://schemas.microsoft.com/office/drawing/2014/main" id="{EAAFA870-D07F-41E9-A75D-38239FCAA4A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7" name="TextBox 2386">
          <a:extLst>
            <a:ext uri="{FF2B5EF4-FFF2-40B4-BE49-F238E27FC236}">
              <a16:creationId xmlns:a16="http://schemas.microsoft.com/office/drawing/2014/main" id="{23C2BBE0-64E6-4D09-A1FA-4C05AE98513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8" name="TextBox 2387">
          <a:extLst>
            <a:ext uri="{FF2B5EF4-FFF2-40B4-BE49-F238E27FC236}">
              <a16:creationId xmlns:a16="http://schemas.microsoft.com/office/drawing/2014/main" id="{4847F562-ECDD-4422-8F56-7BCDFD9E37A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89" name="TextBox 2388">
          <a:extLst>
            <a:ext uri="{FF2B5EF4-FFF2-40B4-BE49-F238E27FC236}">
              <a16:creationId xmlns:a16="http://schemas.microsoft.com/office/drawing/2014/main" id="{3827143F-3BEE-47C2-8ED4-DB7D2298DD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0" name="TextBox 2389">
          <a:extLst>
            <a:ext uri="{FF2B5EF4-FFF2-40B4-BE49-F238E27FC236}">
              <a16:creationId xmlns:a16="http://schemas.microsoft.com/office/drawing/2014/main" id="{2FEFAF89-D63A-4C16-93DD-6E28FF91584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1" name="TextBox 2390">
          <a:extLst>
            <a:ext uri="{FF2B5EF4-FFF2-40B4-BE49-F238E27FC236}">
              <a16:creationId xmlns:a16="http://schemas.microsoft.com/office/drawing/2014/main" id="{0ED447D7-9E9C-4780-BC3D-600323277C3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2" name="TextBox 2391">
          <a:extLst>
            <a:ext uri="{FF2B5EF4-FFF2-40B4-BE49-F238E27FC236}">
              <a16:creationId xmlns:a16="http://schemas.microsoft.com/office/drawing/2014/main" id="{53A26FFA-4B99-45E3-BDFB-4499FE1AC79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3" name="TextBox 2392">
          <a:extLst>
            <a:ext uri="{FF2B5EF4-FFF2-40B4-BE49-F238E27FC236}">
              <a16:creationId xmlns:a16="http://schemas.microsoft.com/office/drawing/2014/main" id="{73DDD31A-A1B1-4823-80DF-90FA92A0AF1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4" name="TextBox 2393">
          <a:extLst>
            <a:ext uri="{FF2B5EF4-FFF2-40B4-BE49-F238E27FC236}">
              <a16:creationId xmlns:a16="http://schemas.microsoft.com/office/drawing/2014/main" id="{077F9782-6038-4B8B-BD89-C2DE2A53397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5" name="TextBox 2394">
          <a:extLst>
            <a:ext uri="{FF2B5EF4-FFF2-40B4-BE49-F238E27FC236}">
              <a16:creationId xmlns:a16="http://schemas.microsoft.com/office/drawing/2014/main" id="{B65D75CE-FCF8-4A05-B128-AC82555FB63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6" name="TextBox 2395">
          <a:extLst>
            <a:ext uri="{FF2B5EF4-FFF2-40B4-BE49-F238E27FC236}">
              <a16:creationId xmlns:a16="http://schemas.microsoft.com/office/drawing/2014/main" id="{D3326381-39BF-4E5E-878F-8914B9B593E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7" name="TextBox 2396">
          <a:extLst>
            <a:ext uri="{FF2B5EF4-FFF2-40B4-BE49-F238E27FC236}">
              <a16:creationId xmlns:a16="http://schemas.microsoft.com/office/drawing/2014/main" id="{81C2D399-7142-4AD7-B918-E62A4AA143D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8" name="TextBox 2397">
          <a:extLst>
            <a:ext uri="{FF2B5EF4-FFF2-40B4-BE49-F238E27FC236}">
              <a16:creationId xmlns:a16="http://schemas.microsoft.com/office/drawing/2014/main" id="{948FDBF9-DA1E-4B08-88B6-D57DB0EDBCC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399" name="TextBox 2398">
          <a:extLst>
            <a:ext uri="{FF2B5EF4-FFF2-40B4-BE49-F238E27FC236}">
              <a16:creationId xmlns:a16="http://schemas.microsoft.com/office/drawing/2014/main" id="{67BC2CD8-1DAE-465A-8585-852539F0C5C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400" name="TextBox 2399">
          <a:extLst>
            <a:ext uri="{FF2B5EF4-FFF2-40B4-BE49-F238E27FC236}">
              <a16:creationId xmlns:a16="http://schemas.microsoft.com/office/drawing/2014/main" id="{03638191-B314-4083-9F5D-BAAE7123EC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401" name="TextBox 2400">
          <a:extLst>
            <a:ext uri="{FF2B5EF4-FFF2-40B4-BE49-F238E27FC236}">
              <a16:creationId xmlns:a16="http://schemas.microsoft.com/office/drawing/2014/main" id="{90D0E8D5-55DF-4370-9843-0266CFDDCB6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402" name="TextBox 2401">
          <a:extLst>
            <a:ext uri="{FF2B5EF4-FFF2-40B4-BE49-F238E27FC236}">
              <a16:creationId xmlns:a16="http://schemas.microsoft.com/office/drawing/2014/main" id="{1414D3A2-27EC-40FC-A4DE-3524AE6B682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403" name="TextBox 2402">
          <a:extLst>
            <a:ext uri="{FF2B5EF4-FFF2-40B4-BE49-F238E27FC236}">
              <a16:creationId xmlns:a16="http://schemas.microsoft.com/office/drawing/2014/main" id="{8123135E-4655-4628-86E2-47F0DF43B1A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4" name="TextBox 2403">
          <a:extLst>
            <a:ext uri="{FF2B5EF4-FFF2-40B4-BE49-F238E27FC236}">
              <a16:creationId xmlns:a16="http://schemas.microsoft.com/office/drawing/2014/main" id="{3D59B205-04B3-41F2-A443-D6A64A023D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5" name="TextBox 2404">
          <a:extLst>
            <a:ext uri="{FF2B5EF4-FFF2-40B4-BE49-F238E27FC236}">
              <a16:creationId xmlns:a16="http://schemas.microsoft.com/office/drawing/2014/main" id="{54DD9EA2-4EB9-4328-9CF6-66E31F47E0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6" name="TextBox 2405">
          <a:extLst>
            <a:ext uri="{FF2B5EF4-FFF2-40B4-BE49-F238E27FC236}">
              <a16:creationId xmlns:a16="http://schemas.microsoft.com/office/drawing/2014/main" id="{5111F0CD-0E27-47AD-955D-A6FC5D1731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7" name="TextBox 2406">
          <a:extLst>
            <a:ext uri="{FF2B5EF4-FFF2-40B4-BE49-F238E27FC236}">
              <a16:creationId xmlns:a16="http://schemas.microsoft.com/office/drawing/2014/main" id="{47AA4DB8-8259-40F8-9ABB-1D6B65C334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8" name="TextBox 2407">
          <a:extLst>
            <a:ext uri="{FF2B5EF4-FFF2-40B4-BE49-F238E27FC236}">
              <a16:creationId xmlns:a16="http://schemas.microsoft.com/office/drawing/2014/main" id="{9D2A55AF-A1D0-465A-85DD-508A061198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09" name="TextBox 2408">
          <a:extLst>
            <a:ext uri="{FF2B5EF4-FFF2-40B4-BE49-F238E27FC236}">
              <a16:creationId xmlns:a16="http://schemas.microsoft.com/office/drawing/2014/main" id="{EBFEF70B-3246-4735-BA74-0DE7C58094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0" name="TextBox 2409">
          <a:extLst>
            <a:ext uri="{FF2B5EF4-FFF2-40B4-BE49-F238E27FC236}">
              <a16:creationId xmlns:a16="http://schemas.microsoft.com/office/drawing/2014/main" id="{6AAB1810-8EE4-4C96-8664-07786D8B83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1" name="TextBox 2410">
          <a:extLst>
            <a:ext uri="{FF2B5EF4-FFF2-40B4-BE49-F238E27FC236}">
              <a16:creationId xmlns:a16="http://schemas.microsoft.com/office/drawing/2014/main" id="{1B8C0179-28BB-424F-9C2B-1C44E7A185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2" name="TextBox 2411">
          <a:extLst>
            <a:ext uri="{FF2B5EF4-FFF2-40B4-BE49-F238E27FC236}">
              <a16:creationId xmlns:a16="http://schemas.microsoft.com/office/drawing/2014/main" id="{020B7C84-9C32-460F-A7CA-51240E7931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3" name="TextBox 2412">
          <a:extLst>
            <a:ext uri="{FF2B5EF4-FFF2-40B4-BE49-F238E27FC236}">
              <a16:creationId xmlns:a16="http://schemas.microsoft.com/office/drawing/2014/main" id="{E470B250-1C9B-485A-B021-3DEFCFF455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4" name="TextBox 2413">
          <a:extLst>
            <a:ext uri="{FF2B5EF4-FFF2-40B4-BE49-F238E27FC236}">
              <a16:creationId xmlns:a16="http://schemas.microsoft.com/office/drawing/2014/main" id="{3D55B4A8-3646-4A5D-8BEF-AE5BD29910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5" name="TextBox 2414">
          <a:extLst>
            <a:ext uri="{FF2B5EF4-FFF2-40B4-BE49-F238E27FC236}">
              <a16:creationId xmlns:a16="http://schemas.microsoft.com/office/drawing/2014/main" id="{037AF31B-A103-478C-B2EF-0573CFAF7A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6" name="TextBox 2415">
          <a:extLst>
            <a:ext uri="{FF2B5EF4-FFF2-40B4-BE49-F238E27FC236}">
              <a16:creationId xmlns:a16="http://schemas.microsoft.com/office/drawing/2014/main" id="{DAA33E1A-1128-4967-9B11-3BD165E521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7" name="TextBox 2416">
          <a:extLst>
            <a:ext uri="{FF2B5EF4-FFF2-40B4-BE49-F238E27FC236}">
              <a16:creationId xmlns:a16="http://schemas.microsoft.com/office/drawing/2014/main" id="{7644E405-298A-41FD-B751-4806EBDB14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8" name="TextBox 2417">
          <a:extLst>
            <a:ext uri="{FF2B5EF4-FFF2-40B4-BE49-F238E27FC236}">
              <a16:creationId xmlns:a16="http://schemas.microsoft.com/office/drawing/2014/main" id="{017E253B-E51B-493C-96A3-84173FF7DA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19" name="TextBox 2418">
          <a:extLst>
            <a:ext uri="{FF2B5EF4-FFF2-40B4-BE49-F238E27FC236}">
              <a16:creationId xmlns:a16="http://schemas.microsoft.com/office/drawing/2014/main" id="{BAF715F7-1038-4B7C-A587-F1686F63F6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0" name="TextBox 2419">
          <a:extLst>
            <a:ext uri="{FF2B5EF4-FFF2-40B4-BE49-F238E27FC236}">
              <a16:creationId xmlns:a16="http://schemas.microsoft.com/office/drawing/2014/main" id="{E2FED43C-28EA-4529-B97A-CE437BC2A9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1" name="TextBox 2420">
          <a:extLst>
            <a:ext uri="{FF2B5EF4-FFF2-40B4-BE49-F238E27FC236}">
              <a16:creationId xmlns:a16="http://schemas.microsoft.com/office/drawing/2014/main" id="{137170B7-724F-4C71-AE82-CE7027A627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2" name="TextBox 2421">
          <a:extLst>
            <a:ext uri="{FF2B5EF4-FFF2-40B4-BE49-F238E27FC236}">
              <a16:creationId xmlns:a16="http://schemas.microsoft.com/office/drawing/2014/main" id="{C96BC354-6EAA-43C2-9862-1E10D5D5E7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3" name="TextBox 2422">
          <a:extLst>
            <a:ext uri="{FF2B5EF4-FFF2-40B4-BE49-F238E27FC236}">
              <a16:creationId xmlns:a16="http://schemas.microsoft.com/office/drawing/2014/main" id="{D35632C1-9FC2-49DA-9F3C-C89554FD28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4" name="TextBox 2423">
          <a:extLst>
            <a:ext uri="{FF2B5EF4-FFF2-40B4-BE49-F238E27FC236}">
              <a16:creationId xmlns:a16="http://schemas.microsoft.com/office/drawing/2014/main" id="{2E07B551-170F-4FB0-84EB-2FDCBC1E8B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5" name="TextBox 2424">
          <a:extLst>
            <a:ext uri="{FF2B5EF4-FFF2-40B4-BE49-F238E27FC236}">
              <a16:creationId xmlns:a16="http://schemas.microsoft.com/office/drawing/2014/main" id="{87ED1B58-E67F-4007-8C85-0F6EBB5250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6" name="TextBox 2425">
          <a:extLst>
            <a:ext uri="{FF2B5EF4-FFF2-40B4-BE49-F238E27FC236}">
              <a16:creationId xmlns:a16="http://schemas.microsoft.com/office/drawing/2014/main" id="{7F191B21-A2EA-43A6-ABEA-64DE366424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7" name="TextBox 2426">
          <a:extLst>
            <a:ext uri="{FF2B5EF4-FFF2-40B4-BE49-F238E27FC236}">
              <a16:creationId xmlns:a16="http://schemas.microsoft.com/office/drawing/2014/main" id="{642C072E-C8F1-409A-8A8D-FF07576C6F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8" name="TextBox 2427">
          <a:extLst>
            <a:ext uri="{FF2B5EF4-FFF2-40B4-BE49-F238E27FC236}">
              <a16:creationId xmlns:a16="http://schemas.microsoft.com/office/drawing/2014/main" id="{DD9AD6A8-1501-4E25-91A6-92FC570B79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29" name="TextBox 2428">
          <a:extLst>
            <a:ext uri="{FF2B5EF4-FFF2-40B4-BE49-F238E27FC236}">
              <a16:creationId xmlns:a16="http://schemas.microsoft.com/office/drawing/2014/main" id="{D4111B08-A2F9-40BA-BC2A-104E49986F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0" name="TextBox 2429">
          <a:extLst>
            <a:ext uri="{FF2B5EF4-FFF2-40B4-BE49-F238E27FC236}">
              <a16:creationId xmlns:a16="http://schemas.microsoft.com/office/drawing/2014/main" id="{61545909-DE35-4DCC-A9B4-8EE010782F1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1" name="TextBox 2430">
          <a:extLst>
            <a:ext uri="{FF2B5EF4-FFF2-40B4-BE49-F238E27FC236}">
              <a16:creationId xmlns:a16="http://schemas.microsoft.com/office/drawing/2014/main" id="{26D407C0-B90C-4690-893B-11DCF392E9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2" name="TextBox 2431">
          <a:extLst>
            <a:ext uri="{FF2B5EF4-FFF2-40B4-BE49-F238E27FC236}">
              <a16:creationId xmlns:a16="http://schemas.microsoft.com/office/drawing/2014/main" id="{91E94C15-DC3F-4B72-B3E3-313FBAAE03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3" name="TextBox 2432">
          <a:extLst>
            <a:ext uri="{FF2B5EF4-FFF2-40B4-BE49-F238E27FC236}">
              <a16:creationId xmlns:a16="http://schemas.microsoft.com/office/drawing/2014/main" id="{23EC9835-3A52-4DCF-9DC0-415AACD45D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4" name="TextBox 2433">
          <a:extLst>
            <a:ext uri="{FF2B5EF4-FFF2-40B4-BE49-F238E27FC236}">
              <a16:creationId xmlns:a16="http://schemas.microsoft.com/office/drawing/2014/main" id="{AE8DCF99-11F8-436D-AAE8-92FEFDBA43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5" name="TextBox 2434">
          <a:extLst>
            <a:ext uri="{FF2B5EF4-FFF2-40B4-BE49-F238E27FC236}">
              <a16:creationId xmlns:a16="http://schemas.microsoft.com/office/drawing/2014/main" id="{1A2401B0-0B5D-4D56-8D5D-673D1CB2B3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6" name="TextBox 2435">
          <a:extLst>
            <a:ext uri="{FF2B5EF4-FFF2-40B4-BE49-F238E27FC236}">
              <a16:creationId xmlns:a16="http://schemas.microsoft.com/office/drawing/2014/main" id="{72998BDE-31AE-4E3C-9EC4-64BA3231B5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7" name="TextBox 2436">
          <a:extLst>
            <a:ext uri="{FF2B5EF4-FFF2-40B4-BE49-F238E27FC236}">
              <a16:creationId xmlns:a16="http://schemas.microsoft.com/office/drawing/2014/main" id="{B838D2DF-DA0C-48FA-9067-68FAA6EF81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8" name="TextBox 2437">
          <a:extLst>
            <a:ext uri="{FF2B5EF4-FFF2-40B4-BE49-F238E27FC236}">
              <a16:creationId xmlns:a16="http://schemas.microsoft.com/office/drawing/2014/main" id="{611413DB-ABD1-4DEF-B826-8A61491309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39" name="TextBox 2438">
          <a:extLst>
            <a:ext uri="{FF2B5EF4-FFF2-40B4-BE49-F238E27FC236}">
              <a16:creationId xmlns:a16="http://schemas.microsoft.com/office/drawing/2014/main" id="{B6891DA4-AD2E-44EF-8DF1-38EAD47056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40" name="TextBox 2439">
          <a:extLst>
            <a:ext uri="{FF2B5EF4-FFF2-40B4-BE49-F238E27FC236}">
              <a16:creationId xmlns:a16="http://schemas.microsoft.com/office/drawing/2014/main" id="{77F93EAD-9739-463A-AB18-08E464D0B1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41" name="TextBox 2440">
          <a:extLst>
            <a:ext uri="{FF2B5EF4-FFF2-40B4-BE49-F238E27FC236}">
              <a16:creationId xmlns:a16="http://schemas.microsoft.com/office/drawing/2014/main" id="{48BAE76D-7D3C-4CF1-A8C3-6E290889BD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42" name="TextBox 2441">
          <a:extLst>
            <a:ext uri="{FF2B5EF4-FFF2-40B4-BE49-F238E27FC236}">
              <a16:creationId xmlns:a16="http://schemas.microsoft.com/office/drawing/2014/main" id="{415ABC9D-8088-483B-A8D2-6EE3840DD2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43" name="TextBox 2442">
          <a:extLst>
            <a:ext uri="{FF2B5EF4-FFF2-40B4-BE49-F238E27FC236}">
              <a16:creationId xmlns:a16="http://schemas.microsoft.com/office/drawing/2014/main" id="{09A4A0A1-9C5A-44DE-A9F6-B458131CD5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44" name="TextBox 2443">
          <a:extLst>
            <a:ext uri="{FF2B5EF4-FFF2-40B4-BE49-F238E27FC236}">
              <a16:creationId xmlns:a16="http://schemas.microsoft.com/office/drawing/2014/main" id="{FBC911C1-8C41-45E7-98ED-D3A14100435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45" name="TextBox 2444">
          <a:extLst>
            <a:ext uri="{FF2B5EF4-FFF2-40B4-BE49-F238E27FC236}">
              <a16:creationId xmlns:a16="http://schemas.microsoft.com/office/drawing/2014/main" id="{4B3C08F9-5A40-4906-8495-BD0074E2A83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46" name="TextBox 2445">
          <a:extLst>
            <a:ext uri="{FF2B5EF4-FFF2-40B4-BE49-F238E27FC236}">
              <a16:creationId xmlns:a16="http://schemas.microsoft.com/office/drawing/2014/main" id="{EC5C43C2-4F23-42D6-82C1-54FE90FE5E7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47" name="TextBox 2446">
          <a:extLst>
            <a:ext uri="{FF2B5EF4-FFF2-40B4-BE49-F238E27FC236}">
              <a16:creationId xmlns:a16="http://schemas.microsoft.com/office/drawing/2014/main" id="{F1166CC2-1322-47DD-9D03-BA00C89EB79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48" name="TextBox 2447">
          <a:extLst>
            <a:ext uri="{FF2B5EF4-FFF2-40B4-BE49-F238E27FC236}">
              <a16:creationId xmlns:a16="http://schemas.microsoft.com/office/drawing/2014/main" id="{63990B4B-EFE5-4818-87F1-A3304E0B8E8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49" name="TextBox 2448">
          <a:extLst>
            <a:ext uri="{FF2B5EF4-FFF2-40B4-BE49-F238E27FC236}">
              <a16:creationId xmlns:a16="http://schemas.microsoft.com/office/drawing/2014/main" id="{A2180DD8-E298-4F14-B4B3-08AE1FA09C7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50" name="TextBox 2449">
          <a:extLst>
            <a:ext uri="{FF2B5EF4-FFF2-40B4-BE49-F238E27FC236}">
              <a16:creationId xmlns:a16="http://schemas.microsoft.com/office/drawing/2014/main" id="{6EBD12EE-501D-4B4F-8155-7E623073457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51" name="TextBox 2450">
          <a:extLst>
            <a:ext uri="{FF2B5EF4-FFF2-40B4-BE49-F238E27FC236}">
              <a16:creationId xmlns:a16="http://schemas.microsoft.com/office/drawing/2014/main" id="{4B15EED6-F65D-4941-9937-DFE504C099D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452" name="TextBox 2451">
          <a:extLst>
            <a:ext uri="{FF2B5EF4-FFF2-40B4-BE49-F238E27FC236}">
              <a16:creationId xmlns:a16="http://schemas.microsoft.com/office/drawing/2014/main" id="{5BB98966-08B6-4B74-89F2-AC86E42AA4B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453" name="TextBox 2452">
          <a:extLst>
            <a:ext uri="{FF2B5EF4-FFF2-40B4-BE49-F238E27FC236}">
              <a16:creationId xmlns:a16="http://schemas.microsoft.com/office/drawing/2014/main" id="{BDC3CDD9-2C49-4417-A023-1CEC11799D1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4" name="TextBox 2453">
          <a:extLst>
            <a:ext uri="{FF2B5EF4-FFF2-40B4-BE49-F238E27FC236}">
              <a16:creationId xmlns:a16="http://schemas.microsoft.com/office/drawing/2014/main" id="{01004D61-18F0-411B-AD73-95C83980ED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5" name="TextBox 2454">
          <a:extLst>
            <a:ext uri="{FF2B5EF4-FFF2-40B4-BE49-F238E27FC236}">
              <a16:creationId xmlns:a16="http://schemas.microsoft.com/office/drawing/2014/main" id="{B4B355A1-DD63-42AE-9365-1FC1CB0595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6" name="TextBox 2455">
          <a:extLst>
            <a:ext uri="{FF2B5EF4-FFF2-40B4-BE49-F238E27FC236}">
              <a16:creationId xmlns:a16="http://schemas.microsoft.com/office/drawing/2014/main" id="{7528C64A-AB5F-4708-A54A-33BEC41E1D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7" name="TextBox 2456">
          <a:extLst>
            <a:ext uri="{FF2B5EF4-FFF2-40B4-BE49-F238E27FC236}">
              <a16:creationId xmlns:a16="http://schemas.microsoft.com/office/drawing/2014/main" id="{D2F84F79-2A85-48C5-9032-D473A89B8C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8" name="TextBox 2457">
          <a:extLst>
            <a:ext uri="{FF2B5EF4-FFF2-40B4-BE49-F238E27FC236}">
              <a16:creationId xmlns:a16="http://schemas.microsoft.com/office/drawing/2014/main" id="{E26DA3A6-9344-448B-91DA-87FE2F5C58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59" name="TextBox 2458">
          <a:extLst>
            <a:ext uri="{FF2B5EF4-FFF2-40B4-BE49-F238E27FC236}">
              <a16:creationId xmlns:a16="http://schemas.microsoft.com/office/drawing/2014/main" id="{429C657C-4D0D-448A-867C-1D354B48EE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0" name="TextBox 2459">
          <a:extLst>
            <a:ext uri="{FF2B5EF4-FFF2-40B4-BE49-F238E27FC236}">
              <a16:creationId xmlns:a16="http://schemas.microsoft.com/office/drawing/2014/main" id="{38C57E3F-F1DA-4512-8422-5D3AD5E0DA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1" name="TextBox 2460">
          <a:extLst>
            <a:ext uri="{FF2B5EF4-FFF2-40B4-BE49-F238E27FC236}">
              <a16:creationId xmlns:a16="http://schemas.microsoft.com/office/drawing/2014/main" id="{D386847B-6C64-472C-8FE4-021FA4CF2B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2" name="TextBox 2461">
          <a:extLst>
            <a:ext uri="{FF2B5EF4-FFF2-40B4-BE49-F238E27FC236}">
              <a16:creationId xmlns:a16="http://schemas.microsoft.com/office/drawing/2014/main" id="{1650AF61-F447-4881-BC15-D832931D9C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3" name="TextBox 2462">
          <a:extLst>
            <a:ext uri="{FF2B5EF4-FFF2-40B4-BE49-F238E27FC236}">
              <a16:creationId xmlns:a16="http://schemas.microsoft.com/office/drawing/2014/main" id="{7D393887-7ACB-4295-953A-F1972E4088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4" name="TextBox 2463">
          <a:extLst>
            <a:ext uri="{FF2B5EF4-FFF2-40B4-BE49-F238E27FC236}">
              <a16:creationId xmlns:a16="http://schemas.microsoft.com/office/drawing/2014/main" id="{0102027E-586F-4583-86E6-E46DB93859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5" name="TextBox 2464">
          <a:extLst>
            <a:ext uri="{FF2B5EF4-FFF2-40B4-BE49-F238E27FC236}">
              <a16:creationId xmlns:a16="http://schemas.microsoft.com/office/drawing/2014/main" id="{0B1208BE-507B-4FDD-8A9F-1F34869655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6" name="TextBox 2465">
          <a:extLst>
            <a:ext uri="{FF2B5EF4-FFF2-40B4-BE49-F238E27FC236}">
              <a16:creationId xmlns:a16="http://schemas.microsoft.com/office/drawing/2014/main" id="{798C191C-5E47-4496-8402-080CFA7EC6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7" name="TextBox 2466">
          <a:extLst>
            <a:ext uri="{FF2B5EF4-FFF2-40B4-BE49-F238E27FC236}">
              <a16:creationId xmlns:a16="http://schemas.microsoft.com/office/drawing/2014/main" id="{A72B3E9A-C2CF-452D-9AF5-019F9640F4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8" name="TextBox 2467">
          <a:extLst>
            <a:ext uri="{FF2B5EF4-FFF2-40B4-BE49-F238E27FC236}">
              <a16:creationId xmlns:a16="http://schemas.microsoft.com/office/drawing/2014/main" id="{2AB19313-AA2C-405F-9A5E-098A142C7B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69" name="TextBox 2468">
          <a:extLst>
            <a:ext uri="{FF2B5EF4-FFF2-40B4-BE49-F238E27FC236}">
              <a16:creationId xmlns:a16="http://schemas.microsoft.com/office/drawing/2014/main" id="{9DC28F39-F405-42B4-9EE6-124CC87A45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0" name="TextBox 2469">
          <a:extLst>
            <a:ext uri="{FF2B5EF4-FFF2-40B4-BE49-F238E27FC236}">
              <a16:creationId xmlns:a16="http://schemas.microsoft.com/office/drawing/2014/main" id="{ECF6881B-1883-4BA6-9975-2DBB5C1776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1" name="TextBox 2470">
          <a:extLst>
            <a:ext uri="{FF2B5EF4-FFF2-40B4-BE49-F238E27FC236}">
              <a16:creationId xmlns:a16="http://schemas.microsoft.com/office/drawing/2014/main" id="{93379C20-FB5A-49F5-B0F9-9014397982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2" name="TextBox 2471">
          <a:extLst>
            <a:ext uri="{FF2B5EF4-FFF2-40B4-BE49-F238E27FC236}">
              <a16:creationId xmlns:a16="http://schemas.microsoft.com/office/drawing/2014/main" id="{BB5C7401-4B67-4B81-9091-6AAA95C42D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3" name="TextBox 2472">
          <a:extLst>
            <a:ext uri="{FF2B5EF4-FFF2-40B4-BE49-F238E27FC236}">
              <a16:creationId xmlns:a16="http://schemas.microsoft.com/office/drawing/2014/main" id="{8C26C1FB-25ED-4D03-AFF4-D724698BBF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4" name="TextBox 2473">
          <a:extLst>
            <a:ext uri="{FF2B5EF4-FFF2-40B4-BE49-F238E27FC236}">
              <a16:creationId xmlns:a16="http://schemas.microsoft.com/office/drawing/2014/main" id="{FBD35E5F-8624-4A92-8FDA-BF9D63A225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5" name="TextBox 2474">
          <a:extLst>
            <a:ext uri="{FF2B5EF4-FFF2-40B4-BE49-F238E27FC236}">
              <a16:creationId xmlns:a16="http://schemas.microsoft.com/office/drawing/2014/main" id="{6396F7BE-B169-40CF-99FE-D482ACC22A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6" name="TextBox 2475">
          <a:extLst>
            <a:ext uri="{FF2B5EF4-FFF2-40B4-BE49-F238E27FC236}">
              <a16:creationId xmlns:a16="http://schemas.microsoft.com/office/drawing/2014/main" id="{29DC6A9C-8704-495A-92DD-EE79399147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7" name="TextBox 2476">
          <a:extLst>
            <a:ext uri="{FF2B5EF4-FFF2-40B4-BE49-F238E27FC236}">
              <a16:creationId xmlns:a16="http://schemas.microsoft.com/office/drawing/2014/main" id="{05745372-FF21-4D96-8024-2CD966BCBA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8" name="TextBox 2477">
          <a:extLst>
            <a:ext uri="{FF2B5EF4-FFF2-40B4-BE49-F238E27FC236}">
              <a16:creationId xmlns:a16="http://schemas.microsoft.com/office/drawing/2014/main" id="{A6847333-21FE-4EA8-972A-4F83952DEE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79" name="TextBox 2478">
          <a:extLst>
            <a:ext uri="{FF2B5EF4-FFF2-40B4-BE49-F238E27FC236}">
              <a16:creationId xmlns:a16="http://schemas.microsoft.com/office/drawing/2014/main" id="{9579AC84-BFA4-4BC3-B378-17D62549A7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0" name="TextBox 2479">
          <a:extLst>
            <a:ext uri="{FF2B5EF4-FFF2-40B4-BE49-F238E27FC236}">
              <a16:creationId xmlns:a16="http://schemas.microsoft.com/office/drawing/2014/main" id="{D545E846-B2E0-456E-88AC-DBD21FA4C1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1" name="TextBox 2480">
          <a:extLst>
            <a:ext uri="{FF2B5EF4-FFF2-40B4-BE49-F238E27FC236}">
              <a16:creationId xmlns:a16="http://schemas.microsoft.com/office/drawing/2014/main" id="{961E02E2-A425-443E-B8F3-07F7783767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2" name="TextBox 2481">
          <a:extLst>
            <a:ext uri="{FF2B5EF4-FFF2-40B4-BE49-F238E27FC236}">
              <a16:creationId xmlns:a16="http://schemas.microsoft.com/office/drawing/2014/main" id="{E136CFC5-EB95-48DC-81C6-62928BD083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3" name="TextBox 2482">
          <a:extLst>
            <a:ext uri="{FF2B5EF4-FFF2-40B4-BE49-F238E27FC236}">
              <a16:creationId xmlns:a16="http://schemas.microsoft.com/office/drawing/2014/main" id="{790F21B0-3E9F-46F5-84E8-B0ABC58A54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4" name="TextBox 2483">
          <a:extLst>
            <a:ext uri="{FF2B5EF4-FFF2-40B4-BE49-F238E27FC236}">
              <a16:creationId xmlns:a16="http://schemas.microsoft.com/office/drawing/2014/main" id="{B06DCF3A-F6FD-48BA-97CB-C3342096AA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5" name="TextBox 2484">
          <a:extLst>
            <a:ext uri="{FF2B5EF4-FFF2-40B4-BE49-F238E27FC236}">
              <a16:creationId xmlns:a16="http://schemas.microsoft.com/office/drawing/2014/main" id="{EAB0C679-8CB4-404E-8C86-BAD16859E4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6" name="TextBox 2485">
          <a:extLst>
            <a:ext uri="{FF2B5EF4-FFF2-40B4-BE49-F238E27FC236}">
              <a16:creationId xmlns:a16="http://schemas.microsoft.com/office/drawing/2014/main" id="{297FA957-A3BC-49CD-B94F-5956CB0DF1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7" name="TextBox 2486">
          <a:extLst>
            <a:ext uri="{FF2B5EF4-FFF2-40B4-BE49-F238E27FC236}">
              <a16:creationId xmlns:a16="http://schemas.microsoft.com/office/drawing/2014/main" id="{B50C8475-3FDC-42B7-9728-4BDC3D9034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8" name="TextBox 2487">
          <a:extLst>
            <a:ext uri="{FF2B5EF4-FFF2-40B4-BE49-F238E27FC236}">
              <a16:creationId xmlns:a16="http://schemas.microsoft.com/office/drawing/2014/main" id="{3621F137-0AAF-469A-8BE2-95A2D02D55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89" name="TextBox 2488">
          <a:extLst>
            <a:ext uri="{FF2B5EF4-FFF2-40B4-BE49-F238E27FC236}">
              <a16:creationId xmlns:a16="http://schemas.microsoft.com/office/drawing/2014/main" id="{7FF061EA-E4BD-4871-810A-0A39ABBDA5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90" name="TextBox 2489">
          <a:extLst>
            <a:ext uri="{FF2B5EF4-FFF2-40B4-BE49-F238E27FC236}">
              <a16:creationId xmlns:a16="http://schemas.microsoft.com/office/drawing/2014/main" id="{06DB9BB9-FDF8-461B-A362-6B4D0041D7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91" name="TextBox 2490">
          <a:extLst>
            <a:ext uri="{FF2B5EF4-FFF2-40B4-BE49-F238E27FC236}">
              <a16:creationId xmlns:a16="http://schemas.microsoft.com/office/drawing/2014/main" id="{839A91FC-ED65-463D-8C28-BFDCCD3018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92" name="TextBox 2491">
          <a:extLst>
            <a:ext uri="{FF2B5EF4-FFF2-40B4-BE49-F238E27FC236}">
              <a16:creationId xmlns:a16="http://schemas.microsoft.com/office/drawing/2014/main" id="{911140B4-FDF0-404D-9867-A9B0A99217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493" name="TextBox 2492">
          <a:extLst>
            <a:ext uri="{FF2B5EF4-FFF2-40B4-BE49-F238E27FC236}">
              <a16:creationId xmlns:a16="http://schemas.microsoft.com/office/drawing/2014/main" id="{0468D4DC-EE8F-4701-A5F1-1BE5BA1D21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94" name="TextBox 2493">
          <a:extLst>
            <a:ext uri="{FF2B5EF4-FFF2-40B4-BE49-F238E27FC236}">
              <a16:creationId xmlns:a16="http://schemas.microsoft.com/office/drawing/2014/main" id="{11193048-7FA9-4706-9EDE-2483655BF77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95" name="TextBox 2494">
          <a:extLst>
            <a:ext uri="{FF2B5EF4-FFF2-40B4-BE49-F238E27FC236}">
              <a16:creationId xmlns:a16="http://schemas.microsoft.com/office/drawing/2014/main" id="{21D43918-006C-49F5-98A3-1E416AB34BC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96" name="TextBox 2495">
          <a:extLst>
            <a:ext uri="{FF2B5EF4-FFF2-40B4-BE49-F238E27FC236}">
              <a16:creationId xmlns:a16="http://schemas.microsoft.com/office/drawing/2014/main" id="{E857F91A-7B27-4042-8A26-38FD9AF730D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497" name="TextBox 2496">
          <a:extLst>
            <a:ext uri="{FF2B5EF4-FFF2-40B4-BE49-F238E27FC236}">
              <a16:creationId xmlns:a16="http://schemas.microsoft.com/office/drawing/2014/main" id="{E430849F-8791-4FCD-8036-2D9557BC699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98" name="TextBox 2497">
          <a:extLst>
            <a:ext uri="{FF2B5EF4-FFF2-40B4-BE49-F238E27FC236}">
              <a16:creationId xmlns:a16="http://schemas.microsoft.com/office/drawing/2014/main" id="{9C354856-8857-4B05-9A8F-ED8A57B0333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499" name="TextBox 2498">
          <a:extLst>
            <a:ext uri="{FF2B5EF4-FFF2-40B4-BE49-F238E27FC236}">
              <a16:creationId xmlns:a16="http://schemas.microsoft.com/office/drawing/2014/main" id="{FA72AFFD-22EE-47B8-AE6E-23C785A35B4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00" name="TextBox 2499">
          <a:extLst>
            <a:ext uri="{FF2B5EF4-FFF2-40B4-BE49-F238E27FC236}">
              <a16:creationId xmlns:a16="http://schemas.microsoft.com/office/drawing/2014/main" id="{1112B909-29D4-4118-B8A6-D9E4B33C2E8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01" name="TextBox 2500">
          <a:extLst>
            <a:ext uri="{FF2B5EF4-FFF2-40B4-BE49-F238E27FC236}">
              <a16:creationId xmlns:a16="http://schemas.microsoft.com/office/drawing/2014/main" id="{C2759343-E145-416C-803B-05D77D69FA5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02" name="TextBox 2501">
          <a:extLst>
            <a:ext uri="{FF2B5EF4-FFF2-40B4-BE49-F238E27FC236}">
              <a16:creationId xmlns:a16="http://schemas.microsoft.com/office/drawing/2014/main" id="{CC99D901-50C6-4044-9D53-7071C34F5F0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03" name="TextBox 2502">
          <a:extLst>
            <a:ext uri="{FF2B5EF4-FFF2-40B4-BE49-F238E27FC236}">
              <a16:creationId xmlns:a16="http://schemas.microsoft.com/office/drawing/2014/main" id="{D84E2B0E-2FFD-45E2-96BA-BEA698A5A9F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2504" name="TextBox 2503">
          <a:extLst>
            <a:ext uri="{FF2B5EF4-FFF2-40B4-BE49-F238E27FC236}">
              <a16:creationId xmlns:a16="http://schemas.microsoft.com/office/drawing/2014/main" id="{15301E58-BB2D-4B97-AEDA-FD6F5EFAF07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505" name="TextBox 2504">
          <a:extLst>
            <a:ext uri="{FF2B5EF4-FFF2-40B4-BE49-F238E27FC236}">
              <a16:creationId xmlns:a16="http://schemas.microsoft.com/office/drawing/2014/main" id="{4DFEAABD-3782-4E96-907E-39075189851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506" name="TextBox 2505">
          <a:extLst>
            <a:ext uri="{FF2B5EF4-FFF2-40B4-BE49-F238E27FC236}">
              <a16:creationId xmlns:a16="http://schemas.microsoft.com/office/drawing/2014/main" id="{04402420-322B-4782-9AF8-67A551E3636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507" name="TextBox 2506">
          <a:extLst>
            <a:ext uri="{FF2B5EF4-FFF2-40B4-BE49-F238E27FC236}">
              <a16:creationId xmlns:a16="http://schemas.microsoft.com/office/drawing/2014/main" id="{099A136B-3D60-48A2-99AF-D1AC82C4CD0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2508" name="TextBox 2507">
          <a:extLst>
            <a:ext uri="{FF2B5EF4-FFF2-40B4-BE49-F238E27FC236}">
              <a16:creationId xmlns:a16="http://schemas.microsoft.com/office/drawing/2014/main" id="{045689E5-06FB-47D3-8E7B-7254B4F8EB5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09" name="TextBox 2508">
          <a:extLst>
            <a:ext uri="{FF2B5EF4-FFF2-40B4-BE49-F238E27FC236}">
              <a16:creationId xmlns:a16="http://schemas.microsoft.com/office/drawing/2014/main" id="{1F39D6C9-7E6A-4E8B-8292-1E80A903FB0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10" name="TextBox 2509">
          <a:extLst>
            <a:ext uri="{FF2B5EF4-FFF2-40B4-BE49-F238E27FC236}">
              <a16:creationId xmlns:a16="http://schemas.microsoft.com/office/drawing/2014/main" id="{D332BD6C-FE64-44C0-971F-6AE1073B807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11" name="TextBox 2510">
          <a:extLst>
            <a:ext uri="{FF2B5EF4-FFF2-40B4-BE49-F238E27FC236}">
              <a16:creationId xmlns:a16="http://schemas.microsoft.com/office/drawing/2014/main" id="{6E0BF58F-CAC6-410E-B887-F396B51DB33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2" name="TextBox 2511">
          <a:extLst>
            <a:ext uri="{FF2B5EF4-FFF2-40B4-BE49-F238E27FC236}">
              <a16:creationId xmlns:a16="http://schemas.microsoft.com/office/drawing/2014/main" id="{86F8178B-40D5-4062-8178-2D565AA8B5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3" name="TextBox 2512">
          <a:extLst>
            <a:ext uri="{FF2B5EF4-FFF2-40B4-BE49-F238E27FC236}">
              <a16:creationId xmlns:a16="http://schemas.microsoft.com/office/drawing/2014/main" id="{4EB0B1A0-0B19-42D5-BBEF-8F593025F8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4" name="TextBox 2513">
          <a:extLst>
            <a:ext uri="{FF2B5EF4-FFF2-40B4-BE49-F238E27FC236}">
              <a16:creationId xmlns:a16="http://schemas.microsoft.com/office/drawing/2014/main" id="{BDE24EBC-374E-4308-9B1F-655C69548F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5" name="TextBox 2514">
          <a:extLst>
            <a:ext uri="{FF2B5EF4-FFF2-40B4-BE49-F238E27FC236}">
              <a16:creationId xmlns:a16="http://schemas.microsoft.com/office/drawing/2014/main" id="{E5C15433-6FDB-4BBD-B189-9500E1E38C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6" name="TextBox 2515">
          <a:extLst>
            <a:ext uri="{FF2B5EF4-FFF2-40B4-BE49-F238E27FC236}">
              <a16:creationId xmlns:a16="http://schemas.microsoft.com/office/drawing/2014/main" id="{79305287-61EB-4486-B224-F23E5359C8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7" name="TextBox 2516">
          <a:extLst>
            <a:ext uri="{FF2B5EF4-FFF2-40B4-BE49-F238E27FC236}">
              <a16:creationId xmlns:a16="http://schemas.microsoft.com/office/drawing/2014/main" id="{E5A3A73D-8403-4EEB-A398-8E6EF198A4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8" name="TextBox 2517">
          <a:extLst>
            <a:ext uri="{FF2B5EF4-FFF2-40B4-BE49-F238E27FC236}">
              <a16:creationId xmlns:a16="http://schemas.microsoft.com/office/drawing/2014/main" id="{261F84D7-34BF-43DB-9DB7-2EAAA0025C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19" name="TextBox 2518">
          <a:extLst>
            <a:ext uri="{FF2B5EF4-FFF2-40B4-BE49-F238E27FC236}">
              <a16:creationId xmlns:a16="http://schemas.microsoft.com/office/drawing/2014/main" id="{CE5FAB58-C7D2-406F-863B-84AF028874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0" name="TextBox 2519">
          <a:extLst>
            <a:ext uri="{FF2B5EF4-FFF2-40B4-BE49-F238E27FC236}">
              <a16:creationId xmlns:a16="http://schemas.microsoft.com/office/drawing/2014/main" id="{6B2B4C18-AE19-4319-AEED-0234A3B9733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1" name="TextBox 2520">
          <a:extLst>
            <a:ext uri="{FF2B5EF4-FFF2-40B4-BE49-F238E27FC236}">
              <a16:creationId xmlns:a16="http://schemas.microsoft.com/office/drawing/2014/main" id="{C0CD3A5F-14F8-4C43-9E4C-A56663C38B1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2" name="TextBox 2521">
          <a:extLst>
            <a:ext uri="{FF2B5EF4-FFF2-40B4-BE49-F238E27FC236}">
              <a16:creationId xmlns:a16="http://schemas.microsoft.com/office/drawing/2014/main" id="{EF7266A8-A041-4386-93B8-E514C9085B4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3" name="TextBox 2522">
          <a:extLst>
            <a:ext uri="{FF2B5EF4-FFF2-40B4-BE49-F238E27FC236}">
              <a16:creationId xmlns:a16="http://schemas.microsoft.com/office/drawing/2014/main" id="{B02E994C-8307-4BC1-B7A0-94EE5BCE6D8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4" name="TextBox 2523">
          <a:extLst>
            <a:ext uri="{FF2B5EF4-FFF2-40B4-BE49-F238E27FC236}">
              <a16:creationId xmlns:a16="http://schemas.microsoft.com/office/drawing/2014/main" id="{C1BABB44-5031-478C-BCAA-23D2212EBBC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5" name="TextBox 2524">
          <a:extLst>
            <a:ext uri="{FF2B5EF4-FFF2-40B4-BE49-F238E27FC236}">
              <a16:creationId xmlns:a16="http://schemas.microsoft.com/office/drawing/2014/main" id="{EF33CBA4-6EB4-47F2-99D1-B19B207924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6" name="TextBox 2525">
          <a:extLst>
            <a:ext uri="{FF2B5EF4-FFF2-40B4-BE49-F238E27FC236}">
              <a16:creationId xmlns:a16="http://schemas.microsoft.com/office/drawing/2014/main" id="{2A75F34F-ED3F-4AD7-B8CE-EDE52E140CB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7" name="TextBox 2526">
          <a:extLst>
            <a:ext uri="{FF2B5EF4-FFF2-40B4-BE49-F238E27FC236}">
              <a16:creationId xmlns:a16="http://schemas.microsoft.com/office/drawing/2014/main" id="{7AEDE5EC-3C34-4E1D-94B3-3F3E99DE0C2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8" name="TextBox 2527">
          <a:extLst>
            <a:ext uri="{FF2B5EF4-FFF2-40B4-BE49-F238E27FC236}">
              <a16:creationId xmlns:a16="http://schemas.microsoft.com/office/drawing/2014/main" id="{42B31C5E-203B-42FC-850D-643CC5B8E8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29" name="TextBox 2528">
          <a:extLst>
            <a:ext uri="{FF2B5EF4-FFF2-40B4-BE49-F238E27FC236}">
              <a16:creationId xmlns:a16="http://schemas.microsoft.com/office/drawing/2014/main" id="{EFFA49AE-15F4-487B-BBB6-CD1F213261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0" name="TextBox 2529">
          <a:extLst>
            <a:ext uri="{FF2B5EF4-FFF2-40B4-BE49-F238E27FC236}">
              <a16:creationId xmlns:a16="http://schemas.microsoft.com/office/drawing/2014/main" id="{3BFF78CB-BE7C-4B36-BDE5-CF2A80A6A39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1" name="TextBox 2530">
          <a:extLst>
            <a:ext uri="{FF2B5EF4-FFF2-40B4-BE49-F238E27FC236}">
              <a16:creationId xmlns:a16="http://schemas.microsoft.com/office/drawing/2014/main" id="{52087D96-0632-4F22-86F4-558854BCA88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2" name="TextBox 2531">
          <a:extLst>
            <a:ext uri="{FF2B5EF4-FFF2-40B4-BE49-F238E27FC236}">
              <a16:creationId xmlns:a16="http://schemas.microsoft.com/office/drawing/2014/main" id="{8AF33747-02DB-4D7B-B5B2-110C96F613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3" name="TextBox 2532">
          <a:extLst>
            <a:ext uri="{FF2B5EF4-FFF2-40B4-BE49-F238E27FC236}">
              <a16:creationId xmlns:a16="http://schemas.microsoft.com/office/drawing/2014/main" id="{16CA14F9-0348-4290-A0DE-6F5163C873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4" name="TextBox 2533">
          <a:extLst>
            <a:ext uri="{FF2B5EF4-FFF2-40B4-BE49-F238E27FC236}">
              <a16:creationId xmlns:a16="http://schemas.microsoft.com/office/drawing/2014/main" id="{ED5D5DC6-398C-49CB-9C2A-D7596957668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5" name="TextBox 2534">
          <a:extLst>
            <a:ext uri="{FF2B5EF4-FFF2-40B4-BE49-F238E27FC236}">
              <a16:creationId xmlns:a16="http://schemas.microsoft.com/office/drawing/2014/main" id="{AA948940-E971-453E-A8B9-916784B1922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6" name="TextBox 2535">
          <a:extLst>
            <a:ext uri="{FF2B5EF4-FFF2-40B4-BE49-F238E27FC236}">
              <a16:creationId xmlns:a16="http://schemas.microsoft.com/office/drawing/2014/main" id="{7513594E-F8B1-422C-B147-82E16D98C1D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7" name="TextBox 2536">
          <a:extLst>
            <a:ext uri="{FF2B5EF4-FFF2-40B4-BE49-F238E27FC236}">
              <a16:creationId xmlns:a16="http://schemas.microsoft.com/office/drawing/2014/main" id="{8B7F68F9-A6C5-4A1C-8A51-7F791753B1A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8" name="TextBox 2537">
          <a:extLst>
            <a:ext uri="{FF2B5EF4-FFF2-40B4-BE49-F238E27FC236}">
              <a16:creationId xmlns:a16="http://schemas.microsoft.com/office/drawing/2014/main" id="{C39D1845-4BD7-4BEE-9C72-19415C771F1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39" name="TextBox 2538">
          <a:extLst>
            <a:ext uri="{FF2B5EF4-FFF2-40B4-BE49-F238E27FC236}">
              <a16:creationId xmlns:a16="http://schemas.microsoft.com/office/drawing/2014/main" id="{DC3D8637-6BF8-4C0A-882E-0E11950738B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40" name="TextBox 2539">
          <a:extLst>
            <a:ext uri="{FF2B5EF4-FFF2-40B4-BE49-F238E27FC236}">
              <a16:creationId xmlns:a16="http://schemas.microsoft.com/office/drawing/2014/main" id="{FA2A1527-7D26-4CCB-B7F8-B43F0D06010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41" name="TextBox 2540">
          <a:extLst>
            <a:ext uri="{FF2B5EF4-FFF2-40B4-BE49-F238E27FC236}">
              <a16:creationId xmlns:a16="http://schemas.microsoft.com/office/drawing/2014/main" id="{A3A3466B-7240-4020-BD6A-0A8BC9B0030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42" name="TextBox 2541">
          <a:extLst>
            <a:ext uri="{FF2B5EF4-FFF2-40B4-BE49-F238E27FC236}">
              <a16:creationId xmlns:a16="http://schemas.microsoft.com/office/drawing/2014/main" id="{884C21B7-9C7B-4DEF-A025-FAA985CFAF6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543" name="TextBox 2542">
          <a:extLst>
            <a:ext uri="{FF2B5EF4-FFF2-40B4-BE49-F238E27FC236}">
              <a16:creationId xmlns:a16="http://schemas.microsoft.com/office/drawing/2014/main" id="{C33B4A47-BFDD-4117-915C-5C1271A7E25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4" name="TextBox 2543">
          <a:extLst>
            <a:ext uri="{FF2B5EF4-FFF2-40B4-BE49-F238E27FC236}">
              <a16:creationId xmlns:a16="http://schemas.microsoft.com/office/drawing/2014/main" id="{54446B03-DAEF-4523-AE28-C2E8353517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5" name="TextBox 2544">
          <a:extLst>
            <a:ext uri="{FF2B5EF4-FFF2-40B4-BE49-F238E27FC236}">
              <a16:creationId xmlns:a16="http://schemas.microsoft.com/office/drawing/2014/main" id="{42EDB44F-D953-487C-BA28-4FEAAD2FCC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6" name="TextBox 2545">
          <a:extLst>
            <a:ext uri="{FF2B5EF4-FFF2-40B4-BE49-F238E27FC236}">
              <a16:creationId xmlns:a16="http://schemas.microsoft.com/office/drawing/2014/main" id="{10F77035-8733-4BF8-A895-2B1553C522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7" name="TextBox 2546">
          <a:extLst>
            <a:ext uri="{FF2B5EF4-FFF2-40B4-BE49-F238E27FC236}">
              <a16:creationId xmlns:a16="http://schemas.microsoft.com/office/drawing/2014/main" id="{82CA464B-FEF5-4265-9E88-2A35605799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8" name="TextBox 2547">
          <a:extLst>
            <a:ext uri="{FF2B5EF4-FFF2-40B4-BE49-F238E27FC236}">
              <a16:creationId xmlns:a16="http://schemas.microsoft.com/office/drawing/2014/main" id="{96F61165-9F0A-448A-BF99-F8D38A1AA6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49" name="TextBox 2548">
          <a:extLst>
            <a:ext uri="{FF2B5EF4-FFF2-40B4-BE49-F238E27FC236}">
              <a16:creationId xmlns:a16="http://schemas.microsoft.com/office/drawing/2014/main" id="{14681698-1960-4DE8-8942-ECB557D913D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0" name="TextBox 2549">
          <a:extLst>
            <a:ext uri="{FF2B5EF4-FFF2-40B4-BE49-F238E27FC236}">
              <a16:creationId xmlns:a16="http://schemas.microsoft.com/office/drawing/2014/main" id="{68A92763-8620-4C2C-8EDA-D41B494FC0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1" name="TextBox 2550">
          <a:extLst>
            <a:ext uri="{FF2B5EF4-FFF2-40B4-BE49-F238E27FC236}">
              <a16:creationId xmlns:a16="http://schemas.microsoft.com/office/drawing/2014/main" id="{804CBB13-D7D6-4077-B4D2-87AF64BA42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2" name="TextBox 2551">
          <a:extLst>
            <a:ext uri="{FF2B5EF4-FFF2-40B4-BE49-F238E27FC236}">
              <a16:creationId xmlns:a16="http://schemas.microsoft.com/office/drawing/2014/main" id="{74CE256E-9E56-40C0-A740-D9D62A90A8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3" name="TextBox 2552">
          <a:extLst>
            <a:ext uri="{FF2B5EF4-FFF2-40B4-BE49-F238E27FC236}">
              <a16:creationId xmlns:a16="http://schemas.microsoft.com/office/drawing/2014/main" id="{999ABA5D-8974-41AC-B010-835EA68807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4" name="TextBox 2553">
          <a:extLst>
            <a:ext uri="{FF2B5EF4-FFF2-40B4-BE49-F238E27FC236}">
              <a16:creationId xmlns:a16="http://schemas.microsoft.com/office/drawing/2014/main" id="{641F685C-C7B2-4BA0-A663-A72A5C400F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5" name="TextBox 2554">
          <a:extLst>
            <a:ext uri="{FF2B5EF4-FFF2-40B4-BE49-F238E27FC236}">
              <a16:creationId xmlns:a16="http://schemas.microsoft.com/office/drawing/2014/main" id="{0EAF38ED-13E3-4BFC-AB56-076D1C70E2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6" name="TextBox 2555">
          <a:extLst>
            <a:ext uri="{FF2B5EF4-FFF2-40B4-BE49-F238E27FC236}">
              <a16:creationId xmlns:a16="http://schemas.microsoft.com/office/drawing/2014/main" id="{B458B5A6-8362-4A05-BDC8-015F2EE84E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7" name="TextBox 2556">
          <a:extLst>
            <a:ext uri="{FF2B5EF4-FFF2-40B4-BE49-F238E27FC236}">
              <a16:creationId xmlns:a16="http://schemas.microsoft.com/office/drawing/2014/main" id="{35C7E9AD-6527-4B24-AB95-BE3FACE8FD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8" name="TextBox 2557">
          <a:extLst>
            <a:ext uri="{FF2B5EF4-FFF2-40B4-BE49-F238E27FC236}">
              <a16:creationId xmlns:a16="http://schemas.microsoft.com/office/drawing/2014/main" id="{359EF254-0010-49DB-B711-5D29518740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59" name="TextBox 2558">
          <a:extLst>
            <a:ext uri="{FF2B5EF4-FFF2-40B4-BE49-F238E27FC236}">
              <a16:creationId xmlns:a16="http://schemas.microsoft.com/office/drawing/2014/main" id="{F46A0439-4719-478B-89B6-CC31807A62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0" name="TextBox 2559">
          <a:extLst>
            <a:ext uri="{FF2B5EF4-FFF2-40B4-BE49-F238E27FC236}">
              <a16:creationId xmlns:a16="http://schemas.microsoft.com/office/drawing/2014/main" id="{16BC2193-CC27-4315-9633-6DB4439CB2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1" name="TextBox 2560">
          <a:extLst>
            <a:ext uri="{FF2B5EF4-FFF2-40B4-BE49-F238E27FC236}">
              <a16:creationId xmlns:a16="http://schemas.microsoft.com/office/drawing/2014/main" id="{51603CD3-DAC1-4E9B-AA38-CFCA24CB96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2" name="TextBox 2561">
          <a:extLst>
            <a:ext uri="{FF2B5EF4-FFF2-40B4-BE49-F238E27FC236}">
              <a16:creationId xmlns:a16="http://schemas.microsoft.com/office/drawing/2014/main" id="{F0511205-892A-43BF-BA98-CE206B38E6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3" name="TextBox 2562">
          <a:extLst>
            <a:ext uri="{FF2B5EF4-FFF2-40B4-BE49-F238E27FC236}">
              <a16:creationId xmlns:a16="http://schemas.microsoft.com/office/drawing/2014/main" id="{41F6F942-8341-422A-AED5-E31A46A7AC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4" name="TextBox 2563">
          <a:extLst>
            <a:ext uri="{FF2B5EF4-FFF2-40B4-BE49-F238E27FC236}">
              <a16:creationId xmlns:a16="http://schemas.microsoft.com/office/drawing/2014/main" id="{3C6480D6-2628-4900-8251-9EA87D520D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5" name="TextBox 2564">
          <a:extLst>
            <a:ext uri="{FF2B5EF4-FFF2-40B4-BE49-F238E27FC236}">
              <a16:creationId xmlns:a16="http://schemas.microsoft.com/office/drawing/2014/main" id="{01D19486-7D75-4B34-853D-60DF51619A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6" name="TextBox 2565">
          <a:extLst>
            <a:ext uri="{FF2B5EF4-FFF2-40B4-BE49-F238E27FC236}">
              <a16:creationId xmlns:a16="http://schemas.microsoft.com/office/drawing/2014/main" id="{875B0D64-67CE-40E4-BF2C-D75233AB11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7" name="TextBox 2566">
          <a:extLst>
            <a:ext uri="{FF2B5EF4-FFF2-40B4-BE49-F238E27FC236}">
              <a16:creationId xmlns:a16="http://schemas.microsoft.com/office/drawing/2014/main" id="{2AB0D789-5932-49CF-AF40-126E38C3DD5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8" name="TextBox 2567">
          <a:extLst>
            <a:ext uri="{FF2B5EF4-FFF2-40B4-BE49-F238E27FC236}">
              <a16:creationId xmlns:a16="http://schemas.microsoft.com/office/drawing/2014/main" id="{97B47B2B-88C3-4CD0-9120-DC785E61A3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69" name="TextBox 2568">
          <a:extLst>
            <a:ext uri="{FF2B5EF4-FFF2-40B4-BE49-F238E27FC236}">
              <a16:creationId xmlns:a16="http://schemas.microsoft.com/office/drawing/2014/main" id="{36F2D581-58CE-407D-A31F-43BB0E567A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0" name="TextBox 2569">
          <a:extLst>
            <a:ext uri="{FF2B5EF4-FFF2-40B4-BE49-F238E27FC236}">
              <a16:creationId xmlns:a16="http://schemas.microsoft.com/office/drawing/2014/main" id="{2F592DBA-965D-4442-8430-078BDB04F1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1" name="TextBox 2570">
          <a:extLst>
            <a:ext uri="{FF2B5EF4-FFF2-40B4-BE49-F238E27FC236}">
              <a16:creationId xmlns:a16="http://schemas.microsoft.com/office/drawing/2014/main" id="{08FB8D23-ABB0-4B68-ABF3-7485A95143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2" name="TextBox 2571">
          <a:extLst>
            <a:ext uri="{FF2B5EF4-FFF2-40B4-BE49-F238E27FC236}">
              <a16:creationId xmlns:a16="http://schemas.microsoft.com/office/drawing/2014/main" id="{8BEF836B-0294-4010-909C-51A6E7A4E3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3" name="TextBox 2572">
          <a:extLst>
            <a:ext uri="{FF2B5EF4-FFF2-40B4-BE49-F238E27FC236}">
              <a16:creationId xmlns:a16="http://schemas.microsoft.com/office/drawing/2014/main" id="{1B438EBA-3910-46E3-9826-EA78F93796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4" name="TextBox 2573">
          <a:extLst>
            <a:ext uri="{FF2B5EF4-FFF2-40B4-BE49-F238E27FC236}">
              <a16:creationId xmlns:a16="http://schemas.microsoft.com/office/drawing/2014/main" id="{D2C806AA-BB2F-4423-8D19-D9F8843F09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5" name="TextBox 2574">
          <a:extLst>
            <a:ext uri="{FF2B5EF4-FFF2-40B4-BE49-F238E27FC236}">
              <a16:creationId xmlns:a16="http://schemas.microsoft.com/office/drawing/2014/main" id="{B4343598-5967-4DBB-AB46-C336094692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6" name="TextBox 2575">
          <a:extLst>
            <a:ext uri="{FF2B5EF4-FFF2-40B4-BE49-F238E27FC236}">
              <a16:creationId xmlns:a16="http://schemas.microsoft.com/office/drawing/2014/main" id="{A9E0E8A5-A310-4138-9158-F082A33D2B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7" name="TextBox 2576">
          <a:extLst>
            <a:ext uri="{FF2B5EF4-FFF2-40B4-BE49-F238E27FC236}">
              <a16:creationId xmlns:a16="http://schemas.microsoft.com/office/drawing/2014/main" id="{895887F6-265F-4B7F-9214-0EED5CD9C0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8" name="TextBox 2577">
          <a:extLst>
            <a:ext uri="{FF2B5EF4-FFF2-40B4-BE49-F238E27FC236}">
              <a16:creationId xmlns:a16="http://schemas.microsoft.com/office/drawing/2014/main" id="{1F89ADE6-24FD-4981-AC0B-CCA675A9D1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79" name="TextBox 2578">
          <a:extLst>
            <a:ext uri="{FF2B5EF4-FFF2-40B4-BE49-F238E27FC236}">
              <a16:creationId xmlns:a16="http://schemas.microsoft.com/office/drawing/2014/main" id="{F0A893F6-A8F7-4807-8733-E874242F08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80" name="TextBox 2579">
          <a:extLst>
            <a:ext uri="{FF2B5EF4-FFF2-40B4-BE49-F238E27FC236}">
              <a16:creationId xmlns:a16="http://schemas.microsoft.com/office/drawing/2014/main" id="{FF86BA40-48DB-4524-A1FE-4425A0748D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81" name="TextBox 2580">
          <a:extLst>
            <a:ext uri="{FF2B5EF4-FFF2-40B4-BE49-F238E27FC236}">
              <a16:creationId xmlns:a16="http://schemas.microsoft.com/office/drawing/2014/main" id="{1E0254F8-CD95-43AB-B580-1E26830429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82" name="TextBox 2581">
          <a:extLst>
            <a:ext uri="{FF2B5EF4-FFF2-40B4-BE49-F238E27FC236}">
              <a16:creationId xmlns:a16="http://schemas.microsoft.com/office/drawing/2014/main" id="{2FA10F16-8F1D-49A8-93E6-05832DA8EB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83" name="TextBox 2582">
          <a:extLst>
            <a:ext uri="{FF2B5EF4-FFF2-40B4-BE49-F238E27FC236}">
              <a16:creationId xmlns:a16="http://schemas.microsoft.com/office/drawing/2014/main" id="{9DAC7606-5E6F-434B-A579-4AB00BAA95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584" name="TextBox 2583">
          <a:extLst>
            <a:ext uri="{FF2B5EF4-FFF2-40B4-BE49-F238E27FC236}">
              <a16:creationId xmlns:a16="http://schemas.microsoft.com/office/drawing/2014/main" id="{D658ED0B-ACDD-4B37-B8DD-E93FD9B74EB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585" name="TextBox 2584">
          <a:extLst>
            <a:ext uri="{FF2B5EF4-FFF2-40B4-BE49-F238E27FC236}">
              <a16:creationId xmlns:a16="http://schemas.microsoft.com/office/drawing/2014/main" id="{9C898333-0CBD-41B6-8130-0EDF1FD639D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586" name="TextBox 2585">
          <a:extLst>
            <a:ext uri="{FF2B5EF4-FFF2-40B4-BE49-F238E27FC236}">
              <a16:creationId xmlns:a16="http://schemas.microsoft.com/office/drawing/2014/main" id="{FD46A171-C494-42B9-A9A5-5AC81108204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587" name="TextBox 2586">
          <a:extLst>
            <a:ext uri="{FF2B5EF4-FFF2-40B4-BE49-F238E27FC236}">
              <a16:creationId xmlns:a16="http://schemas.microsoft.com/office/drawing/2014/main" id="{7B8E5C87-2CDE-4333-8426-8BBF6B1EA5F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88" name="TextBox 2587">
          <a:extLst>
            <a:ext uri="{FF2B5EF4-FFF2-40B4-BE49-F238E27FC236}">
              <a16:creationId xmlns:a16="http://schemas.microsoft.com/office/drawing/2014/main" id="{06A99BB4-E398-4092-AE7F-58D4FF2F486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89" name="TextBox 2588">
          <a:extLst>
            <a:ext uri="{FF2B5EF4-FFF2-40B4-BE49-F238E27FC236}">
              <a16:creationId xmlns:a16="http://schemas.microsoft.com/office/drawing/2014/main" id="{987D1A38-EA08-406B-A3BA-C7119C6F6AC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90" name="TextBox 2589">
          <a:extLst>
            <a:ext uri="{FF2B5EF4-FFF2-40B4-BE49-F238E27FC236}">
              <a16:creationId xmlns:a16="http://schemas.microsoft.com/office/drawing/2014/main" id="{0EC9661B-C1EC-4B8A-A753-0D9A985301C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591" name="TextBox 2590">
          <a:extLst>
            <a:ext uri="{FF2B5EF4-FFF2-40B4-BE49-F238E27FC236}">
              <a16:creationId xmlns:a16="http://schemas.microsoft.com/office/drawing/2014/main" id="{431703D9-A8FD-4FC0-94E2-010DF7B39F5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92" name="TextBox 2591">
          <a:extLst>
            <a:ext uri="{FF2B5EF4-FFF2-40B4-BE49-F238E27FC236}">
              <a16:creationId xmlns:a16="http://schemas.microsoft.com/office/drawing/2014/main" id="{10FFE634-B2D9-4120-93B3-7E2AD5C7D55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593" name="TextBox 2592">
          <a:extLst>
            <a:ext uri="{FF2B5EF4-FFF2-40B4-BE49-F238E27FC236}">
              <a16:creationId xmlns:a16="http://schemas.microsoft.com/office/drawing/2014/main" id="{9A8CEE75-FB47-4B95-AC14-2BA0EF100D6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4" name="TextBox 2593">
          <a:extLst>
            <a:ext uri="{FF2B5EF4-FFF2-40B4-BE49-F238E27FC236}">
              <a16:creationId xmlns:a16="http://schemas.microsoft.com/office/drawing/2014/main" id="{BE1034A4-8D37-432E-89DF-E353C39E22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5" name="TextBox 2594">
          <a:extLst>
            <a:ext uri="{FF2B5EF4-FFF2-40B4-BE49-F238E27FC236}">
              <a16:creationId xmlns:a16="http://schemas.microsoft.com/office/drawing/2014/main" id="{24B1879E-9706-4BAA-AE3A-1EB05D4679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6" name="TextBox 2595">
          <a:extLst>
            <a:ext uri="{FF2B5EF4-FFF2-40B4-BE49-F238E27FC236}">
              <a16:creationId xmlns:a16="http://schemas.microsoft.com/office/drawing/2014/main" id="{7BAAFC7E-2B82-440A-BD1D-1AB2D5ADF9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7" name="TextBox 2596">
          <a:extLst>
            <a:ext uri="{FF2B5EF4-FFF2-40B4-BE49-F238E27FC236}">
              <a16:creationId xmlns:a16="http://schemas.microsoft.com/office/drawing/2014/main" id="{16458842-C946-4C07-8E42-7A8E339F13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8" name="TextBox 2597">
          <a:extLst>
            <a:ext uri="{FF2B5EF4-FFF2-40B4-BE49-F238E27FC236}">
              <a16:creationId xmlns:a16="http://schemas.microsoft.com/office/drawing/2014/main" id="{33B26B7C-C839-46EA-9840-B5234FABFD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599" name="TextBox 2598">
          <a:extLst>
            <a:ext uri="{FF2B5EF4-FFF2-40B4-BE49-F238E27FC236}">
              <a16:creationId xmlns:a16="http://schemas.microsoft.com/office/drawing/2014/main" id="{B1EF0651-11FC-41C0-9014-9C3B34457C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0" name="TextBox 2599">
          <a:extLst>
            <a:ext uri="{FF2B5EF4-FFF2-40B4-BE49-F238E27FC236}">
              <a16:creationId xmlns:a16="http://schemas.microsoft.com/office/drawing/2014/main" id="{AD97C7BE-7321-469B-B8F2-F3B311EF52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1" name="TextBox 2600">
          <a:extLst>
            <a:ext uri="{FF2B5EF4-FFF2-40B4-BE49-F238E27FC236}">
              <a16:creationId xmlns:a16="http://schemas.microsoft.com/office/drawing/2014/main" id="{81C34320-CE5F-4558-95DB-F0450829FB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2" name="TextBox 2601">
          <a:extLst>
            <a:ext uri="{FF2B5EF4-FFF2-40B4-BE49-F238E27FC236}">
              <a16:creationId xmlns:a16="http://schemas.microsoft.com/office/drawing/2014/main" id="{81D1FC2B-4A5A-4EE1-99D4-ADAA493FB6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3" name="TextBox 2602">
          <a:extLst>
            <a:ext uri="{FF2B5EF4-FFF2-40B4-BE49-F238E27FC236}">
              <a16:creationId xmlns:a16="http://schemas.microsoft.com/office/drawing/2014/main" id="{63EEA24A-2ECD-4C0D-9F41-6669E90ACE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4" name="TextBox 2603">
          <a:extLst>
            <a:ext uri="{FF2B5EF4-FFF2-40B4-BE49-F238E27FC236}">
              <a16:creationId xmlns:a16="http://schemas.microsoft.com/office/drawing/2014/main" id="{447B5AD1-C798-4B02-8273-DBD1D9BA6E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5" name="TextBox 2604">
          <a:extLst>
            <a:ext uri="{FF2B5EF4-FFF2-40B4-BE49-F238E27FC236}">
              <a16:creationId xmlns:a16="http://schemas.microsoft.com/office/drawing/2014/main" id="{224B09B8-D492-4D7B-BD21-5DB85888A2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6" name="TextBox 2605">
          <a:extLst>
            <a:ext uri="{FF2B5EF4-FFF2-40B4-BE49-F238E27FC236}">
              <a16:creationId xmlns:a16="http://schemas.microsoft.com/office/drawing/2014/main" id="{882BE163-AEE0-4D28-9D92-31D53AD72D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7" name="TextBox 2606">
          <a:extLst>
            <a:ext uri="{FF2B5EF4-FFF2-40B4-BE49-F238E27FC236}">
              <a16:creationId xmlns:a16="http://schemas.microsoft.com/office/drawing/2014/main" id="{884223B8-95D4-481F-B01D-64C258A512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8" name="TextBox 2607">
          <a:extLst>
            <a:ext uri="{FF2B5EF4-FFF2-40B4-BE49-F238E27FC236}">
              <a16:creationId xmlns:a16="http://schemas.microsoft.com/office/drawing/2014/main" id="{7A37FE31-6759-4E4D-8DC0-1D841D2788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09" name="TextBox 2608">
          <a:extLst>
            <a:ext uri="{FF2B5EF4-FFF2-40B4-BE49-F238E27FC236}">
              <a16:creationId xmlns:a16="http://schemas.microsoft.com/office/drawing/2014/main" id="{4D143A13-D233-470E-B779-9E89B5BA2D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0" name="TextBox 2609">
          <a:extLst>
            <a:ext uri="{FF2B5EF4-FFF2-40B4-BE49-F238E27FC236}">
              <a16:creationId xmlns:a16="http://schemas.microsoft.com/office/drawing/2014/main" id="{2C6FF80E-8D8A-4342-A328-5AC3D05004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1" name="TextBox 2610">
          <a:extLst>
            <a:ext uri="{FF2B5EF4-FFF2-40B4-BE49-F238E27FC236}">
              <a16:creationId xmlns:a16="http://schemas.microsoft.com/office/drawing/2014/main" id="{80A0D730-CA33-43D7-9F94-B2E82A1982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2" name="TextBox 2611">
          <a:extLst>
            <a:ext uri="{FF2B5EF4-FFF2-40B4-BE49-F238E27FC236}">
              <a16:creationId xmlns:a16="http://schemas.microsoft.com/office/drawing/2014/main" id="{EE8BD0C3-7F53-4E28-9598-A20C4AED88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3" name="TextBox 2612">
          <a:extLst>
            <a:ext uri="{FF2B5EF4-FFF2-40B4-BE49-F238E27FC236}">
              <a16:creationId xmlns:a16="http://schemas.microsoft.com/office/drawing/2014/main" id="{74E3CF0A-4F87-457E-9277-00A0E473A6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4" name="TextBox 2613">
          <a:extLst>
            <a:ext uri="{FF2B5EF4-FFF2-40B4-BE49-F238E27FC236}">
              <a16:creationId xmlns:a16="http://schemas.microsoft.com/office/drawing/2014/main" id="{B3DE49BE-BFC5-4EB7-9B20-80246FEE6F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5" name="TextBox 2614">
          <a:extLst>
            <a:ext uri="{FF2B5EF4-FFF2-40B4-BE49-F238E27FC236}">
              <a16:creationId xmlns:a16="http://schemas.microsoft.com/office/drawing/2014/main" id="{999CDEAE-5B31-42A0-8E4A-A106700590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6" name="TextBox 2615">
          <a:extLst>
            <a:ext uri="{FF2B5EF4-FFF2-40B4-BE49-F238E27FC236}">
              <a16:creationId xmlns:a16="http://schemas.microsoft.com/office/drawing/2014/main" id="{DAE89C2F-8AF5-4DA9-BEE3-1C4BA4DE18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7" name="TextBox 2616">
          <a:extLst>
            <a:ext uri="{FF2B5EF4-FFF2-40B4-BE49-F238E27FC236}">
              <a16:creationId xmlns:a16="http://schemas.microsoft.com/office/drawing/2014/main" id="{E4B1D9D7-6276-482B-B3A0-AA080C1C66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8" name="TextBox 2617">
          <a:extLst>
            <a:ext uri="{FF2B5EF4-FFF2-40B4-BE49-F238E27FC236}">
              <a16:creationId xmlns:a16="http://schemas.microsoft.com/office/drawing/2014/main" id="{67A57D1B-5C72-4854-80A4-A19288672B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19" name="TextBox 2618">
          <a:extLst>
            <a:ext uri="{FF2B5EF4-FFF2-40B4-BE49-F238E27FC236}">
              <a16:creationId xmlns:a16="http://schemas.microsoft.com/office/drawing/2014/main" id="{3B5998B9-0E74-4D87-98ED-4FA8D731C8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0" name="TextBox 2619">
          <a:extLst>
            <a:ext uri="{FF2B5EF4-FFF2-40B4-BE49-F238E27FC236}">
              <a16:creationId xmlns:a16="http://schemas.microsoft.com/office/drawing/2014/main" id="{828A76B8-FB52-4D5B-8F1D-EF4E34D49C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1" name="TextBox 2620">
          <a:extLst>
            <a:ext uri="{FF2B5EF4-FFF2-40B4-BE49-F238E27FC236}">
              <a16:creationId xmlns:a16="http://schemas.microsoft.com/office/drawing/2014/main" id="{3323A6C7-9097-447D-9FEF-9869B41F54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2" name="TextBox 2621">
          <a:extLst>
            <a:ext uri="{FF2B5EF4-FFF2-40B4-BE49-F238E27FC236}">
              <a16:creationId xmlns:a16="http://schemas.microsoft.com/office/drawing/2014/main" id="{AB0900F6-068D-481D-B383-B32817E87B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3" name="TextBox 2622">
          <a:extLst>
            <a:ext uri="{FF2B5EF4-FFF2-40B4-BE49-F238E27FC236}">
              <a16:creationId xmlns:a16="http://schemas.microsoft.com/office/drawing/2014/main" id="{2C517625-F197-41EF-A932-9807FB3884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4" name="TextBox 2623">
          <a:extLst>
            <a:ext uri="{FF2B5EF4-FFF2-40B4-BE49-F238E27FC236}">
              <a16:creationId xmlns:a16="http://schemas.microsoft.com/office/drawing/2014/main" id="{4AABDB0C-8B44-4527-B8D1-1ABB885019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5" name="TextBox 2624">
          <a:extLst>
            <a:ext uri="{FF2B5EF4-FFF2-40B4-BE49-F238E27FC236}">
              <a16:creationId xmlns:a16="http://schemas.microsoft.com/office/drawing/2014/main" id="{2A9714A0-9E19-4DC1-80CA-2CEE158624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6" name="TextBox 2625">
          <a:extLst>
            <a:ext uri="{FF2B5EF4-FFF2-40B4-BE49-F238E27FC236}">
              <a16:creationId xmlns:a16="http://schemas.microsoft.com/office/drawing/2014/main" id="{4CD40A5F-1F0C-4972-977F-2DF2EFA1C1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7" name="TextBox 2626">
          <a:extLst>
            <a:ext uri="{FF2B5EF4-FFF2-40B4-BE49-F238E27FC236}">
              <a16:creationId xmlns:a16="http://schemas.microsoft.com/office/drawing/2014/main" id="{316BC97B-C044-49C7-AD49-1E108F2303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8" name="TextBox 2627">
          <a:extLst>
            <a:ext uri="{FF2B5EF4-FFF2-40B4-BE49-F238E27FC236}">
              <a16:creationId xmlns:a16="http://schemas.microsoft.com/office/drawing/2014/main" id="{D06451E8-EF0A-46BC-B321-33D11A387E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29" name="TextBox 2628">
          <a:extLst>
            <a:ext uri="{FF2B5EF4-FFF2-40B4-BE49-F238E27FC236}">
              <a16:creationId xmlns:a16="http://schemas.microsoft.com/office/drawing/2014/main" id="{B3FD4059-873C-493F-A65D-E195B1A502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30" name="TextBox 2629">
          <a:extLst>
            <a:ext uri="{FF2B5EF4-FFF2-40B4-BE49-F238E27FC236}">
              <a16:creationId xmlns:a16="http://schemas.microsoft.com/office/drawing/2014/main" id="{2ADCE3D8-52C7-4F75-8DE0-8BF14F72949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31" name="TextBox 2630">
          <a:extLst>
            <a:ext uri="{FF2B5EF4-FFF2-40B4-BE49-F238E27FC236}">
              <a16:creationId xmlns:a16="http://schemas.microsoft.com/office/drawing/2014/main" id="{20BE79CA-7A2F-4ABC-AA98-A4087F2171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32" name="TextBox 2631">
          <a:extLst>
            <a:ext uri="{FF2B5EF4-FFF2-40B4-BE49-F238E27FC236}">
              <a16:creationId xmlns:a16="http://schemas.microsoft.com/office/drawing/2014/main" id="{5529F99E-9DA1-4E5C-A7DE-A9CC17FBAA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33" name="TextBox 2632">
          <a:extLst>
            <a:ext uri="{FF2B5EF4-FFF2-40B4-BE49-F238E27FC236}">
              <a16:creationId xmlns:a16="http://schemas.microsoft.com/office/drawing/2014/main" id="{49591861-D1BD-4D05-B051-D88B3B727A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634" name="TextBox 2633">
          <a:extLst>
            <a:ext uri="{FF2B5EF4-FFF2-40B4-BE49-F238E27FC236}">
              <a16:creationId xmlns:a16="http://schemas.microsoft.com/office/drawing/2014/main" id="{7787A22C-A5D6-42BB-BC18-226E49F38B7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635" name="TextBox 2634">
          <a:extLst>
            <a:ext uri="{FF2B5EF4-FFF2-40B4-BE49-F238E27FC236}">
              <a16:creationId xmlns:a16="http://schemas.microsoft.com/office/drawing/2014/main" id="{A34355E0-FD62-4989-B6A0-02B723A3141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636" name="TextBox 2635">
          <a:extLst>
            <a:ext uri="{FF2B5EF4-FFF2-40B4-BE49-F238E27FC236}">
              <a16:creationId xmlns:a16="http://schemas.microsoft.com/office/drawing/2014/main" id="{3B599F36-24C7-420C-A480-8BFB7B4CD8B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637" name="TextBox 2636">
          <a:extLst>
            <a:ext uri="{FF2B5EF4-FFF2-40B4-BE49-F238E27FC236}">
              <a16:creationId xmlns:a16="http://schemas.microsoft.com/office/drawing/2014/main" id="{3F8A731B-C3A0-44EC-9A33-6E283AC9E42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638" name="TextBox 2637">
          <a:extLst>
            <a:ext uri="{FF2B5EF4-FFF2-40B4-BE49-F238E27FC236}">
              <a16:creationId xmlns:a16="http://schemas.microsoft.com/office/drawing/2014/main" id="{CE535494-BDE3-4538-B5C6-E1EB8A8F3AE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639" name="TextBox 2638">
          <a:extLst>
            <a:ext uri="{FF2B5EF4-FFF2-40B4-BE49-F238E27FC236}">
              <a16:creationId xmlns:a16="http://schemas.microsoft.com/office/drawing/2014/main" id="{B7BF1F67-78C5-40B7-88C7-1D4E8B9BE17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640" name="TextBox 2639">
          <a:extLst>
            <a:ext uri="{FF2B5EF4-FFF2-40B4-BE49-F238E27FC236}">
              <a16:creationId xmlns:a16="http://schemas.microsoft.com/office/drawing/2014/main" id="{99471503-3809-4168-A0F0-DE14A92B69B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641" name="TextBox 2640">
          <a:extLst>
            <a:ext uri="{FF2B5EF4-FFF2-40B4-BE49-F238E27FC236}">
              <a16:creationId xmlns:a16="http://schemas.microsoft.com/office/drawing/2014/main" id="{89A0D04E-CE79-496B-B427-6FFB68B8C1D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642" name="TextBox 2641">
          <a:extLst>
            <a:ext uri="{FF2B5EF4-FFF2-40B4-BE49-F238E27FC236}">
              <a16:creationId xmlns:a16="http://schemas.microsoft.com/office/drawing/2014/main" id="{709C28D4-BCDB-4CDA-88E2-3CF45CF5DA0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643" name="TextBox 2642">
          <a:extLst>
            <a:ext uri="{FF2B5EF4-FFF2-40B4-BE49-F238E27FC236}">
              <a16:creationId xmlns:a16="http://schemas.microsoft.com/office/drawing/2014/main" id="{1D19AEEB-3D10-444F-8626-8D561195230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2644" name="TextBox 2643">
          <a:extLst>
            <a:ext uri="{FF2B5EF4-FFF2-40B4-BE49-F238E27FC236}">
              <a16:creationId xmlns:a16="http://schemas.microsoft.com/office/drawing/2014/main" id="{6C74CCEF-4FFC-41D0-9BB0-B40907DF589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645" name="TextBox 2644">
          <a:extLst>
            <a:ext uri="{FF2B5EF4-FFF2-40B4-BE49-F238E27FC236}">
              <a16:creationId xmlns:a16="http://schemas.microsoft.com/office/drawing/2014/main" id="{BDB75EB4-A916-45CD-AC06-02FC9FC57D1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646" name="TextBox 2645">
          <a:extLst>
            <a:ext uri="{FF2B5EF4-FFF2-40B4-BE49-F238E27FC236}">
              <a16:creationId xmlns:a16="http://schemas.microsoft.com/office/drawing/2014/main" id="{D9558055-1AE2-48CB-83D6-87D8EF1BBB5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2647" name="TextBox 2646">
          <a:extLst>
            <a:ext uri="{FF2B5EF4-FFF2-40B4-BE49-F238E27FC236}">
              <a16:creationId xmlns:a16="http://schemas.microsoft.com/office/drawing/2014/main" id="{6E1A9C80-B4A1-4B16-BCFA-9C64788F399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2648" name="TextBox 2647">
          <a:extLst>
            <a:ext uri="{FF2B5EF4-FFF2-40B4-BE49-F238E27FC236}">
              <a16:creationId xmlns:a16="http://schemas.microsoft.com/office/drawing/2014/main" id="{F22254C5-2DA8-481F-99F0-FD6151A8545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649" name="TextBox 2648">
          <a:extLst>
            <a:ext uri="{FF2B5EF4-FFF2-40B4-BE49-F238E27FC236}">
              <a16:creationId xmlns:a16="http://schemas.microsoft.com/office/drawing/2014/main" id="{AEB924E9-DD70-4393-8883-2495AB80537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650" name="TextBox 2649">
          <a:extLst>
            <a:ext uri="{FF2B5EF4-FFF2-40B4-BE49-F238E27FC236}">
              <a16:creationId xmlns:a16="http://schemas.microsoft.com/office/drawing/2014/main" id="{0AE48567-4ED5-47BB-82B6-68304905D85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651" name="TextBox 2650">
          <a:extLst>
            <a:ext uri="{FF2B5EF4-FFF2-40B4-BE49-F238E27FC236}">
              <a16:creationId xmlns:a16="http://schemas.microsoft.com/office/drawing/2014/main" id="{B22BE8D3-5F3E-4195-B587-224C374563D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2" name="TextBox 2651">
          <a:extLst>
            <a:ext uri="{FF2B5EF4-FFF2-40B4-BE49-F238E27FC236}">
              <a16:creationId xmlns:a16="http://schemas.microsoft.com/office/drawing/2014/main" id="{316ACEE0-BEFB-49A3-ACE3-DAB1A61168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3" name="TextBox 2652">
          <a:extLst>
            <a:ext uri="{FF2B5EF4-FFF2-40B4-BE49-F238E27FC236}">
              <a16:creationId xmlns:a16="http://schemas.microsoft.com/office/drawing/2014/main" id="{687C02BB-E346-4900-8B1C-42BCFDC2FE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4" name="TextBox 2653">
          <a:extLst>
            <a:ext uri="{FF2B5EF4-FFF2-40B4-BE49-F238E27FC236}">
              <a16:creationId xmlns:a16="http://schemas.microsoft.com/office/drawing/2014/main" id="{95949637-F8AF-4DBB-A7F8-B87C30B878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5" name="TextBox 2654">
          <a:extLst>
            <a:ext uri="{FF2B5EF4-FFF2-40B4-BE49-F238E27FC236}">
              <a16:creationId xmlns:a16="http://schemas.microsoft.com/office/drawing/2014/main" id="{90167684-B7CB-47E5-B5DF-F50B461B6A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6" name="TextBox 2655">
          <a:extLst>
            <a:ext uri="{FF2B5EF4-FFF2-40B4-BE49-F238E27FC236}">
              <a16:creationId xmlns:a16="http://schemas.microsoft.com/office/drawing/2014/main" id="{FDEE6EFF-CDAC-4137-9118-3C485F69DE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7" name="TextBox 2656">
          <a:extLst>
            <a:ext uri="{FF2B5EF4-FFF2-40B4-BE49-F238E27FC236}">
              <a16:creationId xmlns:a16="http://schemas.microsoft.com/office/drawing/2014/main" id="{3256F71B-0473-442F-AB27-9EF5490C9C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8" name="TextBox 2657">
          <a:extLst>
            <a:ext uri="{FF2B5EF4-FFF2-40B4-BE49-F238E27FC236}">
              <a16:creationId xmlns:a16="http://schemas.microsoft.com/office/drawing/2014/main" id="{7544E187-EEEC-4B3E-AFE1-7EBECF22B8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59" name="TextBox 2658">
          <a:extLst>
            <a:ext uri="{FF2B5EF4-FFF2-40B4-BE49-F238E27FC236}">
              <a16:creationId xmlns:a16="http://schemas.microsoft.com/office/drawing/2014/main" id="{4A156E4E-C53E-4DAA-8613-424F25E8AD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0" name="TextBox 2659">
          <a:extLst>
            <a:ext uri="{FF2B5EF4-FFF2-40B4-BE49-F238E27FC236}">
              <a16:creationId xmlns:a16="http://schemas.microsoft.com/office/drawing/2014/main" id="{32438C33-7901-4BA2-B891-57366E721D5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1" name="TextBox 2660">
          <a:extLst>
            <a:ext uri="{FF2B5EF4-FFF2-40B4-BE49-F238E27FC236}">
              <a16:creationId xmlns:a16="http://schemas.microsoft.com/office/drawing/2014/main" id="{36638AC7-3EA2-4174-8B4B-0822B319132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2" name="TextBox 2661">
          <a:extLst>
            <a:ext uri="{FF2B5EF4-FFF2-40B4-BE49-F238E27FC236}">
              <a16:creationId xmlns:a16="http://schemas.microsoft.com/office/drawing/2014/main" id="{360786A9-63E9-4C68-A9FD-A3E98099C42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3" name="TextBox 2662">
          <a:extLst>
            <a:ext uri="{FF2B5EF4-FFF2-40B4-BE49-F238E27FC236}">
              <a16:creationId xmlns:a16="http://schemas.microsoft.com/office/drawing/2014/main" id="{C2AB0D1C-F058-41E4-9B05-202A9043C93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4" name="TextBox 2663">
          <a:extLst>
            <a:ext uri="{FF2B5EF4-FFF2-40B4-BE49-F238E27FC236}">
              <a16:creationId xmlns:a16="http://schemas.microsoft.com/office/drawing/2014/main" id="{1ECE197B-0E75-4E0F-854C-38F9C944630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5" name="TextBox 2664">
          <a:extLst>
            <a:ext uri="{FF2B5EF4-FFF2-40B4-BE49-F238E27FC236}">
              <a16:creationId xmlns:a16="http://schemas.microsoft.com/office/drawing/2014/main" id="{EA88C2D9-305D-40A7-86DA-A0388A35882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6" name="TextBox 2665">
          <a:extLst>
            <a:ext uri="{FF2B5EF4-FFF2-40B4-BE49-F238E27FC236}">
              <a16:creationId xmlns:a16="http://schemas.microsoft.com/office/drawing/2014/main" id="{59661458-4241-4378-B4EF-09AF3812F92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7" name="TextBox 2666">
          <a:extLst>
            <a:ext uri="{FF2B5EF4-FFF2-40B4-BE49-F238E27FC236}">
              <a16:creationId xmlns:a16="http://schemas.microsoft.com/office/drawing/2014/main" id="{2090BA4D-A604-4EA3-A950-BFEDB0A07C0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8" name="TextBox 2667">
          <a:extLst>
            <a:ext uri="{FF2B5EF4-FFF2-40B4-BE49-F238E27FC236}">
              <a16:creationId xmlns:a16="http://schemas.microsoft.com/office/drawing/2014/main" id="{4E4C9CDC-1A21-4CA5-AA79-D96DB4DDD37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69" name="TextBox 2668">
          <a:extLst>
            <a:ext uri="{FF2B5EF4-FFF2-40B4-BE49-F238E27FC236}">
              <a16:creationId xmlns:a16="http://schemas.microsoft.com/office/drawing/2014/main" id="{7A06AF52-B8F0-4637-A8C6-671F0AA3645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0" name="TextBox 2669">
          <a:extLst>
            <a:ext uri="{FF2B5EF4-FFF2-40B4-BE49-F238E27FC236}">
              <a16:creationId xmlns:a16="http://schemas.microsoft.com/office/drawing/2014/main" id="{6307B4CC-D93B-45EC-9B05-F987AD999A6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1" name="TextBox 2670">
          <a:extLst>
            <a:ext uri="{FF2B5EF4-FFF2-40B4-BE49-F238E27FC236}">
              <a16:creationId xmlns:a16="http://schemas.microsoft.com/office/drawing/2014/main" id="{D4A7512C-1878-4019-87DD-F6CD1A48610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2" name="TextBox 2671">
          <a:extLst>
            <a:ext uri="{FF2B5EF4-FFF2-40B4-BE49-F238E27FC236}">
              <a16:creationId xmlns:a16="http://schemas.microsoft.com/office/drawing/2014/main" id="{CB2CA127-B1F7-46F9-8E0B-CF9E6356FC1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3" name="TextBox 2672">
          <a:extLst>
            <a:ext uri="{FF2B5EF4-FFF2-40B4-BE49-F238E27FC236}">
              <a16:creationId xmlns:a16="http://schemas.microsoft.com/office/drawing/2014/main" id="{F6C04346-1BCA-4324-859A-A0423A14858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4" name="TextBox 2673">
          <a:extLst>
            <a:ext uri="{FF2B5EF4-FFF2-40B4-BE49-F238E27FC236}">
              <a16:creationId xmlns:a16="http://schemas.microsoft.com/office/drawing/2014/main" id="{3B69A5B3-A117-41E9-B12B-6C6022EB09B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5" name="TextBox 2674">
          <a:extLst>
            <a:ext uri="{FF2B5EF4-FFF2-40B4-BE49-F238E27FC236}">
              <a16:creationId xmlns:a16="http://schemas.microsoft.com/office/drawing/2014/main" id="{9B00B189-B8E4-41FB-A672-4CB6179F984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6" name="TextBox 2675">
          <a:extLst>
            <a:ext uri="{FF2B5EF4-FFF2-40B4-BE49-F238E27FC236}">
              <a16:creationId xmlns:a16="http://schemas.microsoft.com/office/drawing/2014/main" id="{70099E91-896D-4F27-B0BF-A0D1CA19FFA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7" name="TextBox 2676">
          <a:extLst>
            <a:ext uri="{FF2B5EF4-FFF2-40B4-BE49-F238E27FC236}">
              <a16:creationId xmlns:a16="http://schemas.microsoft.com/office/drawing/2014/main" id="{1F8FCF35-4342-43B6-A7F9-6D7F4B0F4C0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8" name="TextBox 2677">
          <a:extLst>
            <a:ext uri="{FF2B5EF4-FFF2-40B4-BE49-F238E27FC236}">
              <a16:creationId xmlns:a16="http://schemas.microsoft.com/office/drawing/2014/main" id="{B3D632C6-5D90-4E7F-890E-57687BF501E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79" name="TextBox 2678">
          <a:extLst>
            <a:ext uri="{FF2B5EF4-FFF2-40B4-BE49-F238E27FC236}">
              <a16:creationId xmlns:a16="http://schemas.microsoft.com/office/drawing/2014/main" id="{39047040-1EB7-43F8-97F3-A4F382D6DA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80" name="TextBox 2679">
          <a:extLst>
            <a:ext uri="{FF2B5EF4-FFF2-40B4-BE49-F238E27FC236}">
              <a16:creationId xmlns:a16="http://schemas.microsoft.com/office/drawing/2014/main" id="{F7403EC6-203D-468B-A1C8-7C09A5E9919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81" name="TextBox 2680">
          <a:extLst>
            <a:ext uri="{FF2B5EF4-FFF2-40B4-BE49-F238E27FC236}">
              <a16:creationId xmlns:a16="http://schemas.microsoft.com/office/drawing/2014/main" id="{8A7CC713-C9A3-45F5-A18B-FC96168165C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82" name="TextBox 2681">
          <a:extLst>
            <a:ext uri="{FF2B5EF4-FFF2-40B4-BE49-F238E27FC236}">
              <a16:creationId xmlns:a16="http://schemas.microsoft.com/office/drawing/2014/main" id="{608A4667-5EE4-444D-829B-F76490312DA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2683" name="TextBox 2682">
          <a:extLst>
            <a:ext uri="{FF2B5EF4-FFF2-40B4-BE49-F238E27FC236}">
              <a16:creationId xmlns:a16="http://schemas.microsoft.com/office/drawing/2014/main" id="{AFBF5F50-957A-4A8E-BDDD-095B2DA0D5F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4" name="TextBox 2683">
          <a:extLst>
            <a:ext uri="{FF2B5EF4-FFF2-40B4-BE49-F238E27FC236}">
              <a16:creationId xmlns:a16="http://schemas.microsoft.com/office/drawing/2014/main" id="{7BF6AF8C-6786-41D9-98DD-CBB6F3390A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5" name="TextBox 2684">
          <a:extLst>
            <a:ext uri="{FF2B5EF4-FFF2-40B4-BE49-F238E27FC236}">
              <a16:creationId xmlns:a16="http://schemas.microsoft.com/office/drawing/2014/main" id="{B6867BAC-6A1E-4839-B35C-CFED654DFBD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6" name="TextBox 2685">
          <a:extLst>
            <a:ext uri="{FF2B5EF4-FFF2-40B4-BE49-F238E27FC236}">
              <a16:creationId xmlns:a16="http://schemas.microsoft.com/office/drawing/2014/main" id="{454FC98B-6CB2-451C-9A21-47F4CFF229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7" name="TextBox 2686">
          <a:extLst>
            <a:ext uri="{FF2B5EF4-FFF2-40B4-BE49-F238E27FC236}">
              <a16:creationId xmlns:a16="http://schemas.microsoft.com/office/drawing/2014/main" id="{8F1CC510-D5FE-4491-9875-02FDB0E23B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8" name="TextBox 2687">
          <a:extLst>
            <a:ext uri="{FF2B5EF4-FFF2-40B4-BE49-F238E27FC236}">
              <a16:creationId xmlns:a16="http://schemas.microsoft.com/office/drawing/2014/main" id="{E1BA4D2E-B19A-4E95-A90F-078A8E60D7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89" name="TextBox 2688">
          <a:extLst>
            <a:ext uri="{FF2B5EF4-FFF2-40B4-BE49-F238E27FC236}">
              <a16:creationId xmlns:a16="http://schemas.microsoft.com/office/drawing/2014/main" id="{D492E49E-475B-4E63-A877-48E1E21684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0" name="TextBox 2689">
          <a:extLst>
            <a:ext uri="{FF2B5EF4-FFF2-40B4-BE49-F238E27FC236}">
              <a16:creationId xmlns:a16="http://schemas.microsoft.com/office/drawing/2014/main" id="{FA967CBC-5B4F-45D0-A723-CC0E68983C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1" name="TextBox 2690">
          <a:extLst>
            <a:ext uri="{FF2B5EF4-FFF2-40B4-BE49-F238E27FC236}">
              <a16:creationId xmlns:a16="http://schemas.microsoft.com/office/drawing/2014/main" id="{F473BA03-137E-4054-9FF9-689DC30003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2" name="TextBox 2691">
          <a:extLst>
            <a:ext uri="{FF2B5EF4-FFF2-40B4-BE49-F238E27FC236}">
              <a16:creationId xmlns:a16="http://schemas.microsoft.com/office/drawing/2014/main" id="{100660CE-E692-47FF-AFB1-876646CD66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3" name="TextBox 2692">
          <a:extLst>
            <a:ext uri="{FF2B5EF4-FFF2-40B4-BE49-F238E27FC236}">
              <a16:creationId xmlns:a16="http://schemas.microsoft.com/office/drawing/2014/main" id="{C3A792E0-B41D-45E0-85BB-3056B7E649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4" name="TextBox 2693">
          <a:extLst>
            <a:ext uri="{FF2B5EF4-FFF2-40B4-BE49-F238E27FC236}">
              <a16:creationId xmlns:a16="http://schemas.microsoft.com/office/drawing/2014/main" id="{0DE91E3D-D3D1-4F0E-B115-DF34434691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5" name="TextBox 2694">
          <a:extLst>
            <a:ext uri="{FF2B5EF4-FFF2-40B4-BE49-F238E27FC236}">
              <a16:creationId xmlns:a16="http://schemas.microsoft.com/office/drawing/2014/main" id="{DAA020A9-2014-4397-B5A2-73251C4C79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6" name="TextBox 2695">
          <a:extLst>
            <a:ext uri="{FF2B5EF4-FFF2-40B4-BE49-F238E27FC236}">
              <a16:creationId xmlns:a16="http://schemas.microsoft.com/office/drawing/2014/main" id="{94939932-C82A-4003-B181-C43E8365C3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7" name="TextBox 2696">
          <a:extLst>
            <a:ext uri="{FF2B5EF4-FFF2-40B4-BE49-F238E27FC236}">
              <a16:creationId xmlns:a16="http://schemas.microsoft.com/office/drawing/2014/main" id="{112368D4-74EA-48AB-97D7-7B57324552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8" name="TextBox 2697">
          <a:extLst>
            <a:ext uri="{FF2B5EF4-FFF2-40B4-BE49-F238E27FC236}">
              <a16:creationId xmlns:a16="http://schemas.microsoft.com/office/drawing/2014/main" id="{DB995F70-181A-4312-839A-1E2E35182C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699" name="TextBox 2698">
          <a:extLst>
            <a:ext uri="{FF2B5EF4-FFF2-40B4-BE49-F238E27FC236}">
              <a16:creationId xmlns:a16="http://schemas.microsoft.com/office/drawing/2014/main" id="{AFAC8717-3063-420F-9323-A91B49232B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0" name="TextBox 2699">
          <a:extLst>
            <a:ext uri="{FF2B5EF4-FFF2-40B4-BE49-F238E27FC236}">
              <a16:creationId xmlns:a16="http://schemas.microsoft.com/office/drawing/2014/main" id="{4D44339F-1370-454B-907E-52F7397BE8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1" name="TextBox 2700">
          <a:extLst>
            <a:ext uri="{FF2B5EF4-FFF2-40B4-BE49-F238E27FC236}">
              <a16:creationId xmlns:a16="http://schemas.microsoft.com/office/drawing/2014/main" id="{301C1E2A-3382-4782-9285-0DA83B13F2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2" name="TextBox 2701">
          <a:extLst>
            <a:ext uri="{FF2B5EF4-FFF2-40B4-BE49-F238E27FC236}">
              <a16:creationId xmlns:a16="http://schemas.microsoft.com/office/drawing/2014/main" id="{D1D72899-57BA-4C16-911C-C072BD3E67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3" name="TextBox 2702">
          <a:extLst>
            <a:ext uri="{FF2B5EF4-FFF2-40B4-BE49-F238E27FC236}">
              <a16:creationId xmlns:a16="http://schemas.microsoft.com/office/drawing/2014/main" id="{78A32040-57AA-4E66-8365-127B48D3BD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4" name="TextBox 2703">
          <a:extLst>
            <a:ext uri="{FF2B5EF4-FFF2-40B4-BE49-F238E27FC236}">
              <a16:creationId xmlns:a16="http://schemas.microsoft.com/office/drawing/2014/main" id="{8FEBFBF9-1214-4F6A-91E7-6C82516BF0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5" name="TextBox 2704">
          <a:extLst>
            <a:ext uri="{FF2B5EF4-FFF2-40B4-BE49-F238E27FC236}">
              <a16:creationId xmlns:a16="http://schemas.microsoft.com/office/drawing/2014/main" id="{68E62DA4-33AD-4C89-8C3B-77305E7A29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6" name="TextBox 2705">
          <a:extLst>
            <a:ext uri="{FF2B5EF4-FFF2-40B4-BE49-F238E27FC236}">
              <a16:creationId xmlns:a16="http://schemas.microsoft.com/office/drawing/2014/main" id="{0B236938-B940-4B2F-885B-4C5EAFEC40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7" name="TextBox 2706">
          <a:extLst>
            <a:ext uri="{FF2B5EF4-FFF2-40B4-BE49-F238E27FC236}">
              <a16:creationId xmlns:a16="http://schemas.microsoft.com/office/drawing/2014/main" id="{A932A757-9D5D-416C-B98C-A4E128EE36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8" name="TextBox 2707">
          <a:extLst>
            <a:ext uri="{FF2B5EF4-FFF2-40B4-BE49-F238E27FC236}">
              <a16:creationId xmlns:a16="http://schemas.microsoft.com/office/drawing/2014/main" id="{17317C6B-B411-4241-9B8F-2D8E538222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09" name="TextBox 2708">
          <a:extLst>
            <a:ext uri="{FF2B5EF4-FFF2-40B4-BE49-F238E27FC236}">
              <a16:creationId xmlns:a16="http://schemas.microsoft.com/office/drawing/2014/main" id="{48F0B15C-203A-4A53-A408-1D566B8F4E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0" name="TextBox 2709">
          <a:extLst>
            <a:ext uri="{FF2B5EF4-FFF2-40B4-BE49-F238E27FC236}">
              <a16:creationId xmlns:a16="http://schemas.microsoft.com/office/drawing/2014/main" id="{00E6E5F5-4112-44A1-AD7C-CD159F025F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1" name="TextBox 2710">
          <a:extLst>
            <a:ext uri="{FF2B5EF4-FFF2-40B4-BE49-F238E27FC236}">
              <a16:creationId xmlns:a16="http://schemas.microsoft.com/office/drawing/2014/main" id="{70423194-12A0-415B-B337-701C662CAC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2" name="TextBox 2711">
          <a:extLst>
            <a:ext uri="{FF2B5EF4-FFF2-40B4-BE49-F238E27FC236}">
              <a16:creationId xmlns:a16="http://schemas.microsoft.com/office/drawing/2014/main" id="{EC96FC2E-3F1E-41F3-8CAD-19AF47901C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3" name="TextBox 2712">
          <a:extLst>
            <a:ext uri="{FF2B5EF4-FFF2-40B4-BE49-F238E27FC236}">
              <a16:creationId xmlns:a16="http://schemas.microsoft.com/office/drawing/2014/main" id="{036D435B-FF6B-4247-993E-C24F7FBA81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4" name="TextBox 2713">
          <a:extLst>
            <a:ext uri="{FF2B5EF4-FFF2-40B4-BE49-F238E27FC236}">
              <a16:creationId xmlns:a16="http://schemas.microsoft.com/office/drawing/2014/main" id="{401FE5DB-703F-4964-AE87-1438B071E3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5" name="TextBox 2714">
          <a:extLst>
            <a:ext uri="{FF2B5EF4-FFF2-40B4-BE49-F238E27FC236}">
              <a16:creationId xmlns:a16="http://schemas.microsoft.com/office/drawing/2014/main" id="{B0EE6FF3-2EBE-4BA5-A057-86BCC2ECBE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6" name="TextBox 2715">
          <a:extLst>
            <a:ext uri="{FF2B5EF4-FFF2-40B4-BE49-F238E27FC236}">
              <a16:creationId xmlns:a16="http://schemas.microsoft.com/office/drawing/2014/main" id="{B042EB3D-AB19-45F9-B6AE-E216E1FCD5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7" name="TextBox 2716">
          <a:extLst>
            <a:ext uri="{FF2B5EF4-FFF2-40B4-BE49-F238E27FC236}">
              <a16:creationId xmlns:a16="http://schemas.microsoft.com/office/drawing/2014/main" id="{055B0606-60DD-4E32-AB4A-D4C9EF761D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8" name="TextBox 2717">
          <a:extLst>
            <a:ext uri="{FF2B5EF4-FFF2-40B4-BE49-F238E27FC236}">
              <a16:creationId xmlns:a16="http://schemas.microsoft.com/office/drawing/2014/main" id="{A4D2B0F4-E4D6-4573-8E0C-8B7464BFAB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19" name="TextBox 2718">
          <a:extLst>
            <a:ext uri="{FF2B5EF4-FFF2-40B4-BE49-F238E27FC236}">
              <a16:creationId xmlns:a16="http://schemas.microsoft.com/office/drawing/2014/main" id="{A9E93E95-8D7B-43C1-AC9F-20948FECDC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20" name="TextBox 2719">
          <a:extLst>
            <a:ext uri="{FF2B5EF4-FFF2-40B4-BE49-F238E27FC236}">
              <a16:creationId xmlns:a16="http://schemas.microsoft.com/office/drawing/2014/main" id="{BC4908C3-605A-4BAD-B047-0135EFAF98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21" name="TextBox 2720">
          <a:extLst>
            <a:ext uri="{FF2B5EF4-FFF2-40B4-BE49-F238E27FC236}">
              <a16:creationId xmlns:a16="http://schemas.microsoft.com/office/drawing/2014/main" id="{25652D20-C55B-40EA-BEAF-52192750D7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22" name="TextBox 2721">
          <a:extLst>
            <a:ext uri="{FF2B5EF4-FFF2-40B4-BE49-F238E27FC236}">
              <a16:creationId xmlns:a16="http://schemas.microsoft.com/office/drawing/2014/main" id="{79965FB2-1BAA-4FA6-A6A9-1DC52BACB6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23" name="TextBox 2722">
          <a:extLst>
            <a:ext uri="{FF2B5EF4-FFF2-40B4-BE49-F238E27FC236}">
              <a16:creationId xmlns:a16="http://schemas.microsoft.com/office/drawing/2014/main" id="{DAA6A19D-FA31-4708-BB79-874C6F2D5D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24" name="TextBox 2723">
          <a:extLst>
            <a:ext uri="{FF2B5EF4-FFF2-40B4-BE49-F238E27FC236}">
              <a16:creationId xmlns:a16="http://schemas.microsoft.com/office/drawing/2014/main" id="{48664C98-8A95-4264-A4D6-75A4530CAEC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25" name="TextBox 2724">
          <a:extLst>
            <a:ext uri="{FF2B5EF4-FFF2-40B4-BE49-F238E27FC236}">
              <a16:creationId xmlns:a16="http://schemas.microsoft.com/office/drawing/2014/main" id="{78C8F340-A452-4472-A35B-5F552450E5B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26" name="TextBox 2725">
          <a:extLst>
            <a:ext uri="{FF2B5EF4-FFF2-40B4-BE49-F238E27FC236}">
              <a16:creationId xmlns:a16="http://schemas.microsoft.com/office/drawing/2014/main" id="{9B84135C-5124-47B2-9021-1B385DC6D51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27" name="TextBox 2726">
          <a:extLst>
            <a:ext uri="{FF2B5EF4-FFF2-40B4-BE49-F238E27FC236}">
              <a16:creationId xmlns:a16="http://schemas.microsoft.com/office/drawing/2014/main" id="{D256D070-6FC4-4D6A-8CBE-69838E243F8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28" name="TextBox 2727">
          <a:extLst>
            <a:ext uri="{FF2B5EF4-FFF2-40B4-BE49-F238E27FC236}">
              <a16:creationId xmlns:a16="http://schemas.microsoft.com/office/drawing/2014/main" id="{AA98DB1A-0D66-443B-BCDF-3F1FCD67EC4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29" name="TextBox 2728">
          <a:extLst>
            <a:ext uri="{FF2B5EF4-FFF2-40B4-BE49-F238E27FC236}">
              <a16:creationId xmlns:a16="http://schemas.microsoft.com/office/drawing/2014/main" id="{1CA89194-42B2-4E42-BFCD-FCA338D1C24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30" name="TextBox 2729">
          <a:extLst>
            <a:ext uri="{FF2B5EF4-FFF2-40B4-BE49-F238E27FC236}">
              <a16:creationId xmlns:a16="http://schemas.microsoft.com/office/drawing/2014/main" id="{A18DF411-7273-462D-A963-47B209C5321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31" name="TextBox 2730">
          <a:extLst>
            <a:ext uri="{FF2B5EF4-FFF2-40B4-BE49-F238E27FC236}">
              <a16:creationId xmlns:a16="http://schemas.microsoft.com/office/drawing/2014/main" id="{E9D60E38-F62D-409F-82BC-D4595EAD8C0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32" name="TextBox 2731">
          <a:extLst>
            <a:ext uri="{FF2B5EF4-FFF2-40B4-BE49-F238E27FC236}">
              <a16:creationId xmlns:a16="http://schemas.microsoft.com/office/drawing/2014/main" id="{0317C335-BED0-4BF6-89B1-198B8B772FE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33" name="TextBox 2732">
          <a:extLst>
            <a:ext uri="{FF2B5EF4-FFF2-40B4-BE49-F238E27FC236}">
              <a16:creationId xmlns:a16="http://schemas.microsoft.com/office/drawing/2014/main" id="{EC9CC4D5-8291-4053-9B15-4B6480C0256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4" name="TextBox 2733">
          <a:extLst>
            <a:ext uri="{FF2B5EF4-FFF2-40B4-BE49-F238E27FC236}">
              <a16:creationId xmlns:a16="http://schemas.microsoft.com/office/drawing/2014/main" id="{C9430B37-3EC8-4DB3-9BCD-5E0E63292D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5" name="TextBox 2734">
          <a:extLst>
            <a:ext uri="{FF2B5EF4-FFF2-40B4-BE49-F238E27FC236}">
              <a16:creationId xmlns:a16="http://schemas.microsoft.com/office/drawing/2014/main" id="{7F09337C-34F7-4656-9660-F4D56489E5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6" name="TextBox 2735">
          <a:extLst>
            <a:ext uri="{FF2B5EF4-FFF2-40B4-BE49-F238E27FC236}">
              <a16:creationId xmlns:a16="http://schemas.microsoft.com/office/drawing/2014/main" id="{A0D6119A-0BA1-425D-9F2F-FCF035FDB2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7" name="TextBox 2736">
          <a:extLst>
            <a:ext uri="{FF2B5EF4-FFF2-40B4-BE49-F238E27FC236}">
              <a16:creationId xmlns:a16="http://schemas.microsoft.com/office/drawing/2014/main" id="{F57C0102-F51F-42FB-85FC-52537E8E07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8" name="TextBox 2737">
          <a:extLst>
            <a:ext uri="{FF2B5EF4-FFF2-40B4-BE49-F238E27FC236}">
              <a16:creationId xmlns:a16="http://schemas.microsoft.com/office/drawing/2014/main" id="{DB2AE4DA-DFE3-4C0D-9580-154A2824AD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39" name="TextBox 2738">
          <a:extLst>
            <a:ext uri="{FF2B5EF4-FFF2-40B4-BE49-F238E27FC236}">
              <a16:creationId xmlns:a16="http://schemas.microsoft.com/office/drawing/2014/main" id="{C890374F-51E2-4D72-A23C-78D83251E0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0" name="TextBox 2739">
          <a:extLst>
            <a:ext uri="{FF2B5EF4-FFF2-40B4-BE49-F238E27FC236}">
              <a16:creationId xmlns:a16="http://schemas.microsoft.com/office/drawing/2014/main" id="{4EED458E-34BC-405E-97BA-22B1502E6E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1" name="TextBox 2740">
          <a:extLst>
            <a:ext uri="{FF2B5EF4-FFF2-40B4-BE49-F238E27FC236}">
              <a16:creationId xmlns:a16="http://schemas.microsoft.com/office/drawing/2014/main" id="{0F7A6372-2C65-4E49-96F7-B926324B49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2" name="TextBox 2741">
          <a:extLst>
            <a:ext uri="{FF2B5EF4-FFF2-40B4-BE49-F238E27FC236}">
              <a16:creationId xmlns:a16="http://schemas.microsoft.com/office/drawing/2014/main" id="{53016A0A-1CFB-4982-8237-E287438AFD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3" name="TextBox 2742">
          <a:extLst>
            <a:ext uri="{FF2B5EF4-FFF2-40B4-BE49-F238E27FC236}">
              <a16:creationId xmlns:a16="http://schemas.microsoft.com/office/drawing/2014/main" id="{9547752A-A3DC-48F8-A163-4276E4FA68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4" name="TextBox 2743">
          <a:extLst>
            <a:ext uri="{FF2B5EF4-FFF2-40B4-BE49-F238E27FC236}">
              <a16:creationId xmlns:a16="http://schemas.microsoft.com/office/drawing/2014/main" id="{50D3B943-7266-45E3-8790-13A73FA46C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5" name="TextBox 2744">
          <a:extLst>
            <a:ext uri="{FF2B5EF4-FFF2-40B4-BE49-F238E27FC236}">
              <a16:creationId xmlns:a16="http://schemas.microsoft.com/office/drawing/2014/main" id="{BEDC292C-558C-4D6C-ABBF-7BFB49F9A8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6" name="TextBox 2745">
          <a:extLst>
            <a:ext uri="{FF2B5EF4-FFF2-40B4-BE49-F238E27FC236}">
              <a16:creationId xmlns:a16="http://schemas.microsoft.com/office/drawing/2014/main" id="{A7EC1083-028E-4CD1-863A-4C34031B78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7" name="TextBox 2746">
          <a:extLst>
            <a:ext uri="{FF2B5EF4-FFF2-40B4-BE49-F238E27FC236}">
              <a16:creationId xmlns:a16="http://schemas.microsoft.com/office/drawing/2014/main" id="{C633904E-E6F3-4BEF-95E7-DED51BB6E2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8" name="TextBox 2747">
          <a:extLst>
            <a:ext uri="{FF2B5EF4-FFF2-40B4-BE49-F238E27FC236}">
              <a16:creationId xmlns:a16="http://schemas.microsoft.com/office/drawing/2014/main" id="{8BBC2C87-8177-498D-B4F0-E00E5EFE69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49" name="TextBox 2748">
          <a:extLst>
            <a:ext uri="{FF2B5EF4-FFF2-40B4-BE49-F238E27FC236}">
              <a16:creationId xmlns:a16="http://schemas.microsoft.com/office/drawing/2014/main" id="{FDEFE9DF-22F7-44C6-B080-42635A5514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0" name="TextBox 2749">
          <a:extLst>
            <a:ext uri="{FF2B5EF4-FFF2-40B4-BE49-F238E27FC236}">
              <a16:creationId xmlns:a16="http://schemas.microsoft.com/office/drawing/2014/main" id="{52224AE6-F164-4F3E-A084-9FA6B30601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1" name="TextBox 2750">
          <a:extLst>
            <a:ext uri="{FF2B5EF4-FFF2-40B4-BE49-F238E27FC236}">
              <a16:creationId xmlns:a16="http://schemas.microsoft.com/office/drawing/2014/main" id="{7C3B7D76-84F3-49CA-9B86-D6F6577D67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2" name="TextBox 2751">
          <a:extLst>
            <a:ext uri="{FF2B5EF4-FFF2-40B4-BE49-F238E27FC236}">
              <a16:creationId xmlns:a16="http://schemas.microsoft.com/office/drawing/2014/main" id="{D8E61CA9-2554-410F-9BA6-20155D53D8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3" name="TextBox 2752">
          <a:extLst>
            <a:ext uri="{FF2B5EF4-FFF2-40B4-BE49-F238E27FC236}">
              <a16:creationId xmlns:a16="http://schemas.microsoft.com/office/drawing/2014/main" id="{BF09F37D-85A3-4FEF-AEED-4F205D9B01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4" name="TextBox 2753">
          <a:extLst>
            <a:ext uri="{FF2B5EF4-FFF2-40B4-BE49-F238E27FC236}">
              <a16:creationId xmlns:a16="http://schemas.microsoft.com/office/drawing/2014/main" id="{B7EC393E-3CB6-423D-820C-A543A3D7F7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5" name="TextBox 2754">
          <a:extLst>
            <a:ext uri="{FF2B5EF4-FFF2-40B4-BE49-F238E27FC236}">
              <a16:creationId xmlns:a16="http://schemas.microsoft.com/office/drawing/2014/main" id="{2D70D78C-9A9A-40D0-8081-9DD182B67B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6" name="TextBox 2755">
          <a:extLst>
            <a:ext uri="{FF2B5EF4-FFF2-40B4-BE49-F238E27FC236}">
              <a16:creationId xmlns:a16="http://schemas.microsoft.com/office/drawing/2014/main" id="{8C7EC4E2-6C4F-4C4D-B507-84DDCC0432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7" name="TextBox 2756">
          <a:extLst>
            <a:ext uri="{FF2B5EF4-FFF2-40B4-BE49-F238E27FC236}">
              <a16:creationId xmlns:a16="http://schemas.microsoft.com/office/drawing/2014/main" id="{E4586B27-B39C-48AB-ABD4-9EC8A86D2B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8" name="TextBox 2757">
          <a:extLst>
            <a:ext uri="{FF2B5EF4-FFF2-40B4-BE49-F238E27FC236}">
              <a16:creationId xmlns:a16="http://schemas.microsoft.com/office/drawing/2014/main" id="{40D7F7E8-4717-4AAB-AAAD-93C7F8A1E3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59" name="TextBox 2758">
          <a:extLst>
            <a:ext uri="{FF2B5EF4-FFF2-40B4-BE49-F238E27FC236}">
              <a16:creationId xmlns:a16="http://schemas.microsoft.com/office/drawing/2014/main" id="{E9E94359-9C40-41AD-A7E2-9E8214B7E1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0" name="TextBox 2759">
          <a:extLst>
            <a:ext uri="{FF2B5EF4-FFF2-40B4-BE49-F238E27FC236}">
              <a16:creationId xmlns:a16="http://schemas.microsoft.com/office/drawing/2014/main" id="{35EF0320-4D18-4B21-8E45-82D854ED44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1" name="TextBox 2760">
          <a:extLst>
            <a:ext uri="{FF2B5EF4-FFF2-40B4-BE49-F238E27FC236}">
              <a16:creationId xmlns:a16="http://schemas.microsoft.com/office/drawing/2014/main" id="{DCB82C62-715F-44FB-8BE0-5EC00CA6B4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2" name="TextBox 2761">
          <a:extLst>
            <a:ext uri="{FF2B5EF4-FFF2-40B4-BE49-F238E27FC236}">
              <a16:creationId xmlns:a16="http://schemas.microsoft.com/office/drawing/2014/main" id="{A8A1463B-A35A-4C51-A751-ECDE73ED16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3" name="TextBox 2762">
          <a:extLst>
            <a:ext uri="{FF2B5EF4-FFF2-40B4-BE49-F238E27FC236}">
              <a16:creationId xmlns:a16="http://schemas.microsoft.com/office/drawing/2014/main" id="{B1B78CBE-6AAD-4CBA-94F4-2AFD531D49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4" name="TextBox 2763">
          <a:extLst>
            <a:ext uri="{FF2B5EF4-FFF2-40B4-BE49-F238E27FC236}">
              <a16:creationId xmlns:a16="http://schemas.microsoft.com/office/drawing/2014/main" id="{DF10605C-4B1B-4EE5-B2C5-55D9D38DE4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5" name="TextBox 2764">
          <a:extLst>
            <a:ext uri="{FF2B5EF4-FFF2-40B4-BE49-F238E27FC236}">
              <a16:creationId xmlns:a16="http://schemas.microsoft.com/office/drawing/2014/main" id="{09C242BB-51E1-43D7-BA49-D657249F82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6" name="TextBox 2765">
          <a:extLst>
            <a:ext uri="{FF2B5EF4-FFF2-40B4-BE49-F238E27FC236}">
              <a16:creationId xmlns:a16="http://schemas.microsoft.com/office/drawing/2014/main" id="{F7638CC5-BDB1-4F3C-B45C-84F24BEB00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7" name="TextBox 2766">
          <a:extLst>
            <a:ext uri="{FF2B5EF4-FFF2-40B4-BE49-F238E27FC236}">
              <a16:creationId xmlns:a16="http://schemas.microsoft.com/office/drawing/2014/main" id="{B891A589-76EE-4234-8BF3-74DD35F8BC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8" name="TextBox 2767">
          <a:extLst>
            <a:ext uri="{FF2B5EF4-FFF2-40B4-BE49-F238E27FC236}">
              <a16:creationId xmlns:a16="http://schemas.microsoft.com/office/drawing/2014/main" id="{F8021F9F-B6A7-4923-A1C7-6218882570A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69" name="TextBox 2768">
          <a:extLst>
            <a:ext uri="{FF2B5EF4-FFF2-40B4-BE49-F238E27FC236}">
              <a16:creationId xmlns:a16="http://schemas.microsoft.com/office/drawing/2014/main" id="{D9D24070-4897-4B3D-919F-57746AFE6C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70" name="TextBox 2769">
          <a:extLst>
            <a:ext uri="{FF2B5EF4-FFF2-40B4-BE49-F238E27FC236}">
              <a16:creationId xmlns:a16="http://schemas.microsoft.com/office/drawing/2014/main" id="{CC3C6114-B7C4-408F-92C6-FD059BC0C8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71" name="TextBox 2770">
          <a:extLst>
            <a:ext uri="{FF2B5EF4-FFF2-40B4-BE49-F238E27FC236}">
              <a16:creationId xmlns:a16="http://schemas.microsoft.com/office/drawing/2014/main" id="{CAB30415-686A-4790-9AC4-17A3924042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72" name="TextBox 2771">
          <a:extLst>
            <a:ext uri="{FF2B5EF4-FFF2-40B4-BE49-F238E27FC236}">
              <a16:creationId xmlns:a16="http://schemas.microsoft.com/office/drawing/2014/main" id="{D571C530-2722-49DC-800B-F858C07FC4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2773" name="TextBox 2772">
          <a:extLst>
            <a:ext uri="{FF2B5EF4-FFF2-40B4-BE49-F238E27FC236}">
              <a16:creationId xmlns:a16="http://schemas.microsoft.com/office/drawing/2014/main" id="{5D17001A-D390-4583-A357-C6CF7885B8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74" name="TextBox 2773">
          <a:extLst>
            <a:ext uri="{FF2B5EF4-FFF2-40B4-BE49-F238E27FC236}">
              <a16:creationId xmlns:a16="http://schemas.microsoft.com/office/drawing/2014/main" id="{07D13A05-2FD8-4FFF-A67C-4778BB14528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75" name="TextBox 2774">
          <a:extLst>
            <a:ext uri="{FF2B5EF4-FFF2-40B4-BE49-F238E27FC236}">
              <a16:creationId xmlns:a16="http://schemas.microsoft.com/office/drawing/2014/main" id="{ACAFC19D-69F3-4C4D-A8AB-2E5EB01C1DF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76" name="TextBox 2775">
          <a:extLst>
            <a:ext uri="{FF2B5EF4-FFF2-40B4-BE49-F238E27FC236}">
              <a16:creationId xmlns:a16="http://schemas.microsoft.com/office/drawing/2014/main" id="{89432561-0A5A-4952-B4E6-E901B02EDE9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2777" name="TextBox 2776">
          <a:extLst>
            <a:ext uri="{FF2B5EF4-FFF2-40B4-BE49-F238E27FC236}">
              <a16:creationId xmlns:a16="http://schemas.microsoft.com/office/drawing/2014/main" id="{7BDE4DE2-DBF4-4CE8-B2B5-CCA649089AB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78" name="TextBox 2777">
          <a:extLst>
            <a:ext uri="{FF2B5EF4-FFF2-40B4-BE49-F238E27FC236}">
              <a16:creationId xmlns:a16="http://schemas.microsoft.com/office/drawing/2014/main" id="{0D70CB18-0BA4-40E9-931E-B0BF745847C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79" name="TextBox 2778">
          <a:extLst>
            <a:ext uri="{FF2B5EF4-FFF2-40B4-BE49-F238E27FC236}">
              <a16:creationId xmlns:a16="http://schemas.microsoft.com/office/drawing/2014/main" id="{9A85553A-C158-4DAA-86A3-FA2469D0A4D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80" name="TextBox 2779">
          <a:extLst>
            <a:ext uri="{FF2B5EF4-FFF2-40B4-BE49-F238E27FC236}">
              <a16:creationId xmlns:a16="http://schemas.microsoft.com/office/drawing/2014/main" id="{61984C49-E29C-4DA3-9C38-C08B623EB17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2781" name="TextBox 2780">
          <a:extLst>
            <a:ext uri="{FF2B5EF4-FFF2-40B4-BE49-F238E27FC236}">
              <a16:creationId xmlns:a16="http://schemas.microsoft.com/office/drawing/2014/main" id="{58B4C907-DC57-4A77-8E29-344CA39B0A9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82" name="TextBox 2781">
          <a:extLst>
            <a:ext uri="{FF2B5EF4-FFF2-40B4-BE49-F238E27FC236}">
              <a16:creationId xmlns:a16="http://schemas.microsoft.com/office/drawing/2014/main" id="{A4BE8F4F-0231-4F7A-8862-A0DCE9028AF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2783" name="TextBox 2782">
          <a:extLst>
            <a:ext uri="{FF2B5EF4-FFF2-40B4-BE49-F238E27FC236}">
              <a16:creationId xmlns:a16="http://schemas.microsoft.com/office/drawing/2014/main" id="{CC740108-C93C-4A36-B9A0-2E700A0804D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2784" name="TextBox 2783">
          <a:extLst>
            <a:ext uri="{FF2B5EF4-FFF2-40B4-BE49-F238E27FC236}">
              <a16:creationId xmlns:a16="http://schemas.microsoft.com/office/drawing/2014/main" id="{34DF8BE4-42FD-4546-ACE9-79174362047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785" name="TextBox 2784">
          <a:extLst>
            <a:ext uri="{FF2B5EF4-FFF2-40B4-BE49-F238E27FC236}">
              <a16:creationId xmlns:a16="http://schemas.microsoft.com/office/drawing/2014/main" id="{C69C424D-3E63-4BD0-B065-05B0E4C04E5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786" name="TextBox 2785">
          <a:extLst>
            <a:ext uri="{FF2B5EF4-FFF2-40B4-BE49-F238E27FC236}">
              <a16:creationId xmlns:a16="http://schemas.microsoft.com/office/drawing/2014/main" id="{0088A4B6-D99C-4804-A604-D23BC0A5C59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787" name="TextBox 2786">
          <a:extLst>
            <a:ext uri="{FF2B5EF4-FFF2-40B4-BE49-F238E27FC236}">
              <a16:creationId xmlns:a16="http://schemas.microsoft.com/office/drawing/2014/main" id="{B71663D3-3457-4453-B794-B56072601EE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2788" name="TextBox 2787">
          <a:extLst>
            <a:ext uri="{FF2B5EF4-FFF2-40B4-BE49-F238E27FC236}">
              <a16:creationId xmlns:a16="http://schemas.microsoft.com/office/drawing/2014/main" id="{54993C7C-5485-4B51-A16C-C3A028D4D32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789" name="TextBox 2788">
          <a:extLst>
            <a:ext uri="{FF2B5EF4-FFF2-40B4-BE49-F238E27FC236}">
              <a16:creationId xmlns:a16="http://schemas.microsoft.com/office/drawing/2014/main" id="{04843022-6A5B-407F-9843-16523123409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790" name="TextBox 2789">
          <a:extLst>
            <a:ext uri="{FF2B5EF4-FFF2-40B4-BE49-F238E27FC236}">
              <a16:creationId xmlns:a16="http://schemas.microsoft.com/office/drawing/2014/main" id="{789D28C1-80E2-4534-8385-27FDC3E0F1D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791" name="TextBox 2790">
          <a:extLst>
            <a:ext uri="{FF2B5EF4-FFF2-40B4-BE49-F238E27FC236}">
              <a16:creationId xmlns:a16="http://schemas.microsoft.com/office/drawing/2014/main" id="{BA71E8BC-A7E2-439E-8258-9CBD085A859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2" name="TextBox 2791">
          <a:extLst>
            <a:ext uri="{FF2B5EF4-FFF2-40B4-BE49-F238E27FC236}">
              <a16:creationId xmlns:a16="http://schemas.microsoft.com/office/drawing/2014/main" id="{D200EB69-05CE-4C64-9B28-406E235573B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3" name="TextBox 2792">
          <a:extLst>
            <a:ext uri="{FF2B5EF4-FFF2-40B4-BE49-F238E27FC236}">
              <a16:creationId xmlns:a16="http://schemas.microsoft.com/office/drawing/2014/main" id="{406FCE79-A03D-4C6B-AB58-95B7394A5F8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4" name="TextBox 2793">
          <a:extLst>
            <a:ext uri="{FF2B5EF4-FFF2-40B4-BE49-F238E27FC236}">
              <a16:creationId xmlns:a16="http://schemas.microsoft.com/office/drawing/2014/main" id="{DF21CCF4-5114-483D-8543-9ACE5A08816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5" name="TextBox 2794">
          <a:extLst>
            <a:ext uri="{FF2B5EF4-FFF2-40B4-BE49-F238E27FC236}">
              <a16:creationId xmlns:a16="http://schemas.microsoft.com/office/drawing/2014/main" id="{5CAE4E2E-5489-41A2-8116-3E5A7EBF2A7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6" name="TextBox 2795">
          <a:extLst>
            <a:ext uri="{FF2B5EF4-FFF2-40B4-BE49-F238E27FC236}">
              <a16:creationId xmlns:a16="http://schemas.microsoft.com/office/drawing/2014/main" id="{96848C6F-B213-451F-B8CB-B5018FAF663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7" name="TextBox 2796">
          <a:extLst>
            <a:ext uri="{FF2B5EF4-FFF2-40B4-BE49-F238E27FC236}">
              <a16:creationId xmlns:a16="http://schemas.microsoft.com/office/drawing/2014/main" id="{ACC42D46-AAAA-446E-9AE0-73696DB4082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8" name="TextBox 2797">
          <a:extLst>
            <a:ext uri="{FF2B5EF4-FFF2-40B4-BE49-F238E27FC236}">
              <a16:creationId xmlns:a16="http://schemas.microsoft.com/office/drawing/2014/main" id="{CF3D9700-CE79-43B4-A201-0E2175AC5FD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799" name="TextBox 2798">
          <a:extLst>
            <a:ext uri="{FF2B5EF4-FFF2-40B4-BE49-F238E27FC236}">
              <a16:creationId xmlns:a16="http://schemas.microsoft.com/office/drawing/2014/main" id="{6EEEABB0-5DAF-4F3B-9925-F0E709F1B42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0" name="TextBox 2799">
          <a:extLst>
            <a:ext uri="{FF2B5EF4-FFF2-40B4-BE49-F238E27FC236}">
              <a16:creationId xmlns:a16="http://schemas.microsoft.com/office/drawing/2014/main" id="{99A66E2A-552B-4533-BF8A-55CFFCCA9C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1" name="TextBox 2800">
          <a:extLst>
            <a:ext uri="{FF2B5EF4-FFF2-40B4-BE49-F238E27FC236}">
              <a16:creationId xmlns:a16="http://schemas.microsoft.com/office/drawing/2014/main" id="{55F4756D-A8C2-48B0-BB01-BB39DC1EB2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2" name="TextBox 2801">
          <a:extLst>
            <a:ext uri="{FF2B5EF4-FFF2-40B4-BE49-F238E27FC236}">
              <a16:creationId xmlns:a16="http://schemas.microsoft.com/office/drawing/2014/main" id="{9F42A2BB-3DCD-4D20-BF73-DAD883EB65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3" name="TextBox 2802">
          <a:extLst>
            <a:ext uri="{FF2B5EF4-FFF2-40B4-BE49-F238E27FC236}">
              <a16:creationId xmlns:a16="http://schemas.microsoft.com/office/drawing/2014/main" id="{69DAFCAC-5EAF-47B0-93BB-315A44E06F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4" name="TextBox 2803">
          <a:extLst>
            <a:ext uri="{FF2B5EF4-FFF2-40B4-BE49-F238E27FC236}">
              <a16:creationId xmlns:a16="http://schemas.microsoft.com/office/drawing/2014/main" id="{80B95499-2303-4D00-A34C-1DFA388685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5" name="TextBox 2804">
          <a:extLst>
            <a:ext uri="{FF2B5EF4-FFF2-40B4-BE49-F238E27FC236}">
              <a16:creationId xmlns:a16="http://schemas.microsoft.com/office/drawing/2014/main" id="{329F9B05-D864-412E-B030-28F98C9956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6" name="TextBox 2805">
          <a:extLst>
            <a:ext uri="{FF2B5EF4-FFF2-40B4-BE49-F238E27FC236}">
              <a16:creationId xmlns:a16="http://schemas.microsoft.com/office/drawing/2014/main" id="{884AADB0-8C92-4EB8-B1CF-3CA5A6070D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7" name="TextBox 2806">
          <a:extLst>
            <a:ext uri="{FF2B5EF4-FFF2-40B4-BE49-F238E27FC236}">
              <a16:creationId xmlns:a16="http://schemas.microsoft.com/office/drawing/2014/main" id="{29BDABBE-D488-4F88-879D-FD2C3EFC3A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8" name="TextBox 2807">
          <a:extLst>
            <a:ext uri="{FF2B5EF4-FFF2-40B4-BE49-F238E27FC236}">
              <a16:creationId xmlns:a16="http://schemas.microsoft.com/office/drawing/2014/main" id="{220D1B75-40AB-424E-98C8-26331B7601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09" name="TextBox 2808">
          <a:extLst>
            <a:ext uri="{FF2B5EF4-FFF2-40B4-BE49-F238E27FC236}">
              <a16:creationId xmlns:a16="http://schemas.microsoft.com/office/drawing/2014/main" id="{094C7722-9484-4804-B670-432C8D0DE9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0" name="TextBox 2809">
          <a:extLst>
            <a:ext uri="{FF2B5EF4-FFF2-40B4-BE49-F238E27FC236}">
              <a16:creationId xmlns:a16="http://schemas.microsoft.com/office/drawing/2014/main" id="{C6D5DCF5-B0F7-493C-A731-7942D3063C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1" name="TextBox 2810">
          <a:extLst>
            <a:ext uri="{FF2B5EF4-FFF2-40B4-BE49-F238E27FC236}">
              <a16:creationId xmlns:a16="http://schemas.microsoft.com/office/drawing/2014/main" id="{E660C639-7055-4FFD-85A1-A015A42367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2" name="TextBox 2811">
          <a:extLst>
            <a:ext uri="{FF2B5EF4-FFF2-40B4-BE49-F238E27FC236}">
              <a16:creationId xmlns:a16="http://schemas.microsoft.com/office/drawing/2014/main" id="{356F3880-DB42-4D5D-A48B-995CFEBACD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3" name="TextBox 2812">
          <a:extLst>
            <a:ext uri="{FF2B5EF4-FFF2-40B4-BE49-F238E27FC236}">
              <a16:creationId xmlns:a16="http://schemas.microsoft.com/office/drawing/2014/main" id="{6725B1F0-79E1-47FC-B9A7-3C3C8E5814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4" name="TextBox 2813">
          <a:extLst>
            <a:ext uri="{FF2B5EF4-FFF2-40B4-BE49-F238E27FC236}">
              <a16:creationId xmlns:a16="http://schemas.microsoft.com/office/drawing/2014/main" id="{01477AE4-1D99-44FE-A378-422A131EFF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5" name="TextBox 2814">
          <a:extLst>
            <a:ext uri="{FF2B5EF4-FFF2-40B4-BE49-F238E27FC236}">
              <a16:creationId xmlns:a16="http://schemas.microsoft.com/office/drawing/2014/main" id="{2B1301E2-A321-40CA-A46B-0765012A9E8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6" name="TextBox 2815">
          <a:extLst>
            <a:ext uri="{FF2B5EF4-FFF2-40B4-BE49-F238E27FC236}">
              <a16:creationId xmlns:a16="http://schemas.microsoft.com/office/drawing/2014/main" id="{6D5C68BF-B29E-491F-8CA5-FDB6B9F878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7" name="TextBox 2816">
          <a:extLst>
            <a:ext uri="{FF2B5EF4-FFF2-40B4-BE49-F238E27FC236}">
              <a16:creationId xmlns:a16="http://schemas.microsoft.com/office/drawing/2014/main" id="{37BAE942-FDA5-4919-9899-9D20CF45E8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8" name="TextBox 2817">
          <a:extLst>
            <a:ext uri="{FF2B5EF4-FFF2-40B4-BE49-F238E27FC236}">
              <a16:creationId xmlns:a16="http://schemas.microsoft.com/office/drawing/2014/main" id="{C588E25C-F56F-43ED-BD96-3C396432C0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19" name="TextBox 2818">
          <a:extLst>
            <a:ext uri="{FF2B5EF4-FFF2-40B4-BE49-F238E27FC236}">
              <a16:creationId xmlns:a16="http://schemas.microsoft.com/office/drawing/2014/main" id="{41D4BEF9-3785-490C-838B-86007B4B36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0" name="TextBox 2819">
          <a:extLst>
            <a:ext uri="{FF2B5EF4-FFF2-40B4-BE49-F238E27FC236}">
              <a16:creationId xmlns:a16="http://schemas.microsoft.com/office/drawing/2014/main" id="{F9117298-73A1-45B7-9118-241008DF47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1" name="TextBox 2820">
          <a:extLst>
            <a:ext uri="{FF2B5EF4-FFF2-40B4-BE49-F238E27FC236}">
              <a16:creationId xmlns:a16="http://schemas.microsoft.com/office/drawing/2014/main" id="{377DFD8D-B5BF-4F75-8671-5C40425491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2" name="TextBox 2821">
          <a:extLst>
            <a:ext uri="{FF2B5EF4-FFF2-40B4-BE49-F238E27FC236}">
              <a16:creationId xmlns:a16="http://schemas.microsoft.com/office/drawing/2014/main" id="{B8F6485A-5670-4B61-B65B-96B40269BD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3" name="TextBox 2822">
          <a:extLst>
            <a:ext uri="{FF2B5EF4-FFF2-40B4-BE49-F238E27FC236}">
              <a16:creationId xmlns:a16="http://schemas.microsoft.com/office/drawing/2014/main" id="{FAEF22CD-948A-4319-9922-F101599D99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4" name="TextBox 2823">
          <a:extLst>
            <a:ext uri="{FF2B5EF4-FFF2-40B4-BE49-F238E27FC236}">
              <a16:creationId xmlns:a16="http://schemas.microsoft.com/office/drawing/2014/main" id="{59A4C8F6-CAFC-46FD-8DBC-7D7541286F8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5" name="TextBox 2824">
          <a:extLst>
            <a:ext uri="{FF2B5EF4-FFF2-40B4-BE49-F238E27FC236}">
              <a16:creationId xmlns:a16="http://schemas.microsoft.com/office/drawing/2014/main" id="{312DDFF1-8195-4753-9F64-BCA3784FC4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6" name="TextBox 2825">
          <a:extLst>
            <a:ext uri="{FF2B5EF4-FFF2-40B4-BE49-F238E27FC236}">
              <a16:creationId xmlns:a16="http://schemas.microsoft.com/office/drawing/2014/main" id="{A41C85EE-72DA-4AEB-A00C-4ACE1939FA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7" name="TextBox 2826">
          <a:extLst>
            <a:ext uri="{FF2B5EF4-FFF2-40B4-BE49-F238E27FC236}">
              <a16:creationId xmlns:a16="http://schemas.microsoft.com/office/drawing/2014/main" id="{FD7DC944-7175-43DC-8C78-B13931A15A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8" name="TextBox 2827">
          <a:extLst>
            <a:ext uri="{FF2B5EF4-FFF2-40B4-BE49-F238E27FC236}">
              <a16:creationId xmlns:a16="http://schemas.microsoft.com/office/drawing/2014/main" id="{4AC712E6-87D1-4AFC-A3B4-9D61150DD2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29" name="TextBox 2828">
          <a:extLst>
            <a:ext uri="{FF2B5EF4-FFF2-40B4-BE49-F238E27FC236}">
              <a16:creationId xmlns:a16="http://schemas.microsoft.com/office/drawing/2014/main" id="{F0833C4B-EF39-44F4-BD10-1110DA72A1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0" name="TextBox 2829">
          <a:extLst>
            <a:ext uri="{FF2B5EF4-FFF2-40B4-BE49-F238E27FC236}">
              <a16:creationId xmlns:a16="http://schemas.microsoft.com/office/drawing/2014/main" id="{6A9DCEB8-7563-4A1A-A14B-9F4A4BC40BB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1" name="TextBox 2830">
          <a:extLst>
            <a:ext uri="{FF2B5EF4-FFF2-40B4-BE49-F238E27FC236}">
              <a16:creationId xmlns:a16="http://schemas.microsoft.com/office/drawing/2014/main" id="{871DEF93-D027-44E0-8DA3-BED7FAB50E8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2" name="TextBox 2831">
          <a:extLst>
            <a:ext uri="{FF2B5EF4-FFF2-40B4-BE49-F238E27FC236}">
              <a16:creationId xmlns:a16="http://schemas.microsoft.com/office/drawing/2014/main" id="{CD9ACD70-1349-43B5-BCDA-4939FB820B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3" name="TextBox 2832">
          <a:extLst>
            <a:ext uri="{FF2B5EF4-FFF2-40B4-BE49-F238E27FC236}">
              <a16:creationId xmlns:a16="http://schemas.microsoft.com/office/drawing/2014/main" id="{488F0F6E-390D-4C2A-8606-456B89E7195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4" name="TextBox 2833">
          <a:extLst>
            <a:ext uri="{FF2B5EF4-FFF2-40B4-BE49-F238E27FC236}">
              <a16:creationId xmlns:a16="http://schemas.microsoft.com/office/drawing/2014/main" id="{207380B2-1E37-441E-9C89-6A641D8BD0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5" name="TextBox 2834">
          <a:extLst>
            <a:ext uri="{FF2B5EF4-FFF2-40B4-BE49-F238E27FC236}">
              <a16:creationId xmlns:a16="http://schemas.microsoft.com/office/drawing/2014/main" id="{81F91128-FD3A-41C5-9B45-ED38A4DE02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6" name="TextBox 2835">
          <a:extLst>
            <a:ext uri="{FF2B5EF4-FFF2-40B4-BE49-F238E27FC236}">
              <a16:creationId xmlns:a16="http://schemas.microsoft.com/office/drawing/2014/main" id="{DE628E32-89E7-42EB-8601-0FB3F7E406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7" name="TextBox 2836">
          <a:extLst>
            <a:ext uri="{FF2B5EF4-FFF2-40B4-BE49-F238E27FC236}">
              <a16:creationId xmlns:a16="http://schemas.microsoft.com/office/drawing/2014/main" id="{59903B71-8BBF-499C-9D4F-E08B0459B59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8" name="TextBox 2837">
          <a:extLst>
            <a:ext uri="{FF2B5EF4-FFF2-40B4-BE49-F238E27FC236}">
              <a16:creationId xmlns:a16="http://schemas.microsoft.com/office/drawing/2014/main" id="{D588532F-462F-47B5-87B0-ACC20EDAEA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39" name="TextBox 2838">
          <a:extLst>
            <a:ext uri="{FF2B5EF4-FFF2-40B4-BE49-F238E27FC236}">
              <a16:creationId xmlns:a16="http://schemas.microsoft.com/office/drawing/2014/main" id="{D3589325-D757-4062-A72A-4F32EC7633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0" name="TextBox 2839">
          <a:extLst>
            <a:ext uri="{FF2B5EF4-FFF2-40B4-BE49-F238E27FC236}">
              <a16:creationId xmlns:a16="http://schemas.microsoft.com/office/drawing/2014/main" id="{A6767783-3024-4217-A779-FD06128FB1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1" name="TextBox 2840">
          <a:extLst>
            <a:ext uri="{FF2B5EF4-FFF2-40B4-BE49-F238E27FC236}">
              <a16:creationId xmlns:a16="http://schemas.microsoft.com/office/drawing/2014/main" id="{916A5147-4676-4466-91E9-6CF00CF932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2" name="TextBox 2841">
          <a:extLst>
            <a:ext uri="{FF2B5EF4-FFF2-40B4-BE49-F238E27FC236}">
              <a16:creationId xmlns:a16="http://schemas.microsoft.com/office/drawing/2014/main" id="{5AE173E2-B330-4F78-B9CC-C848C59481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3" name="TextBox 2842">
          <a:extLst>
            <a:ext uri="{FF2B5EF4-FFF2-40B4-BE49-F238E27FC236}">
              <a16:creationId xmlns:a16="http://schemas.microsoft.com/office/drawing/2014/main" id="{EB0365AA-1F0F-476D-B2F3-8065919457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4" name="TextBox 2843">
          <a:extLst>
            <a:ext uri="{FF2B5EF4-FFF2-40B4-BE49-F238E27FC236}">
              <a16:creationId xmlns:a16="http://schemas.microsoft.com/office/drawing/2014/main" id="{3C96223C-182E-421D-A71C-F67FF021C6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5" name="TextBox 2844">
          <a:extLst>
            <a:ext uri="{FF2B5EF4-FFF2-40B4-BE49-F238E27FC236}">
              <a16:creationId xmlns:a16="http://schemas.microsoft.com/office/drawing/2014/main" id="{7AE19584-7A6D-4A9D-9A1C-B6BD89F242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6" name="TextBox 2845">
          <a:extLst>
            <a:ext uri="{FF2B5EF4-FFF2-40B4-BE49-F238E27FC236}">
              <a16:creationId xmlns:a16="http://schemas.microsoft.com/office/drawing/2014/main" id="{FCC29E5A-843C-4E5C-8596-5616428C95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7" name="TextBox 2846">
          <a:extLst>
            <a:ext uri="{FF2B5EF4-FFF2-40B4-BE49-F238E27FC236}">
              <a16:creationId xmlns:a16="http://schemas.microsoft.com/office/drawing/2014/main" id="{256FC4E9-7547-4F41-BE49-3034722438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8" name="TextBox 2847">
          <a:extLst>
            <a:ext uri="{FF2B5EF4-FFF2-40B4-BE49-F238E27FC236}">
              <a16:creationId xmlns:a16="http://schemas.microsoft.com/office/drawing/2014/main" id="{8F823A88-B120-40F5-BAE2-140C96C2820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49" name="TextBox 2848">
          <a:extLst>
            <a:ext uri="{FF2B5EF4-FFF2-40B4-BE49-F238E27FC236}">
              <a16:creationId xmlns:a16="http://schemas.microsoft.com/office/drawing/2014/main" id="{C3A8A564-FF30-47C4-9CD4-E16F95D3EB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0" name="TextBox 2849">
          <a:extLst>
            <a:ext uri="{FF2B5EF4-FFF2-40B4-BE49-F238E27FC236}">
              <a16:creationId xmlns:a16="http://schemas.microsoft.com/office/drawing/2014/main" id="{AA9B9C1B-76C0-4035-A8BE-BF4C0A2899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1" name="TextBox 2850">
          <a:extLst>
            <a:ext uri="{FF2B5EF4-FFF2-40B4-BE49-F238E27FC236}">
              <a16:creationId xmlns:a16="http://schemas.microsoft.com/office/drawing/2014/main" id="{F107E04E-073C-4D5F-918E-AAD89C9C2A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2" name="TextBox 2851">
          <a:extLst>
            <a:ext uri="{FF2B5EF4-FFF2-40B4-BE49-F238E27FC236}">
              <a16:creationId xmlns:a16="http://schemas.microsoft.com/office/drawing/2014/main" id="{2D27761C-4D77-45A0-9E0E-59C2E08207F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3" name="TextBox 2852">
          <a:extLst>
            <a:ext uri="{FF2B5EF4-FFF2-40B4-BE49-F238E27FC236}">
              <a16:creationId xmlns:a16="http://schemas.microsoft.com/office/drawing/2014/main" id="{18EA4492-29BB-4222-942D-D62257DEE2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4" name="TextBox 2853">
          <a:extLst>
            <a:ext uri="{FF2B5EF4-FFF2-40B4-BE49-F238E27FC236}">
              <a16:creationId xmlns:a16="http://schemas.microsoft.com/office/drawing/2014/main" id="{FA84B5BF-035B-462B-BD04-6AE1FCAA0A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5" name="TextBox 2854">
          <a:extLst>
            <a:ext uri="{FF2B5EF4-FFF2-40B4-BE49-F238E27FC236}">
              <a16:creationId xmlns:a16="http://schemas.microsoft.com/office/drawing/2014/main" id="{B69B66AA-E35F-4673-B942-97A25B3220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6" name="TextBox 2855">
          <a:extLst>
            <a:ext uri="{FF2B5EF4-FFF2-40B4-BE49-F238E27FC236}">
              <a16:creationId xmlns:a16="http://schemas.microsoft.com/office/drawing/2014/main" id="{E3739531-339B-4484-B35F-AC26552166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7" name="TextBox 2856">
          <a:extLst>
            <a:ext uri="{FF2B5EF4-FFF2-40B4-BE49-F238E27FC236}">
              <a16:creationId xmlns:a16="http://schemas.microsoft.com/office/drawing/2014/main" id="{3BEB1144-F768-4383-AA8A-95768CD8B1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8" name="TextBox 2857">
          <a:extLst>
            <a:ext uri="{FF2B5EF4-FFF2-40B4-BE49-F238E27FC236}">
              <a16:creationId xmlns:a16="http://schemas.microsoft.com/office/drawing/2014/main" id="{33276638-A203-49E6-A750-F129E52B5E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59" name="TextBox 2858">
          <a:extLst>
            <a:ext uri="{FF2B5EF4-FFF2-40B4-BE49-F238E27FC236}">
              <a16:creationId xmlns:a16="http://schemas.microsoft.com/office/drawing/2014/main" id="{814ADB77-F41E-49DE-A3BF-6F94A7C336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60" name="TextBox 2859">
          <a:extLst>
            <a:ext uri="{FF2B5EF4-FFF2-40B4-BE49-F238E27FC236}">
              <a16:creationId xmlns:a16="http://schemas.microsoft.com/office/drawing/2014/main" id="{DBC80F0C-364E-4241-82B4-02E6BB7D71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61" name="TextBox 2860">
          <a:extLst>
            <a:ext uri="{FF2B5EF4-FFF2-40B4-BE49-F238E27FC236}">
              <a16:creationId xmlns:a16="http://schemas.microsoft.com/office/drawing/2014/main" id="{77640163-3AED-4F17-A13B-DD7C0CA5FD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62" name="TextBox 2861">
          <a:extLst>
            <a:ext uri="{FF2B5EF4-FFF2-40B4-BE49-F238E27FC236}">
              <a16:creationId xmlns:a16="http://schemas.microsoft.com/office/drawing/2014/main" id="{C0E02F02-F924-4FDB-AA3A-61AB9C32E0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63" name="TextBox 2862">
          <a:extLst>
            <a:ext uri="{FF2B5EF4-FFF2-40B4-BE49-F238E27FC236}">
              <a16:creationId xmlns:a16="http://schemas.microsoft.com/office/drawing/2014/main" id="{F895B7F2-26A8-401B-A339-E7A90F70B4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864" name="TextBox 2863">
          <a:extLst>
            <a:ext uri="{FF2B5EF4-FFF2-40B4-BE49-F238E27FC236}">
              <a16:creationId xmlns:a16="http://schemas.microsoft.com/office/drawing/2014/main" id="{179C389D-D5CC-40A1-B6F1-573E8CC9C4A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865" name="TextBox 2864">
          <a:extLst>
            <a:ext uri="{FF2B5EF4-FFF2-40B4-BE49-F238E27FC236}">
              <a16:creationId xmlns:a16="http://schemas.microsoft.com/office/drawing/2014/main" id="{836F5A37-1FE3-40E4-AF51-02D6BCA8EC8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866" name="TextBox 2865">
          <a:extLst>
            <a:ext uri="{FF2B5EF4-FFF2-40B4-BE49-F238E27FC236}">
              <a16:creationId xmlns:a16="http://schemas.microsoft.com/office/drawing/2014/main" id="{7CC56603-0E75-48E0-99BA-0A71C9E1C58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867" name="TextBox 2866">
          <a:extLst>
            <a:ext uri="{FF2B5EF4-FFF2-40B4-BE49-F238E27FC236}">
              <a16:creationId xmlns:a16="http://schemas.microsoft.com/office/drawing/2014/main" id="{AC312519-69AD-4569-8005-D37298F529D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868" name="TextBox 2867">
          <a:extLst>
            <a:ext uri="{FF2B5EF4-FFF2-40B4-BE49-F238E27FC236}">
              <a16:creationId xmlns:a16="http://schemas.microsoft.com/office/drawing/2014/main" id="{16CFA103-60A8-492E-9A2E-2FCF07338F6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869" name="TextBox 2868">
          <a:extLst>
            <a:ext uri="{FF2B5EF4-FFF2-40B4-BE49-F238E27FC236}">
              <a16:creationId xmlns:a16="http://schemas.microsoft.com/office/drawing/2014/main" id="{62FEDB8B-6548-42DD-AE5C-76DC612CD13E}"/>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870" name="TextBox 2869">
          <a:extLst>
            <a:ext uri="{FF2B5EF4-FFF2-40B4-BE49-F238E27FC236}">
              <a16:creationId xmlns:a16="http://schemas.microsoft.com/office/drawing/2014/main" id="{527A3D7C-C5B1-4DFF-9E27-DA81DD2EE6A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871" name="TextBox 2870">
          <a:extLst>
            <a:ext uri="{FF2B5EF4-FFF2-40B4-BE49-F238E27FC236}">
              <a16:creationId xmlns:a16="http://schemas.microsoft.com/office/drawing/2014/main" id="{B689A089-60E7-40C0-9045-87CD08C9AB1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872" name="TextBox 2871">
          <a:extLst>
            <a:ext uri="{FF2B5EF4-FFF2-40B4-BE49-F238E27FC236}">
              <a16:creationId xmlns:a16="http://schemas.microsoft.com/office/drawing/2014/main" id="{325930F7-14B8-460A-95D0-A5C55B3B618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3" name="TextBox 2872">
          <a:extLst>
            <a:ext uri="{FF2B5EF4-FFF2-40B4-BE49-F238E27FC236}">
              <a16:creationId xmlns:a16="http://schemas.microsoft.com/office/drawing/2014/main" id="{85EC1E51-F9F9-4F78-80CB-CA5715A3D4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4" name="TextBox 2873">
          <a:extLst>
            <a:ext uri="{FF2B5EF4-FFF2-40B4-BE49-F238E27FC236}">
              <a16:creationId xmlns:a16="http://schemas.microsoft.com/office/drawing/2014/main" id="{ABCC2FC2-E11D-4FEA-BCF4-AA9863BCE6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5" name="TextBox 2874">
          <a:extLst>
            <a:ext uri="{FF2B5EF4-FFF2-40B4-BE49-F238E27FC236}">
              <a16:creationId xmlns:a16="http://schemas.microsoft.com/office/drawing/2014/main" id="{679685CE-26C7-4730-83FD-2119EE57FB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6" name="TextBox 2875">
          <a:extLst>
            <a:ext uri="{FF2B5EF4-FFF2-40B4-BE49-F238E27FC236}">
              <a16:creationId xmlns:a16="http://schemas.microsoft.com/office/drawing/2014/main" id="{B7AC3595-6610-477E-9198-EE426D0A91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7" name="TextBox 2876">
          <a:extLst>
            <a:ext uri="{FF2B5EF4-FFF2-40B4-BE49-F238E27FC236}">
              <a16:creationId xmlns:a16="http://schemas.microsoft.com/office/drawing/2014/main" id="{ABF8C9E2-E327-40D2-8238-93875A6AD7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8" name="TextBox 2877">
          <a:extLst>
            <a:ext uri="{FF2B5EF4-FFF2-40B4-BE49-F238E27FC236}">
              <a16:creationId xmlns:a16="http://schemas.microsoft.com/office/drawing/2014/main" id="{E55CEFD6-D881-4CA1-B0D0-6C60AC14DD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79" name="TextBox 2878">
          <a:extLst>
            <a:ext uri="{FF2B5EF4-FFF2-40B4-BE49-F238E27FC236}">
              <a16:creationId xmlns:a16="http://schemas.microsoft.com/office/drawing/2014/main" id="{F7F62BC8-13AB-453F-9646-DF0FB653A8B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0" name="TextBox 2879">
          <a:extLst>
            <a:ext uri="{FF2B5EF4-FFF2-40B4-BE49-F238E27FC236}">
              <a16:creationId xmlns:a16="http://schemas.microsoft.com/office/drawing/2014/main" id="{EEEA60E4-1049-4FB0-96DC-65F33B0336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1" name="TextBox 2880">
          <a:extLst>
            <a:ext uri="{FF2B5EF4-FFF2-40B4-BE49-F238E27FC236}">
              <a16:creationId xmlns:a16="http://schemas.microsoft.com/office/drawing/2014/main" id="{F9F04D71-1B5B-401D-A184-16A7B2A27A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2" name="TextBox 2881">
          <a:extLst>
            <a:ext uri="{FF2B5EF4-FFF2-40B4-BE49-F238E27FC236}">
              <a16:creationId xmlns:a16="http://schemas.microsoft.com/office/drawing/2014/main" id="{D1600B80-0AFB-4542-8802-484E831B48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3" name="TextBox 2882">
          <a:extLst>
            <a:ext uri="{FF2B5EF4-FFF2-40B4-BE49-F238E27FC236}">
              <a16:creationId xmlns:a16="http://schemas.microsoft.com/office/drawing/2014/main" id="{6EF4F945-F2CD-491A-8269-F86229C47E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4" name="TextBox 2883">
          <a:extLst>
            <a:ext uri="{FF2B5EF4-FFF2-40B4-BE49-F238E27FC236}">
              <a16:creationId xmlns:a16="http://schemas.microsoft.com/office/drawing/2014/main" id="{F1BCD6F0-7128-4CE3-92E8-F855D0D4EC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5" name="TextBox 2884">
          <a:extLst>
            <a:ext uri="{FF2B5EF4-FFF2-40B4-BE49-F238E27FC236}">
              <a16:creationId xmlns:a16="http://schemas.microsoft.com/office/drawing/2014/main" id="{084FA2C6-1083-4E3E-8E7C-35726B1FE4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6" name="TextBox 2885">
          <a:extLst>
            <a:ext uri="{FF2B5EF4-FFF2-40B4-BE49-F238E27FC236}">
              <a16:creationId xmlns:a16="http://schemas.microsoft.com/office/drawing/2014/main" id="{2FBB84F2-3F1E-48AC-8F10-AAB9D68F1D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7" name="TextBox 2886">
          <a:extLst>
            <a:ext uri="{FF2B5EF4-FFF2-40B4-BE49-F238E27FC236}">
              <a16:creationId xmlns:a16="http://schemas.microsoft.com/office/drawing/2014/main" id="{6A12946B-9971-4F7A-8019-591110AE86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8" name="TextBox 2887">
          <a:extLst>
            <a:ext uri="{FF2B5EF4-FFF2-40B4-BE49-F238E27FC236}">
              <a16:creationId xmlns:a16="http://schemas.microsoft.com/office/drawing/2014/main" id="{7517C19B-9DE3-419B-88DB-DF27CFF640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89" name="TextBox 2888">
          <a:extLst>
            <a:ext uri="{FF2B5EF4-FFF2-40B4-BE49-F238E27FC236}">
              <a16:creationId xmlns:a16="http://schemas.microsoft.com/office/drawing/2014/main" id="{E6D3EBCE-20B3-4CA6-AA5D-183E3EAC5B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0" name="TextBox 2889">
          <a:extLst>
            <a:ext uri="{FF2B5EF4-FFF2-40B4-BE49-F238E27FC236}">
              <a16:creationId xmlns:a16="http://schemas.microsoft.com/office/drawing/2014/main" id="{532487EC-732F-49FB-ACD5-D0E31A094E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1" name="TextBox 2890">
          <a:extLst>
            <a:ext uri="{FF2B5EF4-FFF2-40B4-BE49-F238E27FC236}">
              <a16:creationId xmlns:a16="http://schemas.microsoft.com/office/drawing/2014/main" id="{F395FBF0-2189-45EC-9E4E-4EC4CCB0D4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2" name="TextBox 2891">
          <a:extLst>
            <a:ext uri="{FF2B5EF4-FFF2-40B4-BE49-F238E27FC236}">
              <a16:creationId xmlns:a16="http://schemas.microsoft.com/office/drawing/2014/main" id="{912ED0A4-4091-4AF0-9C2B-E0BFE48754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3" name="TextBox 2892">
          <a:extLst>
            <a:ext uri="{FF2B5EF4-FFF2-40B4-BE49-F238E27FC236}">
              <a16:creationId xmlns:a16="http://schemas.microsoft.com/office/drawing/2014/main" id="{BDC0C4B3-0545-493E-978E-1ABAC70605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4" name="TextBox 2893">
          <a:extLst>
            <a:ext uri="{FF2B5EF4-FFF2-40B4-BE49-F238E27FC236}">
              <a16:creationId xmlns:a16="http://schemas.microsoft.com/office/drawing/2014/main" id="{4B455F6C-64E2-4250-BF35-52A9FEF5A8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5" name="TextBox 2894">
          <a:extLst>
            <a:ext uri="{FF2B5EF4-FFF2-40B4-BE49-F238E27FC236}">
              <a16:creationId xmlns:a16="http://schemas.microsoft.com/office/drawing/2014/main" id="{E67F808C-A659-4DE6-9640-0D105CDAD8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6" name="TextBox 2895">
          <a:extLst>
            <a:ext uri="{FF2B5EF4-FFF2-40B4-BE49-F238E27FC236}">
              <a16:creationId xmlns:a16="http://schemas.microsoft.com/office/drawing/2014/main" id="{AABBFF34-4603-4275-93C0-5BC868B7A9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7" name="TextBox 2896">
          <a:extLst>
            <a:ext uri="{FF2B5EF4-FFF2-40B4-BE49-F238E27FC236}">
              <a16:creationId xmlns:a16="http://schemas.microsoft.com/office/drawing/2014/main" id="{E5744CF0-00A4-45E2-A359-42F9334EF9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8" name="TextBox 2897">
          <a:extLst>
            <a:ext uri="{FF2B5EF4-FFF2-40B4-BE49-F238E27FC236}">
              <a16:creationId xmlns:a16="http://schemas.microsoft.com/office/drawing/2014/main" id="{C703912F-2AD9-4674-B2C3-8B43E852576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899" name="TextBox 2898">
          <a:extLst>
            <a:ext uri="{FF2B5EF4-FFF2-40B4-BE49-F238E27FC236}">
              <a16:creationId xmlns:a16="http://schemas.microsoft.com/office/drawing/2014/main" id="{17CD1BFF-4B0F-4E49-A32D-59DB8B762C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0" name="TextBox 2899">
          <a:extLst>
            <a:ext uri="{FF2B5EF4-FFF2-40B4-BE49-F238E27FC236}">
              <a16:creationId xmlns:a16="http://schemas.microsoft.com/office/drawing/2014/main" id="{7FC6B51A-9ED0-492C-832A-077B76EB0D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1" name="TextBox 2900">
          <a:extLst>
            <a:ext uri="{FF2B5EF4-FFF2-40B4-BE49-F238E27FC236}">
              <a16:creationId xmlns:a16="http://schemas.microsoft.com/office/drawing/2014/main" id="{B5AD0ED2-FA15-4351-B462-ECAC204681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2" name="TextBox 2901">
          <a:extLst>
            <a:ext uri="{FF2B5EF4-FFF2-40B4-BE49-F238E27FC236}">
              <a16:creationId xmlns:a16="http://schemas.microsoft.com/office/drawing/2014/main" id="{23A1C04C-401A-463B-B060-3E6EF8CB78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3" name="TextBox 2902">
          <a:extLst>
            <a:ext uri="{FF2B5EF4-FFF2-40B4-BE49-F238E27FC236}">
              <a16:creationId xmlns:a16="http://schemas.microsoft.com/office/drawing/2014/main" id="{9408074F-E627-4323-AB80-4BFF80CD46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4" name="TextBox 2903">
          <a:extLst>
            <a:ext uri="{FF2B5EF4-FFF2-40B4-BE49-F238E27FC236}">
              <a16:creationId xmlns:a16="http://schemas.microsoft.com/office/drawing/2014/main" id="{2F9F0D16-2AF9-4D4A-BA4D-B525F719E3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5" name="TextBox 2904">
          <a:extLst>
            <a:ext uri="{FF2B5EF4-FFF2-40B4-BE49-F238E27FC236}">
              <a16:creationId xmlns:a16="http://schemas.microsoft.com/office/drawing/2014/main" id="{BFDAFF80-DFEC-4DAF-86BA-98FD375FCB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6" name="TextBox 2905">
          <a:extLst>
            <a:ext uri="{FF2B5EF4-FFF2-40B4-BE49-F238E27FC236}">
              <a16:creationId xmlns:a16="http://schemas.microsoft.com/office/drawing/2014/main" id="{636D7DDF-F6FF-4ECD-84A2-9F5E2053FB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7" name="TextBox 2906">
          <a:extLst>
            <a:ext uri="{FF2B5EF4-FFF2-40B4-BE49-F238E27FC236}">
              <a16:creationId xmlns:a16="http://schemas.microsoft.com/office/drawing/2014/main" id="{B5357298-5B27-4502-B7FD-C066684966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8" name="TextBox 2907">
          <a:extLst>
            <a:ext uri="{FF2B5EF4-FFF2-40B4-BE49-F238E27FC236}">
              <a16:creationId xmlns:a16="http://schemas.microsoft.com/office/drawing/2014/main" id="{6F318015-8F16-47CA-8D1E-78D27B9871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09" name="TextBox 2908">
          <a:extLst>
            <a:ext uri="{FF2B5EF4-FFF2-40B4-BE49-F238E27FC236}">
              <a16:creationId xmlns:a16="http://schemas.microsoft.com/office/drawing/2014/main" id="{1553F134-D0B9-47E6-B6D1-EAEE148108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10" name="TextBox 2909">
          <a:extLst>
            <a:ext uri="{FF2B5EF4-FFF2-40B4-BE49-F238E27FC236}">
              <a16:creationId xmlns:a16="http://schemas.microsoft.com/office/drawing/2014/main" id="{64A7216A-D363-474D-AEA1-C62C58E2B7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11" name="TextBox 2910">
          <a:extLst>
            <a:ext uri="{FF2B5EF4-FFF2-40B4-BE49-F238E27FC236}">
              <a16:creationId xmlns:a16="http://schemas.microsoft.com/office/drawing/2014/main" id="{1B9FB27A-56A7-4BFF-B1BA-658E63CE63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12" name="TextBox 2911">
          <a:extLst>
            <a:ext uri="{FF2B5EF4-FFF2-40B4-BE49-F238E27FC236}">
              <a16:creationId xmlns:a16="http://schemas.microsoft.com/office/drawing/2014/main" id="{52C638AD-71FC-46B3-963D-B679702AD0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13" name="TextBox 2912">
          <a:extLst>
            <a:ext uri="{FF2B5EF4-FFF2-40B4-BE49-F238E27FC236}">
              <a16:creationId xmlns:a16="http://schemas.microsoft.com/office/drawing/2014/main" id="{4476C1C4-8A2C-461A-9F83-0BF9E570B0C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14" name="TextBox 2913">
          <a:extLst>
            <a:ext uri="{FF2B5EF4-FFF2-40B4-BE49-F238E27FC236}">
              <a16:creationId xmlns:a16="http://schemas.microsoft.com/office/drawing/2014/main" id="{B3B24C46-910F-4B77-91B3-37D0B573DA6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15" name="TextBox 2914">
          <a:extLst>
            <a:ext uri="{FF2B5EF4-FFF2-40B4-BE49-F238E27FC236}">
              <a16:creationId xmlns:a16="http://schemas.microsoft.com/office/drawing/2014/main" id="{7891E529-D2D4-4D40-BA2D-64B54FE2B48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16" name="TextBox 2915">
          <a:extLst>
            <a:ext uri="{FF2B5EF4-FFF2-40B4-BE49-F238E27FC236}">
              <a16:creationId xmlns:a16="http://schemas.microsoft.com/office/drawing/2014/main" id="{2074DE40-D2DE-47F2-A467-A2867ED39D9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2917" name="TextBox 2916">
          <a:extLst>
            <a:ext uri="{FF2B5EF4-FFF2-40B4-BE49-F238E27FC236}">
              <a16:creationId xmlns:a16="http://schemas.microsoft.com/office/drawing/2014/main" id="{E9E02A85-45D5-4F99-BA6C-5D8A82E6C74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2918" name="TextBox 2917">
          <a:extLst>
            <a:ext uri="{FF2B5EF4-FFF2-40B4-BE49-F238E27FC236}">
              <a16:creationId xmlns:a16="http://schemas.microsoft.com/office/drawing/2014/main" id="{214F251E-7DBD-4A90-9DAC-7D7ADEE9879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919" name="TextBox 2918">
          <a:extLst>
            <a:ext uri="{FF2B5EF4-FFF2-40B4-BE49-F238E27FC236}">
              <a16:creationId xmlns:a16="http://schemas.microsoft.com/office/drawing/2014/main" id="{AF048DF9-50EF-4385-938D-176406A8943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920" name="TextBox 2919">
          <a:extLst>
            <a:ext uri="{FF2B5EF4-FFF2-40B4-BE49-F238E27FC236}">
              <a16:creationId xmlns:a16="http://schemas.microsoft.com/office/drawing/2014/main" id="{8F262150-5DB9-4720-BA28-193E29C1CB1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2921" name="TextBox 2920">
          <a:extLst>
            <a:ext uri="{FF2B5EF4-FFF2-40B4-BE49-F238E27FC236}">
              <a16:creationId xmlns:a16="http://schemas.microsoft.com/office/drawing/2014/main" id="{8FBAF656-A7EB-4891-BE84-F0B2BC7F46B4}"/>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2922" name="TextBox 2921">
          <a:extLst>
            <a:ext uri="{FF2B5EF4-FFF2-40B4-BE49-F238E27FC236}">
              <a16:creationId xmlns:a16="http://schemas.microsoft.com/office/drawing/2014/main" id="{EC12B0BD-D61D-4C28-A417-2C5F54178A4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923" name="TextBox 2922">
          <a:extLst>
            <a:ext uri="{FF2B5EF4-FFF2-40B4-BE49-F238E27FC236}">
              <a16:creationId xmlns:a16="http://schemas.microsoft.com/office/drawing/2014/main" id="{B3405544-AD86-42CF-BEEB-A04CDD6A4C1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924" name="TextBox 2923">
          <a:extLst>
            <a:ext uri="{FF2B5EF4-FFF2-40B4-BE49-F238E27FC236}">
              <a16:creationId xmlns:a16="http://schemas.microsoft.com/office/drawing/2014/main" id="{80C1732E-FD7C-484C-BE93-430E8D9FC7A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2925" name="TextBox 2924">
          <a:extLst>
            <a:ext uri="{FF2B5EF4-FFF2-40B4-BE49-F238E27FC236}">
              <a16:creationId xmlns:a16="http://schemas.microsoft.com/office/drawing/2014/main" id="{D4BA13C2-8623-4EDC-BF59-6B84862AFF5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26" name="TextBox 2925">
          <a:extLst>
            <a:ext uri="{FF2B5EF4-FFF2-40B4-BE49-F238E27FC236}">
              <a16:creationId xmlns:a16="http://schemas.microsoft.com/office/drawing/2014/main" id="{A005C3CB-05D1-4270-935B-1FABA282B87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27" name="TextBox 2926">
          <a:extLst>
            <a:ext uri="{FF2B5EF4-FFF2-40B4-BE49-F238E27FC236}">
              <a16:creationId xmlns:a16="http://schemas.microsoft.com/office/drawing/2014/main" id="{FA8D9B56-4D6D-4ED7-98D2-D2674F279A3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28" name="TextBox 2927">
          <a:extLst>
            <a:ext uri="{FF2B5EF4-FFF2-40B4-BE49-F238E27FC236}">
              <a16:creationId xmlns:a16="http://schemas.microsoft.com/office/drawing/2014/main" id="{1CE5401F-0033-420A-8A62-0CA6687FACD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29" name="TextBox 2928">
          <a:extLst>
            <a:ext uri="{FF2B5EF4-FFF2-40B4-BE49-F238E27FC236}">
              <a16:creationId xmlns:a16="http://schemas.microsoft.com/office/drawing/2014/main" id="{C4693722-56DD-4DBE-9E8B-098EA7D77DD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30" name="TextBox 2929">
          <a:extLst>
            <a:ext uri="{FF2B5EF4-FFF2-40B4-BE49-F238E27FC236}">
              <a16:creationId xmlns:a16="http://schemas.microsoft.com/office/drawing/2014/main" id="{FA70686E-33A1-4F89-A029-AB9FACA693F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31" name="TextBox 2930">
          <a:extLst>
            <a:ext uri="{FF2B5EF4-FFF2-40B4-BE49-F238E27FC236}">
              <a16:creationId xmlns:a16="http://schemas.microsoft.com/office/drawing/2014/main" id="{0F119939-901F-4249-8DC5-3805D7CE37D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32" name="TextBox 2931">
          <a:extLst>
            <a:ext uri="{FF2B5EF4-FFF2-40B4-BE49-F238E27FC236}">
              <a16:creationId xmlns:a16="http://schemas.microsoft.com/office/drawing/2014/main" id="{5BAE49BC-1B46-42B2-A4E7-D5EC3A6B9BC9}"/>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2933" name="TextBox 2932">
          <a:extLst>
            <a:ext uri="{FF2B5EF4-FFF2-40B4-BE49-F238E27FC236}">
              <a16:creationId xmlns:a16="http://schemas.microsoft.com/office/drawing/2014/main" id="{469E9947-C13D-4637-931C-9D62703FECD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4" name="TextBox 2933">
          <a:extLst>
            <a:ext uri="{FF2B5EF4-FFF2-40B4-BE49-F238E27FC236}">
              <a16:creationId xmlns:a16="http://schemas.microsoft.com/office/drawing/2014/main" id="{6D672F3E-749C-49FA-801F-3CF19C8030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5" name="TextBox 2934">
          <a:extLst>
            <a:ext uri="{FF2B5EF4-FFF2-40B4-BE49-F238E27FC236}">
              <a16:creationId xmlns:a16="http://schemas.microsoft.com/office/drawing/2014/main" id="{57846B01-9DC9-477E-A9AE-C9A7D897DA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6" name="TextBox 2935">
          <a:extLst>
            <a:ext uri="{FF2B5EF4-FFF2-40B4-BE49-F238E27FC236}">
              <a16:creationId xmlns:a16="http://schemas.microsoft.com/office/drawing/2014/main" id="{D94EEC0B-BA19-4D8D-9EF9-A4A0698F5B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7" name="TextBox 2936">
          <a:extLst>
            <a:ext uri="{FF2B5EF4-FFF2-40B4-BE49-F238E27FC236}">
              <a16:creationId xmlns:a16="http://schemas.microsoft.com/office/drawing/2014/main" id="{2382CD89-36AE-4C24-BBBD-3B10254378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8" name="TextBox 2937">
          <a:extLst>
            <a:ext uri="{FF2B5EF4-FFF2-40B4-BE49-F238E27FC236}">
              <a16:creationId xmlns:a16="http://schemas.microsoft.com/office/drawing/2014/main" id="{A7A83D8C-11A9-47F7-BCB4-5CEE63E935C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39" name="TextBox 2938">
          <a:extLst>
            <a:ext uri="{FF2B5EF4-FFF2-40B4-BE49-F238E27FC236}">
              <a16:creationId xmlns:a16="http://schemas.microsoft.com/office/drawing/2014/main" id="{C1E59962-63D3-43D2-8971-60CF17C3E37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0" name="TextBox 2939">
          <a:extLst>
            <a:ext uri="{FF2B5EF4-FFF2-40B4-BE49-F238E27FC236}">
              <a16:creationId xmlns:a16="http://schemas.microsoft.com/office/drawing/2014/main" id="{6E4A498A-18D3-41BB-9DAD-D947C0AFF4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1" name="TextBox 2940">
          <a:extLst>
            <a:ext uri="{FF2B5EF4-FFF2-40B4-BE49-F238E27FC236}">
              <a16:creationId xmlns:a16="http://schemas.microsoft.com/office/drawing/2014/main" id="{78206B70-5166-42C5-8100-83AA1A9881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2" name="TextBox 2941">
          <a:extLst>
            <a:ext uri="{FF2B5EF4-FFF2-40B4-BE49-F238E27FC236}">
              <a16:creationId xmlns:a16="http://schemas.microsoft.com/office/drawing/2014/main" id="{0144E660-48C9-408E-9321-10A58EE5D4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3" name="TextBox 2942">
          <a:extLst>
            <a:ext uri="{FF2B5EF4-FFF2-40B4-BE49-F238E27FC236}">
              <a16:creationId xmlns:a16="http://schemas.microsoft.com/office/drawing/2014/main" id="{8AD0CD77-867F-47AE-8863-6D85261AD4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4" name="TextBox 2943">
          <a:extLst>
            <a:ext uri="{FF2B5EF4-FFF2-40B4-BE49-F238E27FC236}">
              <a16:creationId xmlns:a16="http://schemas.microsoft.com/office/drawing/2014/main" id="{2954C7CB-F7E4-497F-8496-1CFDEBE015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5" name="TextBox 2944">
          <a:extLst>
            <a:ext uri="{FF2B5EF4-FFF2-40B4-BE49-F238E27FC236}">
              <a16:creationId xmlns:a16="http://schemas.microsoft.com/office/drawing/2014/main" id="{94E35FBD-795F-42C6-A441-8B7F9B7F6C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6" name="TextBox 2945">
          <a:extLst>
            <a:ext uri="{FF2B5EF4-FFF2-40B4-BE49-F238E27FC236}">
              <a16:creationId xmlns:a16="http://schemas.microsoft.com/office/drawing/2014/main" id="{DA331AB2-45C9-418A-92AF-3B482C0ED9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7" name="TextBox 2946">
          <a:extLst>
            <a:ext uri="{FF2B5EF4-FFF2-40B4-BE49-F238E27FC236}">
              <a16:creationId xmlns:a16="http://schemas.microsoft.com/office/drawing/2014/main" id="{5E9BE525-D30A-477A-9BCD-A981B10B9B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8" name="TextBox 2947">
          <a:extLst>
            <a:ext uri="{FF2B5EF4-FFF2-40B4-BE49-F238E27FC236}">
              <a16:creationId xmlns:a16="http://schemas.microsoft.com/office/drawing/2014/main" id="{9C90F1FF-BB1C-4A28-ABB4-9E77B123D0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49" name="TextBox 2948">
          <a:extLst>
            <a:ext uri="{FF2B5EF4-FFF2-40B4-BE49-F238E27FC236}">
              <a16:creationId xmlns:a16="http://schemas.microsoft.com/office/drawing/2014/main" id="{A7E8FE5B-ECF2-44BD-B055-CA6A9839134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0" name="TextBox 2949">
          <a:extLst>
            <a:ext uri="{FF2B5EF4-FFF2-40B4-BE49-F238E27FC236}">
              <a16:creationId xmlns:a16="http://schemas.microsoft.com/office/drawing/2014/main" id="{49ED0094-7281-411D-9258-1F0F0AE353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1" name="TextBox 2950">
          <a:extLst>
            <a:ext uri="{FF2B5EF4-FFF2-40B4-BE49-F238E27FC236}">
              <a16:creationId xmlns:a16="http://schemas.microsoft.com/office/drawing/2014/main" id="{E2CAF26C-50F7-456D-94A4-08AD1CF1E3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2" name="TextBox 2951">
          <a:extLst>
            <a:ext uri="{FF2B5EF4-FFF2-40B4-BE49-F238E27FC236}">
              <a16:creationId xmlns:a16="http://schemas.microsoft.com/office/drawing/2014/main" id="{5B1A3557-7050-4124-B873-F443F2E0D1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3" name="TextBox 2952">
          <a:extLst>
            <a:ext uri="{FF2B5EF4-FFF2-40B4-BE49-F238E27FC236}">
              <a16:creationId xmlns:a16="http://schemas.microsoft.com/office/drawing/2014/main" id="{56AA54FB-2C4A-44A7-B22C-AAF4A6312E1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4" name="TextBox 2953">
          <a:extLst>
            <a:ext uri="{FF2B5EF4-FFF2-40B4-BE49-F238E27FC236}">
              <a16:creationId xmlns:a16="http://schemas.microsoft.com/office/drawing/2014/main" id="{018ED31A-75F1-46A2-BD61-A0FF3896E78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5" name="TextBox 2954">
          <a:extLst>
            <a:ext uri="{FF2B5EF4-FFF2-40B4-BE49-F238E27FC236}">
              <a16:creationId xmlns:a16="http://schemas.microsoft.com/office/drawing/2014/main" id="{52524437-8D6A-4C46-8084-9A4095BA40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6" name="TextBox 2955">
          <a:extLst>
            <a:ext uri="{FF2B5EF4-FFF2-40B4-BE49-F238E27FC236}">
              <a16:creationId xmlns:a16="http://schemas.microsoft.com/office/drawing/2014/main" id="{68F46962-402D-4265-B3BC-F54A534312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7" name="TextBox 2956">
          <a:extLst>
            <a:ext uri="{FF2B5EF4-FFF2-40B4-BE49-F238E27FC236}">
              <a16:creationId xmlns:a16="http://schemas.microsoft.com/office/drawing/2014/main" id="{894CF8D7-CD58-4781-9C3A-41F7F2A3AA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8" name="TextBox 2957">
          <a:extLst>
            <a:ext uri="{FF2B5EF4-FFF2-40B4-BE49-F238E27FC236}">
              <a16:creationId xmlns:a16="http://schemas.microsoft.com/office/drawing/2014/main" id="{C18D9FF5-0E98-4F0C-B8CB-4FD5CBF2DC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59" name="TextBox 2958">
          <a:extLst>
            <a:ext uri="{FF2B5EF4-FFF2-40B4-BE49-F238E27FC236}">
              <a16:creationId xmlns:a16="http://schemas.microsoft.com/office/drawing/2014/main" id="{1C28048E-9051-48AA-9952-5DE48B47EC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0" name="TextBox 2959">
          <a:extLst>
            <a:ext uri="{FF2B5EF4-FFF2-40B4-BE49-F238E27FC236}">
              <a16:creationId xmlns:a16="http://schemas.microsoft.com/office/drawing/2014/main" id="{DA820F77-0717-403D-B157-5743E4D605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1" name="TextBox 2960">
          <a:extLst>
            <a:ext uri="{FF2B5EF4-FFF2-40B4-BE49-F238E27FC236}">
              <a16:creationId xmlns:a16="http://schemas.microsoft.com/office/drawing/2014/main" id="{BD549E06-12D9-4D59-A0D5-E443FFABA0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2" name="TextBox 2961">
          <a:extLst>
            <a:ext uri="{FF2B5EF4-FFF2-40B4-BE49-F238E27FC236}">
              <a16:creationId xmlns:a16="http://schemas.microsoft.com/office/drawing/2014/main" id="{C7F072FA-45D2-47AB-9C01-E56E38466F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3" name="TextBox 2962">
          <a:extLst>
            <a:ext uri="{FF2B5EF4-FFF2-40B4-BE49-F238E27FC236}">
              <a16:creationId xmlns:a16="http://schemas.microsoft.com/office/drawing/2014/main" id="{6C3DCA61-76C6-45F9-829F-08CE00AD30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4" name="TextBox 2963">
          <a:extLst>
            <a:ext uri="{FF2B5EF4-FFF2-40B4-BE49-F238E27FC236}">
              <a16:creationId xmlns:a16="http://schemas.microsoft.com/office/drawing/2014/main" id="{978AB44E-2524-46EE-A74D-CE917BFD79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5" name="TextBox 2964">
          <a:extLst>
            <a:ext uri="{FF2B5EF4-FFF2-40B4-BE49-F238E27FC236}">
              <a16:creationId xmlns:a16="http://schemas.microsoft.com/office/drawing/2014/main" id="{CE75BF49-D206-4031-A1F1-A571835C3D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6" name="TextBox 2965">
          <a:extLst>
            <a:ext uri="{FF2B5EF4-FFF2-40B4-BE49-F238E27FC236}">
              <a16:creationId xmlns:a16="http://schemas.microsoft.com/office/drawing/2014/main" id="{26DAB2F7-C65C-4296-99F8-014229F70F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7" name="TextBox 2966">
          <a:extLst>
            <a:ext uri="{FF2B5EF4-FFF2-40B4-BE49-F238E27FC236}">
              <a16:creationId xmlns:a16="http://schemas.microsoft.com/office/drawing/2014/main" id="{96A4FBE2-1FA4-4C07-A0EB-EDF50CD752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8" name="TextBox 2967">
          <a:extLst>
            <a:ext uri="{FF2B5EF4-FFF2-40B4-BE49-F238E27FC236}">
              <a16:creationId xmlns:a16="http://schemas.microsoft.com/office/drawing/2014/main" id="{446EA6FC-D468-4D7C-8E39-7D748249A6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69" name="TextBox 2968">
          <a:extLst>
            <a:ext uri="{FF2B5EF4-FFF2-40B4-BE49-F238E27FC236}">
              <a16:creationId xmlns:a16="http://schemas.microsoft.com/office/drawing/2014/main" id="{85CB3DE5-EFDC-44E7-A114-17045237AD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0" name="TextBox 2969">
          <a:extLst>
            <a:ext uri="{FF2B5EF4-FFF2-40B4-BE49-F238E27FC236}">
              <a16:creationId xmlns:a16="http://schemas.microsoft.com/office/drawing/2014/main" id="{86045344-04C4-4771-B188-7A277E3C68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1" name="TextBox 2970">
          <a:extLst>
            <a:ext uri="{FF2B5EF4-FFF2-40B4-BE49-F238E27FC236}">
              <a16:creationId xmlns:a16="http://schemas.microsoft.com/office/drawing/2014/main" id="{A5576768-5CA9-4D1F-BD84-AA26C073DA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2" name="TextBox 2971">
          <a:extLst>
            <a:ext uri="{FF2B5EF4-FFF2-40B4-BE49-F238E27FC236}">
              <a16:creationId xmlns:a16="http://schemas.microsoft.com/office/drawing/2014/main" id="{42E4D989-EF3D-4627-B83F-3904B37082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3" name="TextBox 2972">
          <a:extLst>
            <a:ext uri="{FF2B5EF4-FFF2-40B4-BE49-F238E27FC236}">
              <a16:creationId xmlns:a16="http://schemas.microsoft.com/office/drawing/2014/main" id="{A8911DA5-A5CD-4025-948A-387ECCF027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4" name="TextBox 2973">
          <a:extLst>
            <a:ext uri="{FF2B5EF4-FFF2-40B4-BE49-F238E27FC236}">
              <a16:creationId xmlns:a16="http://schemas.microsoft.com/office/drawing/2014/main" id="{C9D357A9-86D7-47D7-BEBE-9426D68C3B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5" name="TextBox 2974">
          <a:extLst>
            <a:ext uri="{FF2B5EF4-FFF2-40B4-BE49-F238E27FC236}">
              <a16:creationId xmlns:a16="http://schemas.microsoft.com/office/drawing/2014/main" id="{616F627B-8291-46BF-9B93-D9D1FE4E2C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6" name="TextBox 2975">
          <a:extLst>
            <a:ext uri="{FF2B5EF4-FFF2-40B4-BE49-F238E27FC236}">
              <a16:creationId xmlns:a16="http://schemas.microsoft.com/office/drawing/2014/main" id="{AFF65EDE-6459-45F3-8F79-71A7815E82C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7" name="TextBox 2976">
          <a:extLst>
            <a:ext uri="{FF2B5EF4-FFF2-40B4-BE49-F238E27FC236}">
              <a16:creationId xmlns:a16="http://schemas.microsoft.com/office/drawing/2014/main" id="{3A1CEBF9-728D-456D-B13A-6C92FAE2D5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8" name="TextBox 2977">
          <a:extLst>
            <a:ext uri="{FF2B5EF4-FFF2-40B4-BE49-F238E27FC236}">
              <a16:creationId xmlns:a16="http://schemas.microsoft.com/office/drawing/2014/main" id="{9F02CC62-E336-4F96-BEE7-A8E7AB58D3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79" name="TextBox 2978">
          <a:extLst>
            <a:ext uri="{FF2B5EF4-FFF2-40B4-BE49-F238E27FC236}">
              <a16:creationId xmlns:a16="http://schemas.microsoft.com/office/drawing/2014/main" id="{E354B501-D2C2-4C91-B259-F844B49200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0" name="TextBox 2979">
          <a:extLst>
            <a:ext uri="{FF2B5EF4-FFF2-40B4-BE49-F238E27FC236}">
              <a16:creationId xmlns:a16="http://schemas.microsoft.com/office/drawing/2014/main" id="{FBDB9E48-7792-4067-97D1-7F098AF993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1" name="TextBox 2980">
          <a:extLst>
            <a:ext uri="{FF2B5EF4-FFF2-40B4-BE49-F238E27FC236}">
              <a16:creationId xmlns:a16="http://schemas.microsoft.com/office/drawing/2014/main" id="{C9740006-7EB4-4258-AADF-BC588BF068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2" name="TextBox 2981">
          <a:extLst>
            <a:ext uri="{FF2B5EF4-FFF2-40B4-BE49-F238E27FC236}">
              <a16:creationId xmlns:a16="http://schemas.microsoft.com/office/drawing/2014/main" id="{6EA82169-F10D-4D1B-B815-4BC1ACF703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3" name="TextBox 2982">
          <a:extLst>
            <a:ext uri="{FF2B5EF4-FFF2-40B4-BE49-F238E27FC236}">
              <a16:creationId xmlns:a16="http://schemas.microsoft.com/office/drawing/2014/main" id="{BBF18BBD-C7C0-4C0E-AB11-AE3F428B3F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4" name="TextBox 2983">
          <a:extLst>
            <a:ext uri="{FF2B5EF4-FFF2-40B4-BE49-F238E27FC236}">
              <a16:creationId xmlns:a16="http://schemas.microsoft.com/office/drawing/2014/main" id="{1205DB3A-1153-4E20-9BB3-0EE857902B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5" name="TextBox 2984">
          <a:extLst>
            <a:ext uri="{FF2B5EF4-FFF2-40B4-BE49-F238E27FC236}">
              <a16:creationId xmlns:a16="http://schemas.microsoft.com/office/drawing/2014/main" id="{C1982A1A-326D-41A7-922E-5D9184D701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6" name="TextBox 2985">
          <a:extLst>
            <a:ext uri="{FF2B5EF4-FFF2-40B4-BE49-F238E27FC236}">
              <a16:creationId xmlns:a16="http://schemas.microsoft.com/office/drawing/2014/main" id="{73EB20A5-7302-4ACB-AAB9-13A79CFF6E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7" name="TextBox 2986">
          <a:extLst>
            <a:ext uri="{FF2B5EF4-FFF2-40B4-BE49-F238E27FC236}">
              <a16:creationId xmlns:a16="http://schemas.microsoft.com/office/drawing/2014/main" id="{CDA0254E-75B9-468A-BDE3-025EA18E66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8" name="TextBox 2987">
          <a:extLst>
            <a:ext uri="{FF2B5EF4-FFF2-40B4-BE49-F238E27FC236}">
              <a16:creationId xmlns:a16="http://schemas.microsoft.com/office/drawing/2014/main" id="{2D6C49DB-B656-4E7A-BCDC-F9A886E4EC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89" name="TextBox 2988">
          <a:extLst>
            <a:ext uri="{FF2B5EF4-FFF2-40B4-BE49-F238E27FC236}">
              <a16:creationId xmlns:a16="http://schemas.microsoft.com/office/drawing/2014/main" id="{38C60414-5374-418B-B05C-C9A3CE5486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0" name="TextBox 2989">
          <a:extLst>
            <a:ext uri="{FF2B5EF4-FFF2-40B4-BE49-F238E27FC236}">
              <a16:creationId xmlns:a16="http://schemas.microsoft.com/office/drawing/2014/main" id="{68BE03CB-5C10-4B36-9CB9-98D7B262C3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1" name="TextBox 2990">
          <a:extLst>
            <a:ext uri="{FF2B5EF4-FFF2-40B4-BE49-F238E27FC236}">
              <a16:creationId xmlns:a16="http://schemas.microsoft.com/office/drawing/2014/main" id="{6FC652CF-0F2C-4AA8-B142-60E6CCA353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2" name="TextBox 2991">
          <a:extLst>
            <a:ext uri="{FF2B5EF4-FFF2-40B4-BE49-F238E27FC236}">
              <a16:creationId xmlns:a16="http://schemas.microsoft.com/office/drawing/2014/main" id="{52564A2D-5931-412B-8A3E-0F11761FBA7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3" name="TextBox 2992">
          <a:extLst>
            <a:ext uri="{FF2B5EF4-FFF2-40B4-BE49-F238E27FC236}">
              <a16:creationId xmlns:a16="http://schemas.microsoft.com/office/drawing/2014/main" id="{9CEB4A4F-80DB-4EDB-B9B4-51754324BF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4" name="TextBox 2993">
          <a:extLst>
            <a:ext uri="{FF2B5EF4-FFF2-40B4-BE49-F238E27FC236}">
              <a16:creationId xmlns:a16="http://schemas.microsoft.com/office/drawing/2014/main" id="{78908F81-0E42-41A7-96C2-4474F62400F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5" name="TextBox 2994">
          <a:extLst>
            <a:ext uri="{FF2B5EF4-FFF2-40B4-BE49-F238E27FC236}">
              <a16:creationId xmlns:a16="http://schemas.microsoft.com/office/drawing/2014/main" id="{F3B94CFC-A2EF-4F85-B466-C569AFCFCE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6" name="TextBox 2995">
          <a:extLst>
            <a:ext uri="{FF2B5EF4-FFF2-40B4-BE49-F238E27FC236}">
              <a16:creationId xmlns:a16="http://schemas.microsoft.com/office/drawing/2014/main" id="{822D51E9-26BA-46DC-9AB6-E2788C8E9C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2997" name="TextBox 2996">
          <a:extLst>
            <a:ext uri="{FF2B5EF4-FFF2-40B4-BE49-F238E27FC236}">
              <a16:creationId xmlns:a16="http://schemas.microsoft.com/office/drawing/2014/main" id="{DB1F1FDA-3041-4010-AC93-F8A7016D5E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98" name="TextBox 2997">
          <a:extLst>
            <a:ext uri="{FF2B5EF4-FFF2-40B4-BE49-F238E27FC236}">
              <a16:creationId xmlns:a16="http://schemas.microsoft.com/office/drawing/2014/main" id="{C3124ED5-D750-40F9-9F8C-401FA41E5CB2}"/>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2999" name="TextBox 2998">
          <a:extLst>
            <a:ext uri="{FF2B5EF4-FFF2-40B4-BE49-F238E27FC236}">
              <a16:creationId xmlns:a16="http://schemas.microsoft.com/office/drawing/2014/main" id="{EBE59CFC-99FA-4049-8A34-86F81B10450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00" name="TextBox 2999">
          <a:extLst>
            <a:ext uri="{FF2B5EF4-FFF2-40B4-BE49-F238E27FC236}">
              <a16:creationId xmlns:a16="http://schemas.microsoft.com/office/drawing/2014/main" id="{25FF41EC-ECD3-41DD-856A-AE355CB081E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01" name="TextBox 3000">
          <a:extLst>
            <a:ext uri="{FF2B5EF4-FFF2-40B4-BE49-F238E27FC236}">
              <a16:creationId xmlns:a16="http://schemas.microsoft.com/office/drawing/2014/main" id="{9603CE30-67A8-44D0-8A29-59B9F4E303A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02" name="TextBox 3001">
          <a:extLst>
            <a:ext uri="{FF2B5EF4-FFF2-40B4-BE49-F238E27FC236}">
              <a16:creationId xmlns:a16="http://schemas.microsoft.com/office/drawing/2014/main" id="{9958013E-D941-4BDF-B35C-8423A305B51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03" name="TextBox 3002">
          <a:extLst>
            <a:ext uri="{FF2B5EF4-FFF2-40B4-BE49-F238E27FC236}">
              <a16:creationId xmlns:a16="http://schemas.microsoft.com/office/drawing/2014/main" id="{4D65699A-9073-44BC-85DA-B2B08E93DAA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04" name="TextBox 3003">
          <a:extLst>
            <a:ext uri="{FF2B5EF4-FFF2-40B4-BE49-F238E27FC236}">
              <a16:creationId xmlns:a16="http://schemas.microsoft.com/office/drawing/2014/main" id="{C105A968-AC36-493C-BF85-7C0CD406B6D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05" name="TextBox 3004">
          <a:extLst>
            <a:ext uri="{FF2B5EF4-FFF2-40B4-BE49-F238E27FC236}">
              <a16:creationId xmlns:a16="http://schemas.microsoft.com/office/drawing/2014/main" id="{635CAF2A-224B-450B-B22E-E72A35E7BC8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006" name="TextBox 3005">
          <a:extLst>
            <a:ext uri="{FF2B5EF4-FFF2-40B4-BE49-F238E27FC236}">
              <a16:creationId xmlns:a16="http://schemas.microsoft.com/office/drawing/2014/main" id="{966711D9-5399-49BE-8FD6-446B8ED5FC8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007" name="TextBox 3006">
          <a:extLst>
            <a:ext uri="{FF2B5EF4-FFF2-40B4-BE49-F238E27FC236}">
              <a16:creationId xmlns:a16="http://schemas.microsoft.com/office/drawing/2014/main" id="{A38D31D7-9187-4476-A9C5-4656862BD3A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08" name="TextBox 3007">
          <a:extLst>
            <a:ext uri="{FF2B5EF4-FFF2-40B4-BE49-F238E27FC236}">
              <a16:creationId xmlns:a16="http://schemas.microsoft.com/office/drawing/2014/main" id="{16AA902A-F726-4DE9-B88D-5CF27DB061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09" name="TextBox 3008">
          <a:extLst>
            <a:ext uri="{FF2B5EF4-FFF2-40B4-BE49-F238E27FC236}">
              <a16:creationId xmlns:a16="http://schemas.microsoft.com/office/drawing/2014/main" id="{29DE5425-F489-4A35-930E-8788498070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0" name="TextBox 3009">
          <a:extLst>
            <a:ext uri="{FF2B5EF4-FFF2-40B4-BE49-F238E27FC236}">
              <a16:creationId xmlns:a16="http://schemas.microsoft.com/office/drawing/2014/main" id="{15DABFA9-7E66-4C07-BC41-FC8A7D598F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1" name="TextBox 3010">
          <a:extLst>
            <a:ext uri="{FF2B5EF4-FFF2-40B4-BE49-F238E27FC236}">
              <a16:creationId xmlns:a16="http://schemas.microsoft.com/office/drawing/2014/main" id="{855FCFC1-4BDC-468A-ACF1-DED2B96016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2" name="TextBox 3011">
          <a:extLst>
            <a:ext uri="{FF2B5EF4-FFF2-40B4-BE49-F238E27FC236}">
              <a16:creationId xmlns:a16="http://schemas.microsoft.com/office/drawing/2014/main" id="{18FF7164-58A1-4A2D-AF96-2D15E6F30D5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3" name="TextBox 3012">
          <a:extLst>
            <a:ext uri="{FF2B5EF4-FFF2-40B4-BE49-F238E27FC236}">
              <a16:creationId xmlns:a16="http://schemas.microsoft.com/office/drawing/2014/main" id="{F8D2AEC5-BD83-48C3-9339-A8AB0ED207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4" name="TextBox 3013">
          <a:extLst>
            <a:ext uri="{FF2B5EF4-FFF2-40B4-BE49-F238E27FC236}">
              <a16:creationId xmlns:a16="http://schemas.microsoft.com/office/drawing/2014/main" id="{4C85995A-0D69-4ED6-8A67-4B2F4D83F1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5" name="TextBox 3014">
          <a:extLst>
            <a:ext uri="{FF2B5EF4-FFF2-40B4-BE49-F238E27FC236}">
              <a16:creationId xmlns:a16="http://schemas.microsoft.com/office/drawing/2014/main" id="{B7E7CA99-A695-4100-8D83-A0D739C7C7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6" name="TextBox 3015">
          <a:extLst>
            <a:ext uri="{FF2B5EF4-FFF2-40B4-BE49-F238E27FC236}">
              <a16:creationId xmlns:a16="http://schemas.microsoft.com/office/drawing/2014/main" id="{564F92C1-0F48-4A91-B5A7-165BE1FE74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7" name="TextBox 3016">
          <a:extLst>
            <a:ext uri="{FF2B5EF4-FFF2-40B4-BE49-F238E27FC236}">
              <a16:creationId xmlns:a16="http://schemas.microsoft.com/office/drawing/2014/main" id="{53091D25-6AE2-41F8-B178-4D632AB531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8" name="TextBox 3017">
          <a:extLst>
            <a:ext uri="{FF2B5EF4-FFF2-40B4-BE49-F238E27FC236}">
              <a16:creationId xmlns:a16="http://schemas.microsoft.com/office/drawing/2014/main" id="{1FFFFB16-7D03-4D65-91BB-A6942ACAF5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19" name="TextBox 3018">
          <a:extLst>
            <a:ext uri="{FF2B5EF4-FFF2-40B4-BE49-F238E27FC236}">
              <a16:creationId xmlns:a16="http://schemas.microsoft.com/office/drawing/2014/main" id="{CF964534-4932-4E56-B275-620544A651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0" name="TextBox 3019">
          <a:extLst>
            <a:ext uri="{FF2B5EF4-FFF2-40B4-BE49-F238E27FC236}">
              <a16:creationId xmlns:a16="http://schemas.microsoft.com/office/drawing/2014/main" id="{6EC6A6AB-832F-4FE6-A954-C1B52CE8B2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1" name="TextBox 3020">
          <a:extLst>
            <a:ext uri="{FF2B5EF4-FFF2-40B4-BE49-F238E27FC236}">
              <a16:creationId xmlns:a16="http://schemas.microsoft.com/office/drawing/2014/main" id="{1138044C-7677-42E9-9D77-04219FF8A7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2" name="TextBox 3021">
          <a:extLst>
            <a:ext uri="{FF2B5EF4-FFF2-40B4-BE49-F238E27FC236}">
              <a16:creationId xmlns:a16="http://schemas.microsoft.com/office/drawing/2014/main" id="{9A31D9B1-B9B9-4A4F-9706-3F1F97DA45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3" name="TextBox 3022">
          <a:extLst>
            <a:ext uri="{FF2B5EF4-FFF2-40B4-BE49-F238E27FC236}">
              <a16:creationId xmlns:a16="http://schemas.microsoft.com/office/drawing/2014/main" id="{C55824DF-1C99-4EF7-84B9-B266D926A1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4" name="TextBox 3023">
          <a:extLst>
            <a:ext uri="{FF2B5EF4-FFF2-40B4-BE49-F238E27FC236}">
              <a16:creationId xmlns:a16="http://schemas.microsoft.com/office/drawing/2014/main" id="{E2CB02A2-B990-4B2C-8D95-91D9EB4565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5" name="TextBox 3024">
          <a:extLst>
            <a:ext uri="{FF2B5EF4-FFF2-40B4-BE49-F238E27FC236}">
              <a16:creationId xmlns:a16="http://schemas.microsoft.com/office/drawing/2014/main" id="{4A024C0C-7C9F-473D-A941-6979BCB490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6" name="TextBox 3025">
          <a:extLst>
            <a:ext uri="{FF2B5EF4-FFF2-40B4-BE49-F238E27FC236}">
              <a16:creationId xmlns:a16="http://schemas.microsoft.com/office/drawing/2014/main" id="{B6240271-8344-4045-9A4D-3FCBC964C3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7" name="TextBox 3026">
          <a:extLst>
            <a:ext uri="{FF2B5EF4-FFF2-40B4-BE49-F238E27FC236}">
              <a16:creationId xmlns:a16="http://schemas.microsoft.com/office/drawing/2014/main" id="{C162C5AD-F977-48A8-9D79-5FD86BE7A4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8" name="TextBox 3027">
          <a:extLst>
            <a:ext uri="{FF2B5EF4-FFF2-40B4-BE49-F238E27FC236}">
              <a16:creationId xmlns:a16="http://schemas.microsoft.com/office/drawing/2014/main" id="{3548F8E9-1CC2-4958-8936-6E114087F4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29" name="TextBox 3028">
          <a:extLst>
            <a:ext uri="{FF2B5EF4-FFF2-40B4-BE49-F238E27FC236}">
              <a16:creationId xmlns:a16="http://schemas.microsoft.com/office/drawing/2014/main" id="{9A5C5597-8E40-4AB9-928B-225686B6C5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0" name="TextBox 3029">
          <a:extLst>
            <a:ext uri="{FF2B5EF4-FFF2-40B4-BE49-F238E27FC236}">
              <a16:creationId xmlns:a16="http://schemas.microsoft.com/office/drawing/2014/main" id="{6B62650B-AAB9-499F-BF6C-5BA7D0243E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1" name="TextBox 3030">
          <a:extLst>
            <a:ext uri="{FF2B5EF4-FFF2-40B4-BE49-F238E27FC236}">
              <a16:creationId xmlns:a16="http://schemas.microsoft.com/office/drawing/2014/main" id="{E880F100-800C-4881-86FB-F1700BB454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2" name="TextBox 3031">
          <a:extLst>
            <a:ext uri="{FF2B5EF4-FFF2-40B4-BE49-F238E27FC236}">
              <a16:creationId xmlns:a16="http://schemas.microsoft.com/office/drawing/2014/main" id="{4A76E8FA-6851-4523-95C5-6A21731CFC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3" name="TextBox 3032">
          <a:extLst>
            <a:ext uri="{FF2B5EF4-FFF2-40B4-BE49-F238E27FC236}">
              <a16:creationId xmlns:a16="http://schemas.microsoft.com/office/drawing/2014/main" id="{06A9D6B8-6932-4F6C-8651-FD04778232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4" name="TextBox 3033">
          <a:extLst>
            <a:ext uri="{FF2B5EF4-FFF2-40B4-BE49-F238E27FC236}">
              <a16:creationId xmlns:a16="http://schemas.microsoft.com/office/drawing/2014/main" id="{6B7E2B7E-9C14-4B58-8D49-26F382077C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5" name="TextBox 3034">
          <a:extLst>
            <a:ext uri="{FF2B5EF4-FFF2-40B4-BE49-F238E27FC236}">
              <a16:creationId xmlns:a16="http://schemas.microsoft.com/office/drawing/2014/main" id="{4026787F-650E-491E-9DA9-68BAADB018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6" name="TextBox 3035">
          <a:extLst>
            <a:ext uri="{FF2B5EF4-FFF2-40B4-BE49-F238E27FC236}">
              <a16:creationId xmlns:a16="http://schemas.microsoft.com/office/drawing/2014/main" id="{DC5BF02A-EB81-49E9-9B0E-6A60C62FC3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7" name="TextBox 3036">
          <a:extLst>
            <a:ext uri="{FF2B5EF4-FFF2-40B4-BE49-F238E27FC236}">
              <a16:creationId xmlns:a16="http://schemas.microsoft.com/office/drawing/2014/main" id="{8F426A75-D827-4B54-95FB-A6BABF2668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8" name="TextBox 3037">
          <a:extLst>
            <a:ext uri="{FF2B5EF4-FFF2-40B4-BE49-F238E27FC236}">
              <a16:creationId xmlns:a16="http://schemas.microsoft.com/office/drawing/2014/main" id="{A0F1F633-53BE-4438-9CD2-E1D2E5E085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39" name="TextBox 3038">
          <a:extLst>
            <a:ext uri="{FF2B5EF4-FFF2-40B4-BE49-F238E27FC236}">
              <a16:creationId xmlns:a16="http://schemas.microsoft.com/office/drawing/2014/main" id="{CB3407EF-6789-4077-AF79-4081069CA7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0" name="TextBox 3039">
          <a:extLst>
            <a:ext uri="{FF2B5EF4-FFF2-40B4-BE49-F238E27FC236}">
              <a16:creationId xmlns:a16="http://schemas.microsoft.com/office/drawing/2014/main" id="{489C2014-7802-4C2D-A06B-896C635DC7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1" name="TextBox 3040">
          <a:extLst>
            <a:ext uri="{FF2B5EF4-FFF2-40B4-BE49-F238E27FC236}">
              <a16:creationId xmlns:a16="http://schemas.microsoft.com/office/drawing/2014/main" id="{61E55678-4EF5-4CB9-8634-43904CE0B5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2" name="TextBox 3041">
          <a:extLst>
            <a:ext uri="{FF2B5EF4-FFF2-40B4-BE49-F238E27FC236}">
              <a16:creationId xmlns:a16="http://schemas.microsoft.com/office/drawing/2014/main" id="{4977652D-8EB5-4775-B0D6-C1C35DA3DE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3" name="TextBox 3042">
          <a:extLst>
            <a:ext uri="{FF2B5EF4-FFF2-40B4-BE49-F238E27FC236}">
              <a16:creationId xmlns:a16="http://schemas.microsoft.com/office/drawing/2014/main" id="{3DCD3509-7B71-4F84-B926-463BEFEA5C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4" name="TextBox 3043">
          <a:extLst>
            <a:ext uri="{FF2B5EF4-FFF2-40B4-BE49-F238E27FC236}">
              <a16:creationId xmlns:a16="http://schemas.microsoft.com/office/drawing/2014/main" id="{FA5F15EB-1F61-4603-BD9A-9818B7F35F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5" name="TextBox 3044">
          <a:extLst>
            <a:ext uri="{FF2B5EF4-FFF2-40B4-BE49-F238E27FC236}">
              <a16:creationId xmlns:a16="http://schemas.microsoft.com/office/drawing/2014/main" id="{8723F557-4DCD-47C1-BE1C-4B766D1500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6" name="TextBox 3045">
          <a:extLst>
            <a:ext uri="{FF2B5EF4-FFF2-40B4-BE49-F238E27FC236}">
              <a16:creationId xmlns:a16="http://schemas.microsoft.com/office/drawing/2014/main" id="{7080EF85-26D5-4E9F-8ACD-97AF754074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047" name="TextBox 3046">
          <a:extLst>
            <a:ext uri="{FF2B5EF4-FFF2-40B4-BE49-F238E27FC236}">
              <a16:creationId xmlns:a16="http://schemas.microsoft.com/office/drawing/2014/main" id="{FE9F7E48-6BD2-4EE0-A76C-2B629D0C9A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48" name="TextBox 3047">
          <a:extLst>
            <a:ext uri="{FF2B5EF4-FFF2-40B4-BE49-F238E27FC236}">
              <a16:creationId xmlns:a16="http://schemas.microsoft.com/office/drawing/2014/main" id="{7E1B1B86-2DFE-4795-8059-72E86580359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49" name="TextBox 3048">
          <a:extLst>
            <a:ext uri="{FF2B5EF4-FFF2-40B4-BE49-F238E27FC236}">
              <a16:creationId xmlns:a16="http://schemas.microsoft.com/office/drawing/2014/main" id="{87850B04-7C25-4C0C-AB49-91609741C78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50" name="TextBox 3049">
          <a:extLst>
            <a:ext uri="{FF2B5EF4-FFF2-40B4-BE49-F238E27FC236}">
              <a16:creationId xmlns:a16="http://schemas.microsoft.com/office/drawing/2014/main" id="{89BA7F1C-FA34-434C-8AA7-E7BB7402F621}"/>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051" name="TextBox 3050">
          <a:extLst>
            <a:ext uri="{FF2B5EF4-FFF2-40B4-BE49-F238E27FC236}">
              <a16:creationId xmlns:a16="http://schemas.microsoft.com/office/drawing/2014/main" id="{E1ADAA46-2949-483B-B21F-C21B73420E0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52" name="TextBox 3051">
          <a:extLst>
            <a:ext uri="{FF2B5EF4-FFF2-40B4-BE49-F238E27FC236}">
              <a16:creationId xmlns:a16="http://schemas.microsoft.com/office/drawing/2014/main" id="{38591519-C492-4504-AE8F-3ABD5CADADE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53" name="TextBox 3052">
          <a:extLst>
            <a:ext uri="{FF2B5EF4-FFF2-40B4-BE49-F238E27FC236}">
              <a16:creationId xmlns:a16="http://schemas.microsoft.com/office/drawing/2014/main" id="{8B820C95-3C9B-45C1-A537-CC9EB992B30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54" name="TextBox 3053">
          <a:extLst>
            <a:ext uri="{FF2B5EF4-FFF2-40B4-BE49-F238E27FC236}">
              <a16:creationId xmlns:a16="http://schemas.microsoft.com/office/drawing/2014/main" id="{C7D2969B-A75D-4E48-9B9D-662E1FA800BE}"/>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055" name="TextBox 3054">
          <a:extLst>
            <a:ext uri="{FF2B5EF4-FFF2-40B4-BE49-F238E27FC236}">
              <a16:creationId xmlns:a16="http://schemas.microsoft.com/office/drawing/2014/main" id="{3A3968BA-29E4-4623-8501-8ABFB69C676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056" name="TextBox 3055">
          <a:extLst>
            <a:ext uri="{FF2B5EF4-FFF2-40B4-BE49-F238E27FC236}">
              <a16:creationId xmlns:a16="http://schemas.microsoft.com/office/drawing/2014/main" id="{0B754160-36EC-488B-B41B-2D68FBBA1C70}"/>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057" name="TextBox 3056">
          <a:extLst>
            <a:ext uri="{FF2B5EF4-FFF2-40B4-BE49-F238E27FC236}">
              <a16:creationId xmlns:a16="http://schemas.microsoft.com/office/drawing/2014/main" id="{9940A63F-3CED-40C0-A47A-48DB1F6E4F0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3058" name="TextBox 3057">
          <a:extLst>
            <a:ext uri="{FF2B5EF4-FFF2-40B4-BE49-F238E27FC236}">
              <a16:creationId xmlns:a16="http://schemas.microsoft.com/office/drawing/2014/main" id="{DD9B1505-BDC5-41BD-8DD7-9CFD03EE6E7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059" name="TextBox 3058">
          <a:extLst>
            <a:ext uri="{FF2B5EF4-FFF2-40B4-BE49-F238E27FC236}">
              <a16:creationId xmlns:a16="http://schemas.microsoft.com/office/drawing/2014/main" id="{1ED0AEAA-DE71-4538-8B14-40E0F424CAC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060" name="TextBox 3059">
          <a:extLst>
            <a:ext uri="{FF2B5EF4-FFF2-40B4-BE49-F238E27FC236}">
              <a16:creationId xmlns:a16="http://schemas.microsoft.com/office/drawing/2014/main" id="{3D759B74-6509-4350-9FE0-48A6522F87C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061" name="TextBox 3060">
          <a:extLst>
            <a:ext uri="{FF2B5EF4-FFF2-40B4-BE49-F238E27FC236}">
              <a16:creationId xmlns:a16="http://schemas.microsoft.com/office/drawing/2014/main" id="{F089F547-3F35-4CC4-8ED3-1CD37D4440C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3062" name="TextBox 3061">
          <a:extLst>
            <a:ext uri="{FF2B5EF4-FFF2-40B4-BE49-F238E27FC236}">
              <a16:creationId xmlns:a16="http://schemas.microsoft.com/office/drawing/2014/main" id="{B3FC8025-1BD4-4AAA-A9D8-D659429296F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063" name="TextBox 3062">
          <a:extLst>
            <a:ext uri="{FF2B5EF4-FFF2-40B4-BE49-F238E27FC236}">
              <a16:creationId xmlns:a16="http://schemas.microsoft.com/office/drawing/2014/main" id="{F1B03990-E237-47CB-A931-FB8058C0AD9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064" name="TextBox 3063">
          <a:extLst>
            <a:ext uri="{FF2B5EF4-FFF2-40B4-BE49-F238E27FC236}">
              <a16:creationId xmlns:a16="http://schemas.microsoft.com/office/drawing/2014/main" id="{E9D83015-ADA3-4B9D-816C-48D41280F1E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065" name="TextBox 3064">
          <a:extLst>
            <a:ext uri="{FF2B5EF4-FFF2-40B4-BE49-F238E27FC236}">
              <a16:creationId xmlns:a16="http://schemas.microsoft.com/office/drawing/2014/main" id="{8CCAAEF2-F049-4F25-A165-02E1FB388DF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66" name="TextBox 3065">
          <a:extLst>
            <a:ext uri="{FF2B5EF4-FFF2-40B4-BE49-F238E27FC236}">
              <a16:creationId xmlns:a16="http://schemas.microsoft.com/office/drawing/2014/main" id="{53174972-5E1D-4D4B-A217-CE9823E9A3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67" name="TextBox 3066">
          <a:extLst>
            <a:ext uri="{FF2B5EF4-FFF2-40B4-BE49-F238E27FC236}">
              <a16:creationId xmlns:a16="http://schemas.microsoft.com/office/drawing/2014/main" id="{62D89BD0-4875-4986-A92B-BC00E18269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68" name="TextBox 3067">
          <a:extLst>
            <a:ext uri="{FF2B5EF4-FFF2-40B4-BE49-F238E27FC236}">
              <a16:creationId xmlns:a16="http://schemas.microsoft.com/office/drawing/2014/main" id="{18F491EC-2F0B-4B3C-90EB-BA840E46D8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69" name="TextBox 3068">
          <a:extLst>
            <a:ext uri="{FF2B5EF4-FFF2-40B4-BE49-F238E27FC236}">
              <a16:creationId xmlns:a16="http://schemas.microsoft.com/office/drawing/2014/main" id="{50E0984C-F677-4519-AB61-A3E49A2EBA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70" name="TextBox 3069">
          <a:extLst>
            <a:ext uri="{FF2B5EF4-FFF2-40B4-BE49-F238E27FC236}">
              <a16:creationId xmlns:a16="http://schemas.microsoft.com/office/drawing/2014/main" id="{186A3BD2-5243-4722-BB50-FF5F0D2894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71" name="TextBox 3070">
          <a:extLst>
            <a:ext uri="{FF2B5EF4-FFF2-40B4-BE49-F238E27FC236}">
              <a16:creationId xmlns:a16="http://schemas.microsoft.com/office/drawing/2014/main" id="{86650001-6465-4D43-85DB-591ED8155C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72" name="TextBox 3071">
          <a:extLst>
            <a:ext uri="{FF2B5EF4-FFF2-40B4-BE49-F238E27FC236}">
              <a16:creationId xmlns:a16="http://schemas.microsoft.com/office/drawing/2014/main" id="{5937A8FE-8EDB-404A-95C2-F913AEE13D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73" name="TextBox 3072">
          <a:extLst>
            <a:ext uri="{FF2B5EF4-FFF2-40B4-BE49-F238E27FC236}">
              <a16:creationId xmlns:a16="http://schemas.microsoft.com/office/drawing/2014/main" id="{A722C6C8-9F02-4A34-A76E-1C242AE12C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4" name="TextBox 3073">
          <a:extLst>
            <a:ext uri="{FF2B5EF4-FFF2-40B4-BE49-F238E27FC236}">
              <a16:creationId xmlns:a16="http://schemas.microsoft.com/office/drawing/2014/main" id="{6736069C-4AFE-42F9-8D7F-616279F8072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5" name="TextBox 3074">
          <a:extLst>
            <a:ext uri="{FF2B5EF4-FFF2-40B4-BE49-F238E27FC236}">
              <a16:creationId xmlns:a16="http://schemas.microsoft.com/office/drawing/2014/main" id="{826B9F5F-A006-48FC-98B5-55BEF0D053F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6" name="TextBox 3075">
          <a:extLst>
            <a:ext uri="{FF2B5EF4-FFF2-40B4-BE49-F238E27FC236}">
              <a16:creationId xmlns:a16="http://schemas.microsoft.com/office/drawing/2014/main" id="{4F77B6F8-7FB2-44B8-A4F3-7E919A96B84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7" name="TextBox 3076">
          <a:extLst>
            <a:ext uri="{FF2B5EF4-FFF2-40B4-BE49-F238E27FC236}">
              <a16:creationId xmlns:a16="http://schemas.microsoft.com/office/drawing/2014/main" id="{33C1C0E6-74F3-4590-BA47-DE4BB3FA85B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8" name="TextBox 3077">
          <a:extLst>
            <a:ext uri="{FF2B5EF4-FFF2-40B4-BE49-F238E27FC236}">
              <a16:creationId xmlns:a16="http://schemas.microsoft.com/office/drawing/2014/main" id="{D0421B3B-312A-4732-94B1-69DCC19EB39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79" name="TextBox 3078">
          <a:extLst>
            <a:ext uri="{FF2B5EF4-FFF2-40B4-BE49-F238E27FC236}">
              <a16:creationId xmlns:a16="http://schemas.microsoft.com/office/drawing/2014/main" id="{40F6317C-AE84-4DD2-AF81-46980DFA300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0" name="TextBox 3079">
          <a:extLst>
            <a:ext uri="{FF2B5EF4-FFF2-40B4-BE49-F238E27FC236}">
              <a16:creationId xmlns:a16="http://schemas.microsoft.com/office/drawing/2014/main" id="{A0435E9F-B216-45CA-AB33-F97B01BFBBF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1" name="TextBox 3080">
          <a:extLst>
            <a:ext uri="{FF2B5EF4-FFF2-40B4-BE49-F238E27FC236}">
              <a16:creationId xmlns:a16="http://schemas.microsoft.com/office/drawing/2014/main" id="{A4522A48-5073-4B8F-857D-0F1489EE3C2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2" name="TextBox 3081">
          <a:extLst>
            <a:ext uri="{FF2B5EF4-FFF2-40B4-BE49-F238E27FC236}">
              <a16:creationId xmlns:a16="http://schemas.microsoft.com/office/drawing/2014/main" id="{EFA6936F-F8D3-408B-8A6F-C3A6BC866F6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3" name="TextBox 3082">
          <a:extLst>
            <a:ext uri="{FF2B5EF4-FFF2-40B4-BE49-F238E27FC236}">
              <a16:creationId xmlns:a16="http://schemas.microsoft.com/office/drawing/2014/main" id="{F587903F-6985-476A-99A7-6BF330FF83C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4" name="TextBox 3083">
          <a:extLst>
            <a:ext uri="{FF2B5EF4-FFF2-40B4-BE49-F238E27FC236}">
              <a16:creationId xmlns:a16="http://schemas.microsoft.com/office/drawing/2014/main" id="{F1B88A2F-33F8-47A6-B4EF-4021FD77460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5" name="TextBox 3084">
          <a:extLst>
            <a:ext uri="{FF2B5EF4-FFF2-40B4-BE49-F238E27FC236}">
              <a16:creationId xmlns:a16="http://schemas.microsoft.com/office/drawing/2014/main" id="{46092B12-5224-4CDE-9983-5C678B03BB5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6" name="TextBox 3085">
          <a:extLst>
            <a:ext uri="{FF2B5EF4-FFF2-40B4-BE49-F238E27FC236}">
              <a16:creationId xmlns:a16="http://schemas.microsoft.com/office/drawing/2014/main" id="{9F689C9F-1918-42E9-912B-27E3AA16E04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7" name="TextBox 3086">
          <a:extLst>
            <a:ext uri="{FF2B5EF4-FFF2-40B4-BE49-F238E27FC236}">
              <a16:creationId xmlns:a16="http://schemas.microsoft.com/office/drawing/2014/main" id="{14DDC02A-958D-44B4-91DA-268423AD3EB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8" name="TextBox 3087">
          <a:extLst>
            <a:ext uri="{FF2B5EF4-FFF2-40B4-BE49-F238E27FC236}">
              <a16:creationId xmlns:a16="http://schemas.microsoft.com/office/drawing/2014/main" id="{8B37139B-ED55-4826-90D8-40D04C8A956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89" name="TextBox 3088">
          <a:extLst>
            <a:ext uri="{FF2B5EF4-FFF2-40B4-BE49-F238E27FC236}">
              <a16:creationId xmlns:a16="http://schemas.microsoft.com/office/drawing/2014/main" id="{944DCCA2-EB89-41D9-B77F-8BB94CB7AC9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0" name="TextBox 3089">
          <a:extLst>
            <a:ext uri="{FF2B5EF4-FFF2-40B4-BE49-F238E27FC236}">
              <a16:creationId xmlns:a16="http://schemas.microsoft.com/office/drawing/2014/main" id="{8E69A789-56A8-454B-8E15-C788BDC5AC9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1" name="TextBox 3090">
          <a:extLst>
            <a:ext uri="{FF2B5EF4-FFF2-40B4-BE49-F238E27FC236}">
              <a16:creationId xmlns:a16="http://schemas.microsoft.com/office/drawing/2014/main" id="{12C28877-0F8B-439F-9A5C-99B6E12DE7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2" name="TextBox 3091">
          <a:extLst>
            <a:ext uri="{FF2B5EF4-FFF2-40B4-BE49-F238E27FC236}">
              <a16:creationId xmlns:a16="http://schemas.microsoft.com/office/drawing/2014/main" id="{050A2F5E-B72E-4BC0-91E3-E5A41D771FF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3" name="TextBox 3092">
          <a:extLst>
            <a:ext uri="{FF2B5EF4-FFF2-40B4-BE49-F238E27FC236}">
              <a16:creationId xmlns:a16="http://schemas.microsoft.com/office/drawing/2014/main" id="{7F775C59-DDB1-4C5C-ACEC-DDFE8C68F2D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4" name="TextBox 3093">
          <a:extLst>
            <a:ext uri="{FF2B5EF4-FFF2-40B4-BE49-F238E27FC236}">
              <a16:creationId xmlns:a16="http://schemas.microsoft.com/office/drawing/2014/main" id="{37E69C5A-8A3C-4466-BFCF-148512C51C3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5" name="TextBox 3094">
          <a:extLst>
            <a:ext uri="{FF2B5EF4-FFF2-40B4-BE49-F238E27FC236}">
              <a16:creationId xmlns:a16="http://schemas.microsoft.com/office/drawing/2014/main" id="{81797449-12C1-480F-9F34-017B5EA1280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6" name="TextBox 3095">
          <a:extLst>
            <a:ext uri="{FF2B5EF4-FFF2-40B4-BE49-F238E27FC236}">
              <a16:creationId xmlns:a16="http://schemas.microsoft.com/office/drawing/2014/main" id="{51BEADD2-3ECE-458D-B99A-6E192D08382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097" name="TextBox 3096">
          <a:extLst>
            <a:ext uri="{FF2B5EF4-FFF2-40B4-BE49-F238E27FC236}">
              <a16:creationId xmlns:a16="http://schemas.microsoft.com/office/drawing/2014/main" id="{03F0E7F6-1DD1-4190-8323-3304927F74C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98" name="TextBox 3097">
          <a:extLst>
            <a:ext uri="{FF2B5EF4-FFF2-40B4-BE49-F238E27FC236}">
              <a16:creationId xmlns:a16="http://schemas.microsoft.com/office/drawing/2014/main" id="{A509EA21-21E5-438C-8BB4-AD82812F13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099" name="TextBox 3098">
          <a:extLst>
            <a:ext uri="{FF2B5EF4-FFF2-40B4-BE49-F238E27FC236}">
              <a16:creationId xmlns:a16="http://schemas.microsoft.com/office/drawing/2014/main" id="{6F6933BE-511A-4DB3-B993-26D5013C14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0" name="TextBox 3099">
          <a:extLst>
            <a:ext uri="{FF2B5EF4-FFF2-40B4-BE49-F238E27FC236}">
              <a16:creationId xmlns:a16="http://schemas.microsoft.com/office/drawing/2014/main" id="{D787F074-47D4-4177-8C98-18E44964FD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1" name="TextBox 3100">
          <a:extLst>
            <a:ext uri="{FF2B5EF4-FFF2-40B4-BE49-F238E27FC236}">
              <a16:creationId xmlns:a16="http://schemas.microsoft.com/office/drawing/2014/main" id="{DDAD8999-8C6E-4798-A6E8-9C4EF0CC1F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2" name="TextBox 3101">
          <a:extLst>
            <a:ext uri="{FF2B5EF4-FFF2-40B4-BE49-F238E27FC236}">
              <a16:creationId xmlns:a16="http://schemas.microsoft.com/office/drawing/2014/main" id="{35756735-A950-4795-A8D3-761B479E03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3" name="TextBox 3102">
          <a:extLst>
            <a:ext uri="{FF2B5EF4-FFF2-40B4-BE49-F238E27FC236}">
              <a16:creationId xmlns:a16="http://schemas.microsoft.com/office/drawing/2014/main" id="{73FA4505-77BF-44AF-A4A1-D33BD65E88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4" name="TextBox 3103">
          <a:extLst>
            <a:ext uri="{FF2B5EF4-FFF2-40B4-BE49-F238E27FC236}">
              <a16:creationId xmlns:a16="http://schemas.microsoft.com/office/drawing/2014/main" id="{02BD608D-E333-4F0C-BCE0-64FE029BF8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5" name="TextBox 3104">
          <a:extLst>
            <a:ext uri="{FF2B5EF4-FFF2-40B4-BE49-F238E27FC236}">
              <a16:creationId xmlns:a16="http://schemas.microsoft.com/office/drawing/2014/main" id="{0D314F3F-4F42-43A6-B46F-367E8DC3A4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6" name="TextBox 3105">
          <a:extLst>
            <a:ext uri="{FF2B5EF4-FFF2-40B4-BE49-F238E27FC236}">
              <a16:creationId xmlns:a16="http://schemas.microsoft.com/office/drawing/2014/main" id="{A2C2DAB3-2105-473F-8C8F-A318E413AE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7" name="TextBox 3106">
          <a:extLst>
            <a:ext uri="{FF2B5EF4-FFF2-40B4-BE49-F238E27FC236}">
              <a16:creationId xmlns:a16="http://schemas.microsoft.com/office/drawing/2014/main" id="{D7E270C8-416D-4EB0-9C6D-615B123E61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8" name="TextBox 3107">
          <a:extLst>
            <a:ext uri="{FF2B5EF4-FFF2-40B4-BE49-F238E27FC236}">
              <a16:creationId xmlns:a16="http://schemas.microsoft.com/office/drawing/2014/main" id="{A7211D9B-065B-457F-BF94-19FD71D347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09" name="TextBox 3108">
          <a:extLst>
            <a:ext uri="{FF2B5EF4-FFF2-40B4-BE49-F238E27FC236}">
              <a16:creationId xmlns:a16="http://schemas.microsoft.com/office/drawing/2014/main" id="{7D6450B4-0C78-4F76-A386-5C7F23A51B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0" name="TextBox 3109">
          <a:extLst>
            <a:ext uri="{FF2B5EF4-FFF2-40B4-BE49-F238E27FC236}">
              <a16:creationId xmlns:a16="http://schemas.microsoft.com/office/drawing/2014/main" id="{CD94DBF5-9F5F-442C-B383-33651CBDFC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1" name="TextBox 3110">
          <a:extLst>
            <a:ext uri="{FF2B5EF4-FFF2-40B4-BE49-F238E27FC236}">
              <a16:creationId xmlns:a16="http://schemas.microsoft.com/office/drawing/2014/main" id="{803A84C6-5B44-4673-BA55-B5E110AE72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2" name="TextBox 3111">
          <a:extLst>
            <a:ext uri="{FF2B5EF4-FFF2-40B4-BE49-F238E27FC236}">
              <a16:creationId xmlns:a16="http://schemas.microsoft.com/office/drawing/2014/main" id="{07374828-9F7C-4E19-A612-06DABD0A2A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3" name="TextBox 3112">
          <a:extLst>
            <a:ext uri="{FF2B5EF4-FFF2-40B4-BE49-F238E27FC236}">
              <a16:creationId xmlns:a16="http://schemas.microsoft.com/office/drawing/2014/main" id="{94E5F0CC-60C5-4754-8ED3-26B2F3D1FA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4" name="TextBox 3113">
          <a:extLst>
            <a:ext uri="{FF2B5EF4-FFF2-40B4-BE49-F238E27FC236}">
              <a16:creationId xmlns:a16="http://schemas.microsoft.com/office/drawing/2014/main" id="{D61CDFD8-6B57-4D50-B1EC-BF93894A36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5" name="TextBox 3114">
          <a:extLst>
            <a:ext uri="{FF2B5EF4-FFF2-40B4-BE49-F238E27FC236}">
              <a16:creationId xmlns:a16="http://schemas.microsoft.com/office/drawing/2014/main" id="{175A5242-876F-400C-BE7E-3C79734319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6" name="TextBox 3115">
          <a:extLst>
            <a:ext uri="{FF2B5EF4-FFF2-40B4-BE49-F238E27FC236}">
              <a16:creationId xmlns:a16="http://schemas.microsoft.com/office/drawing/2014/main" id="{1A0E7585-085A-46E9-BCB4-4B24C0045B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7" name="TextBox 3116">
          <a:extLst>
            <a:ext uri="{FF2B5EF4-FFF2-40B4-BE49-F238E27FC236}">
              <a16:creationId xmlns:a16="http://schemas.microsoft.com/office/drawing/2014/main" id="{A059C24D-25D1-463D-BA68-D2D83A0244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8" name="TextBox 3117">
          <a:extLst>
            <a:ext uri="{FF2B5EF4-FFF2-40B4-BE49-F238E27FC236}">
              <a16:creationId xmlns:a16="http://schemas.microsoft.com/office/drawing/2014/main" id="{C09A82A3-24E7-40D4-B4B0-80CE764231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19" name="TextBox 3118">
          <a:extLst>
            <a:ext uri="{FF2B5EF4-FFF2-40B4-BE49-F238E27FC236}">
              <a16:creationId xmlns:a16="http://schemas.microsoft.com/office/drawing/2014/main" id="{844055C4-3A92-4240-8FA4-DE298A059B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0" name="TextBox 3119">
          <a:extLst>
            <a:ext uri="{FF2B5EF4-FFF2-40B4-BE49-F238E27FC236}">
              <a16:creationId xmlns:a16="http://schemas.microsoft.com/office/drawing/2014/main" id="{C2249A81-960C-4725-9AB7-045B164743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1" name="TextBox 3120">
          <a:extLst>
            <a:ext uri="{FF2B5EF4-FFF2-40B4-BE49-F238E27FC236}">
              <a16:creationId xmlns:a16="http://schemas.microsoft.com/office/drawing/2014/main" id="{383EC9B0-440E-43FD-83FF-18CE50396E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2" name="TextBox 3121">
          <a:extLst>
            <a:ext uri="{FF2B5EF4-FFF2-40B4-BE49-F238E27FC236}">
              <a16:creationId xmlns:a16="http://schemas.microsoft.com/office/drawing/2014/main" id="{52CA60CE-79BC-4CA3-B217-FD65B0E9D4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3" name="TextBox 3122">
          <a:extLst>
            <a:ext uri="{FF2B5EF4-FFF2-40B4-BE49-F238E27FC236}">
              <a16:creationId xmlns:a16="http://schemas.microsoft.com/office/drawing/2014/main" id="{3AF0E724-E14F-45CA-84E0-F76461F2DD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4" name="TextBox 3123">
          <a:extLst>
            <a:ext uri="{FF2B5EF4-FFF2-40B4-BE49-F238E27FC236}">
              <a16:creationId xmlns:a16="http://schemas.microsoft.com/office/drawing/2014/main" id="{29FFC1D1-2ACA-43AB-AAFF-5B812EDB9F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5" name="TextBox 3124">
          <a:extLst>
            <a:ext uri="{FF2B5EF4-FFF2-40B4-BE49-F238E27FC236}">
              <a16:creationId xmlns:a16="http://schemas.microsoft.com/office/drawing/2014/main" id="{B5E88F4B-BD6B-4A55-80E1-D90095DB02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6" name="TextBox 3125">
          <a:extLst>
            <a:ext uri="{FF2B5EF4-FFF2-40B4-BE49-F238E27FC236}">
              <a16:creationId xmlns:a16="http://schemas.microsoft.com/office/drawing/2014/main" id="{AC8BAF54-C703-4854-A4B1-49A2CD64EE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7" name="TextBox 3126">
          <a:extLst>
            <a:ext uri="{FF2B5EF4-FFF2-40B4-BE49-F238E27FC236}">
              <a16:creationId xmlns:a16="http://schemas.microsoft.com/office/drawing/2014/main" id="{6C2270C5-0A8F-44EF-B440-5E6DFAAC1D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8" name="TextBox 3127">
          <a:extLst>
            <a:ext uri="{FF2B5EF4-FFF2-40B4-BE49-F238E27FC236}">
              <a16:creationId xmlns:a16="http://schemas.microsoft.com/office/drawing/2014/main" id="{4AE9523F-D0C1-4E8F-9992-E1CE7CF6217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29" name="TextBox 3128">
          <a:extLst>
            <a:ext uri="{FF2B5EF4-FFF2-40B4-BE49-F238E27FC236}">
              <a16:creationId xmlns:a16="http://schemas.microsoft.com/office/drawing/2014/main" id="{F3F20997-DC69-4210-8497-0DB552F027A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0" name="TextBox 3129">
          <a:extLst>
            <a:ext uri="{FF2B5EF4-FFF2-40B4-BE49-F238E27FC236}">
              <a16:creationId xmlns:a16="http://schemas.microsoft.com/office/drawing/2014/main" id="{00ACC1BB-FD3C-4249-AED0-5BAA1472C3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1" name="TextBox 3130">
          <a:extLst>
            <a:ext uri="{FF2B5EF4-FFF2-40B4-BE49-F238E27FC236}">
              <a16:creationId xmlns:a16="http://schemas.microsoft.com/office/drawing/2014/main" id="{3EEA8B2F-A09A-496D-BB67-CA4A86FA44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2" name="TextBox 3131">
          <a:extLst>
            <a:ext uri="{FF2B5EF4-FFF2-40B4-BE49-F238E27FC236}">
              <a16:creationId xmlns:a16="http://schemas.microsoft.com/office/drawing/2014/main" id="{91F698D5-04E0-418C-8856-9D2B3CC81A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3" name="TextBox 3132">
          <a:extLst>
            <a:ext uri="{FF2B5EF4-FFF2-40B4-BE49-F238E27FC236}">
              <a16:creationId xmlns:a16="http://schemas.microsoft.com/office/drawing/2014/main" id="{32389DD0-3F30-4D1B-8602-7CBA82AE06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4" name="TextBox 3133">
          <a:extLst>
            <a:ext uri="{FF2B5EF4-FFF2-40B4-BE49-F238E27FC236}">
              <a16:creationId xmlns:a16="http://schemas.microsoft.com/office/drawing/2014/main" id="{BB789377-6BD7-4145-A7BF-A53C424B28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5" name="TextBox 3134">
          <a:extLst>
            <a:ext uri="{FF2B5EF4-FFF2-40B4-BE49-F238E27FC236}">
              <a16:creationId xmlns:a16="http://schemas.microsoft.com/office/drawing/2014/main" id="{016EF747-26B6-45AD-9442-FE3503C9DD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6" name="TextBox 3135">
          <a:extLst>
            <a:ext uri="{FF2B5EF4-FFF2-40B4-BE49-F238E27FC236}">
              <a16:creationId xmlns:a16="http://schemas.microsoft.com/office/drawing/2014/main" id="{805160AD-3584-4FC2-83D3-E1B1BB2BBD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37" name="TextBox 3136">
          <a:extLst>
            <a:ext uri="{FF2B5EF4-FFF2-40B4-BE49-F238E27FC236}">
              <a16:creationId xmlns:a16="http://schemas.microsoft.com/office/drawing/2014/main" id="{BF465757-6655-47D9-9BDC-02095569FB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38" name="TextBox 3137">
          <a:extLst>
            <a:ext uri="{FF2B5EF4-FFF2-40B4-BE49-F238E27FC236}">
              <a16:creationId xmlns:a16="http://schemas.microsoft.com/office/drawing/2014/main" id="{A60BA844-B1DA-4C5E-9CE3-A57DB3F5BB7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39" name="TextBox 3138">
          <a:extLst>
            <a:ext uri="{FF2B5EF4-FFF2-40B4-BE49-F238E27FC236}">
              <a16:creationId xmlns:a16="http://schemas.microsoft.com/office/drawing/2014/main" id="{9FB35BCF-684A-4B03-90E2-A2F18544CC7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40" name="TextBox 3139">
          <a:extLst>
            <a:ext uri="{FF2B5EF4-FFF2-40B4-BE49-F238E27FC236}">
              <a16:creationId xmlns:a16="http://schemas.microsoft.com/office/drawing/2014/main" id="{54F5AA0C-F6E7-433F-935B-FEFB56BADA3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41" name="TextBox 3140">
          <a:extLst>
            <a:ext uri="{FF2B5EF4-FFF2-40B4-BE49-F238E27FC236}">
              <a16:creationId xmlns:a16="http://schemas.microsoft.com/office/drawing/2014/main" id="{3D3EF28F-4B2B-4DF1-9052-62D90F36848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42" name="TextBox 3141">
          <a:extLst>
            <a:ext uri="{FF2B5EF4-FFF2-40B4-BE49-F238E27FC236}">
              <a16:creationId xmlns:a16="http://schemas.microsoft.com/office/drawing/2014/main" id="{A41A7893-390F-4322-B295-A4C8E3CBB28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43" name="TextBox 3142">
          <a:extLst>
            <a:ext uri="{FF2B5EF4-FFF2-40B4-BE49-F238E27FC236}">
              <a16:creationId xmlns:a16="http://schemas.microsoft.com/office/drawing/2014/main" id="{2482C4DE-3C34-4B95-8EED-92D5703099C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44" name="TextBox 3143">
          <a:extLst>
            <a:ext uri="{FF2B5EF4-FFF2-40B4-BE49-F238E27FC236}">
              <a16:creationId xmlns:a16="http://schemas.microsoft.com/office/drawing/2014/main" id="{86818390-81D2-440A-A177-E3DEAFEAE84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45" name="TextBox 3144">
          <a:extLst>
            <a:ext uri="{FF2B5EF4-FFF2-40B4-BE49-F238E27FC236}">
              <a16:creationId xmlns:a16="http://schemas.microsoft.com/office/drawing/2014/main" id="{8C79F399-23F7-4D18-BB58-A92E9FA3DCC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146" name="TextBox 3145">
          <a:extLst>
            <a:ext uri="{FF2B5EF4-FFF2-40B4-BE49-F238E27FC236}">
              <a16:creationId xmlns:a16="http://schemas.microsoft.com/office/drawing/2014/main" id="{3411DE3D-58E5-4650-8420-A068319D072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147" name="TextBox 3146">
          <a:extLst>
            <a:ext uri="{FF2B5EF4-FFF2-40B4-BE49-F238E27FC236}">
              <a16:creationId xmlns:a16="http://schemas.microsoft.com/office/drawing/2014/main" id="{05B90121-6C72-445C-95B9-400F3A8F9B9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48" name="TextBox 3147">
          <a:extLst>
            <a:ext uri="{FF2B5EF4-FFF2-40B4-BE49-F238E27FC236}">
              <a16:creationId xmlns:a16="http://schemas.microsoft.com/office/drawing/2014/main" id="{D3A48C69-1849-49E8-927B-1430FD8A12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49" name="TextBox 3148">
          <a:extLst>
            <a:ext uri="{FF2B5EF4-FFF2-40B4-BE49-F238E27FC236}">
              <a16:creationId xmlns:a16="http://schemas.microsoft.com/office/drawing/2014/main" id="{27826436-F0BD-4567-9F96-682A6378CE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0" name="TextBox 3149">
          <a:extLst>
            <a:ext uri="{FF2B5EF4-FFF2-40B4-BE49-F238E27FC236}">
              <a16:creationId xmlns:a16="http://schemas.microsoft.com/office/drawing/2014/main" id="{395C271F-8944-4B98-A486-DA58B0DA90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1" name="TextBox 3150">
          <a:extLst>
            <a:ext uri="{FF2B5EF4-FFF2-40B4-BE49-F238E27FC236}">
              <a16:creationId xmlns:a16="http://schemas.microsoft.com/office/drawing/2014/main" id="{04911B4B-671E-4471-AE54-0BBF6D6266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2" name="TextBox 3151">
          <a:extLst>
            <a:ext uri="{FF2B5EF4-FFF2-40B4-BE49-F238E27FC236}">
              <a16:creationId xmlns:a16="http://schemas.microsoft.com/office/drawing/2014/main" id="{FA662FEE-5CDF-4ED7-80D1-3E7F000544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3" name="TextBox 3152">
          <a:extLst>
            <a:ext uri="{FF2B5EF4-FFF2-40B4-BE49-F238E27FC236}">
              <a16:creationId xmlns:a16="http://schemas.microsoft.com/office/drawing/2014/main" id="{AF99EA08-678E-4E67-B215-A1B93340D9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4" name="TextBox 3153">
          <a:extLst>
            <a:ext uri="{FF2B5EF4-FFF2-40B4-BE49-F238E27FC236}">
              <a16:creationId xmlns:a16="http://schemas.microsoft.com/office/drawing/2014/main" id="{99630E5D-862C-4348-9157-FA70A3F490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5" name="TextBox 3154">
          <a:extLst>
            <a:ext uri="{FF2B5EF4-FFF2-40B4-BE49-F238E27FC236}">
              <a16:creationId xmlns:a16="http://schemas.microsoft.com/office/drawing/2014/main" id="{0AAD37A7-33CF-4EE2-BF91-671D803BCE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6" name="TextBox 3155">
          <a:extLst>
            <a:ext uri="{FF2B5EF4-FFF2-40B4-BE49-F238E27FC236}">
              <a16:creationId xmlns:a16="http://schemas.microsoft.com/office/drawing/2014/main" id="{5BEFCF93-3FBE-490A-BB72-A90DE694BC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7" name="TextBox 3156">
          <a:extLst>
            <a:ext uri="{FF2B5EF4-FFF2-40B4-BE49-F238E27FC236}">
              <a16:creationId xmlns:a16="http://schemas.microsoft.com/office/drawing/2014/main" id="{0A4A06B1-A966-4FEE-81EB-B8C8589378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8" name="TextBox 3157">
          <a:extLst>
            <a:ext uri="{FF2B5EF4-FFF2-40B4-BE49-F238E27FC236}">
              <a16:creationId xmlns:a16="http://schemas.microsoft.com/office/drawing/2014/main" id="{7DF94853-8EBB-4A5A-8C09-6D91E69678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59" name="TextBox 3158">
          <a:extLst>
            <a:ext uri="{FF2B5EF4-FFF2-40B4-BE49-F238E27FC236}">
              <a16:creationId xmlns:a16="http://schemas.microsoft.com/office/drawing/2014/main" id="{0A3A4DE5-4DF4-42D3-9F46-F3C64CC734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0" name="TextBox 3159">
          <a:extLst>
            <a:ext uri="{FF2B5EF4-FFF2-40B4-BE49-F238E27FC236}">
              <a16:creationId xmlns:a16="http://schemas.microsoft.com/office/drawing/2014/main" id="{553349F6-767F-463E-8861-AAD096FD89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1" name="TextBox 3160">
          <a:extLst>
            <a:ext uri="{FF2B5EF4-FFF2-40B4-BE49-F238E27FC236}">
              <a16:creationId xmlns:a16="http://schemas.microsoft.com/office/drawing/2014/main" id="{6198BDA6-4172-4576-BE8B-EF00F25716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2" name="TextBox 3161">
          <a:extLst>
            <a:ext uri="{FF2B5EF4-FFF2-40B4-BE49-F238E27FC236}">
              <a16:creationId xmlns:a16="http://schemas.microsoft.com/office/drawing/2014/main" id="{B39F9E4B-0ECC-4347-B123-8069816AA6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3" name="TextBox 3162">
          <a:extLst>
            <a:ext uri="{FF2B5EF4-FFF2-40B4-BE49-F238E27FC236}">
              <a16:creationId xmlns:a16="http://schemas.microsoft.com/office/drawing/2014/main" id="{571AEEC4-0FED-4761-A12B-1B6C3D559D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4" name="TextBox 3163">
          <a:extLst>
            <a:ext uri="{FF2B5EF4-FFF2-40B4-BE49-F238E27FC236}">
              <a16:creationId xmlns:a16="http://schemas.microsoft.com/office/drawing/2014/main" id="{A8FD3B1D-518F-4530-9557-3D5C0393AC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5" name="TextBox 3164">
          <a:extLst>
            <a:ext uri="{FF2B5EF4-FFF2-40B4-BE49-F238E27FC236}">
              <a16:creationId xmlns:a16="http://schemas.microsoft.com/office/drawing/2014/main" id="{C56FD87A-EE6E-402E-9CFA-781501EE36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6" name="TextBox 3165">
          <a:extLst>
            <a:ext uri="{FF2B5EF4-FFF2-40B4-BE49-F238E27FC236}">
              <a16:creationId xmlns:a16="http://schemas.microsoft.com/office/drawing/2014/main" id="{D98E9912-71C1-4CDB-9356-19D56AE0E4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7" name="TextBox 3166">
          <a:extLst>
            <a:ext uri="{FF2B5EF4-FFF2-40B4-BE49-F238E27FC236}">
              <a16:creationId xmlns:a16="http://schemas.microsoft.com/office/drawing/2014/main" id="{59BB9231-D80F-4DE6-A312-30CE1149FD2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8" name="TextBox 3167">
          <a:extLst>
            <a:ext uri="{FF2B5EF4-FFF2-40B4-BE49-F238E27FC236}">
              <a16:creationId xmlns:a16="http://schemas.microsoft.com/office/drawing/2014/main" id="{0D6FC766-3744-4878-82DD-5EE004D6B1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69" name="TextBox 3168">
          <a:extLst>
            <a:ext uri="{FF2B5EF4-FFF2-40B4-BE49-F238E27FC236}">
              <a16:creationId xmlns:a16="http://schemas.microsoft.com/office/drawing/2014/main" id="{52459421-8D76-4BED-A060-F19B8903B2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0" name="TextBox 3169">
          <a:extLst>
            <a:ext uri="{FF2B5EF4-FFF2-40B4-BE49-F238E27FC236}">
              <a16:creationId xmlns:a16="http://schemas.microsoft.com/office/drawing/2014/main" id="{685C074F-7874-46F8-8388-01368C7207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1" name="TextBox 3170">
          <a:extLst>
            <a:ext uri="{FF2B5EF4-FFF2-40B4-BE49-F238E27FC236}">
              <a16:creationId xmlns:a16="http://schemas.microsoft.com/office/drawing/2014/main" id="{8B402401-3903-479A-9251-3A2614DB43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2" name="TextBox 3171">
          <a:extLst>
            <a:ext uri="{FF2B5EF4-FFF2-40B4-BE49-F238E27FC236}">
              <a16:creationId xmlns:a16="http://schemas.microsoft.com/office/drawing/2014/main" id="{6F8F8843-34D9-49B6-A794-3CD71F2FF7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3" name="TextBox 3172">
          <a:extLst>
            <a:ext uri="{FF2B5EF4-FFF2-40B4-BE49-F238E27FC236}">
              <a16:creationId xmlns:a16="http://schemas.microsoft.com/office/drawing/2014/main" id="{FEE5986D-F3DD-4413-A363-C348E6A439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4" name="TextBox 3173">
          <a:extLst>
            <a:ext uri="{FF2B5EF4-FFF2-40B4-BE49-F238E27FC236}">
              <a16:creationId xmlns:a16="http://schemas.microsoft.com/office/drawing/2014/main" id="{A7E7A6BF-5982-43E2-A3ED-FD480F3031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5" name="TextBox 3174">
          <a:extLst>
            <a:ext uri="{FF2B5EF4-FFF2-40B4-BE49-F238E27FC236}">
              <a16:creationId xmlns:a16="http://schemas.microsoft.com/office/drawing/2014/main" id="{A3393D2B-2EC4-42E7-A8AC-98CB581615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6" name="TextBox 3175">
          <a:extLst>
            <a:ext uri="{FF2B5EF4-FFF2-40B4-BE49-F238E27FC236}">
              <a16:creationId xmlns:a16="http://schemas.microsoft.com/office/drawing/2014/main" id="{ED26B780-9C2B-4A43-920D-04034A1DA1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7" name="TextBox 3176">
          <a:extLst>
            <a:ext uri="{FF2B5EF4-FFF2-40B4-BE49-F238E27FC236}">
              <a16:creationId xmlns:a16="http://schemas.microsoft.com/office/drawing/2014/main" id="{A8A54B98-4E2E-41CD-B13B-FDDDF03A8C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8" name="TextBox 3177">
          <a:extLst>
            <a:ext uri="{FF2B5EF4-FFF2-40B4-BE49-F238E27FC236}">
              <a16:creationId xmlns:a16="http://schemas.microsoft.com/office/drawing/2014/main" id="{09D9FD8B-5A27-4C53-81ED-E1E4460C35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79" name="TextBox 3178">
          <a:extLst>
            <a:ext uri="{FF2B5EF4-FFF2-40B4-BE49-F238E27FC236}">
              <a16:creationId xmlns:a16="http://schemas.microsoft.com/office/drawing/2014/main" id="{7E5FEBA0-3FF9-403F-862B-7A40BA47FC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0" name="TextBox 3179">
          <a:extLst>
            <a:ext uri="{FF2B5EF4-FFF2-40B4-BE49-F238E27FC236}">
              <a16:creationId xmlns:a16="http://schemas.microsoft.com/office/drawing/2014/main" id="{3465038A-9456-4D70-B8A2-A26D4E81EF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1" name="TextBox 3180">
          <a:extLst>
            <a:ext uri="{FF2B5EF4-FFF2-40B4-BE49-F238E27FC236}">
              <a16:creationId xmlns:a16="http://schemas.microsoft.com/office/drawing/2014/main" id="{096CE256-68FF-436A-90E6-3E7E8FD335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2" name="TextBox 3181">
          <a:extLst>
            <a:ext uri="{FF2B5EF4-FFF2-40B4-BE49-F238E27FC236}">
              <a16:creationId xmlns:a16="http://schemas.microsoft.com/office/drawing/2014/main" id="{99F701CD-1C88-4A1A-8F56-C248EEFAE3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3" name="TextBox 3182">
          <a:extLst>
            <a:ext uri="{FF2B5EF4-FFF2-40B4-BE49-F238E27FC236}">
              <a16:creationId xmlns:a16="http://schemas.microsoft.com/office/drawing/2014/main" id="{3C125EE7-C5A9-4606-8E57-526634B790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4" name="TextBox 3183">
          <a:extLst>
            <a:ext uri="{FF2B5EF4-FFF2-40B4-BE49-F238E27FC236}">
              <a16:creationId xmlns:a16="http://schemas.microsoft.com/office/drawing/2014/main" id="{5B52B288-EB32-4A56-BE6C-F804A6EBC4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5" name="TextBox 3184">
          <a:extLst>
            <a:ext uri="{FF2B5EF4-FFF2-40B4-BE49-F238E27FC236}">
              <a16:creationId xmlns:a16="http://schemas.microsoft.com/office/drawing/2014/main" id="{ED909404-99CB-462B-846C-6FFF7727B0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6" name="TextBox 3185">
          <a:extLst>
            <a:ext uri="{FF2B5EF4-FFF2-40B4-BE49-F238E27FC236}">
              <a16:creationId xmlns:a16="http://schemas.microsoft.com/office/drawing/2014/main" id="{70AB2639-E7C0-4EAF-8997-3034199235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187" name="TextBox 3186">
          <a:extLst>
            <a:ext uri="{FF2B5EF4-FFF2-40B4-BE49-F238E27FC236}">
              <a16:creationId xmlns:a16="http://schemas.microsoft.com/office/drawing/2014/main" id="{DE39B56D-E9FB-4A35-A9D8-A313B9DA9F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88" name="TextBox 3187">
          <a:extLst>
            <a:ext uri="{FF2B5EF4-FFF2-40B4-BE49-F238E27FC236}">
              <a16:creationId xmlns:a16="http://schemas.microsoft.com/office/drawing/2014/main" id="{04715AFE-E2B6-43C7-AE17-976A0411543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89" name="TextBox 3188">
          <a:extLst>
            <a:ext uri="{FF2B5EF4-FFF2-40B4-BE49-F238E27FC236}">
              <a16:creationId xmlns:a16="http://schemas.microsoft.com/office/drawing/2014/main" id="{BF3140A4-11E3-4E3F-A1CA-52F53F37B99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90" name="TextBox 3189">
          <a:extLst>
            <a:ext uri="{FF2B5EF4-FFF2-40B4-BE49-F238E27FC236}">
              <a16:creationId xmlns:a16="http://schemas.microsoft.com/office/drawing/2014/main" id="{A635F21D-2EE2-4A20-A516-71285568BDE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191" name="TextBox 3190">
          <a:extLst>
            <a:ext uri="{FF2B5EF4-FFF2-40B4-BE49-F238E27FC236}">
              <a16:creationId xmlns:a16="http://schemas.microsoft.com/office/drawing/2014/main" id="{19BAE472-68C4-41CA-B24D-C9D15CA6E2D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92" name="TextBox 3191">
          <a:extLst>
            <a:ext uri="{FF2B5EF4-FFF2-40B4-BE49-F238E27FC236}">
              <a16:creationId xmlns:a16="http://schemas.microsoft.com/office/drawing/2014/main" id="{07055577-412A-4301-8EA3-FF348E6196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93" name="TextBox 3192">
          <a:extLst>
            <a:ext uri="{FF2B5EF4-FFF2-40B4-BE49-F238E27FC236}">
              <a16:creationId xmlns:a16="http://schemas.microsoft.com/office/drawing/2014/main" id="{D46EFBF6-4A12-4D4F-B710-28D4AC9D6C8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94" name="TextBox 3193">
          <a:extLst>
            <a:ext uri="{FF2B5EF4-FFF2-40B4-BE49-F238E27FC236}">
              <a16:creationId xmlns:a16="http://schemas.microsoft.com/office/drawing/2014/main" id="{D0333427-3301-4649-A45E-D82CF822050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195" name="TextBox 3194">
          <a:extLst>
            <a:ext uri="{FF2B5EF4-FFF2-40B4-BE49-F238E27FC236}">
              <a16:creationId xmlns:a16="http://schemas.microsoft.com/office/drawing/2014/main" id="{D4134742-17FA-4713-8D44-5A233C3D18A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196" name="TextBox 3195">
          <a:extLst>
            <a:ext uri="{FF2B5EF4-FFF2-40B4-BE49-F238E27FC236}">
              <a16:creationId xmlns:a16="http://schemas.microsoft.com/office/drawing/2014/main" id="{365F60A2-FBFB-4F0C-9FBD-6AE2D5394A8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197" name="TextBox 3196">
          <a:extLst>
            <a:ext uri="{FF2B5EF4-FFF2-40B4-BE49-F238E27FC236}">
              <a16:creationId xmlns:a16="http://schemas.microsoft.com/office/drawing/2014/main" id="{57506657-2D7A-4817-8F09-8D73A96D0B9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3198" name="TextBox 3197">
          <a:extLst>
            <a:ext uri="{FF2B5EF4-FFF2-40B4-BE49-F238E27FC236}">
              <a16:creationId xmlns:a16="http://schemas.microsoft.com/office/drawing/2014/main" id="{46384CFC-F049-4150-A18C-38D8164AF8F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199" name="TextBox 3198">
          <a:extLst>
            <a:ext uri="{FF2B5EF4-FFF2-40B4-BE49-F238E27FC236}">
              <a16:creationId xmlns:a16="http://schemas.microsoft.com/office/drawing/2014/main" id="{9CCE7D71-ABED-4B9A-A4A6-06EB55E3347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200" name="TextBox 3199">
          <a:extLst>
            <a:ext uri="{FF2B5EF4-FFF2-40B4-BE49-F238E27FC236}">
              <a16:creationId xmlns:a16="http://schemas.microsoft.com/office/drawing/2014/main" id="{FD96FF59-AF15-4A49-A636-AC27CE42440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201" name="TextBox 3200">
          <a:extLst>
            <a:ext uri="{FF2B5EF4-FFF2-40B4-BE49-F238E27FC236}">
              <a16:creationId xmlns:a16="http://schemas.microsoft.com/office/drawing/2014/main" id="{1AA3B810-3137-4228-B430-FF86111276FE}"/>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3202" name="TextBox 3201">
          <a:extLst>
            <a:ext uri="{FF2B5EF4-FFF2-40B4-BE49-F238E27FC236}">
              <a16:creationId xmlns:a16="http://schemas.microsoft.com/office/drawing/2014/main" id="{DBF9224E-C47B-452D-99FD-9171AECFFC7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203" name="TextBox 3202">
          <a:extLst>
            <a:ext uri="{FF2B5EF4-FFF2-40B4-BE49-F238E27FC236}">
              <a16:creationId xmlns:a16="http://schemas.microsoft.com/office/drawing/2014/main" id="{B562F929-0425-4571-9F5F-739BC7D9D51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204" name="TextBox 3203">
          <a:extLst>
            <a:ext uri="{FF2B5EF4-FFF2-40B4-BE49-F238E27FC236}">
              <a16:creationId xmlns:a16="http://schemas.microsoft.com/office/drawing/2014/main" id="{8B5495BC-2C7D-4EDE-851B-9D005F81CBB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205" name="TextBox 3204">
          <a:extLst>
            <a:ext uri="{FF2B5EF4-FFF2-40B4-BE49-F238E27FC236}">
              <a16:creationId xmlns:a16="http://schemas.microsoft.com/office/drawing/2014/main" id="{88FB54F9-22A0-473C-A75A-2E049E126AB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06" name="TextBox 3205">
          <a:extLst>
            <a:ext uri="{FF2B5EF4-FFF2-40B4-BE49-F238E27FC236}">
              <a16:creationId xmlns:a16="http://schemas.microsoft.com/office/drawing/2014/main" id="{27EAE9C2-A55B-4440-9516-26EE7FD0F5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07" name="TextBox 3206">
          <a:extLst>
            <a:ext uri="{FF2B5EF4-FFF2-40B4-BE49-F238E27FC236}">
              <a16:creationId xmlns:a16="http://schemas.microsoft.com/office/drawing/2014/main" id="{17BACAF0-1829-434E-B54E-0895D44A6E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08" name="TextBox 3207">
          <a:extLst>
            <a:ext uri="{FF2B5EF4-FFF2-40B4-BE49-F238E27FC236}">
              <a16:creationId xmlns:a16="http://schemas.microsoft.com/office/drawing/2014/main" id="{9D4D7C06-B87A-48BC-AD0E-6585EF6290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09" name="TextBox 3208">
          <a:extLst>
            <a:ext uri="{FF2B5EF4-FFF2-40B4-BE49-F238E27FC236}">
              <a16:creationId xmlns:a16="http://schemas.microsoft.com/office/drawing/2014/main" id="{003022BE-B269-4C3C-A83C-C1D4C736C7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10" name="TextBox 3209">
          <a:extLst>
            <a:ext uri="{FF2B5EF4-FFF2-40B4-BE49-F238E27FC236}">
              <a16:creationId xmlns:a16="http://schemas.microsoft.com/office/drawing/2014/main" id="{4BB014AF-3F76-4C23-8BF6-24CB2A78BA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11" name="TextBox 3210">
          <a:extLst>
            <a:ext uri="{FF2B5EF4-FFF2-40B4-BE49-F238E27FC236}">
              <a16:creationId xmlns:a16="http://schemas.microsoft.com/office/drawing/2014/main" id="{5F029633-5179-47B6-A470-4FA1065B48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12" name="TextBox 3211">
          <a:extLst>
            <a:ext uri="{FF2B5EF4-FFF2-40B4-BE49-F238E27FC236}">
              <a16:creationId xmlns:a16="http://schemas.microsoft.com/office/drawing/2014/main" id="{A1BE75D4-240E-4352-A76E-BF2E2031FB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13" name="TextBox 3212">
          <a:extLst>
            <a:ext uri="{FF2B5EF4-FFF2-40B4-BE49-F238E27FC236}">
              <a16:creationId xmlns:a16="http://schemas.microsoft.com/office/drawing/2014/main" id="{3A8FB0D7-D2D3-4B0A-911A-56309097DC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4" name="TextBox 3213">
          <a:extLst>
            <a:ext uri="{FF2B5EF4-FFF2-40B4-BE49-F238E27FC236}">
              <a16:creationId xmlns:a16="http://schemas.microsoft.com/office/drawing/2014/main" id="{3FA036A1-11E4-4FD2-B332-633774D53EB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5" name="TextBox 3214">
          <a:extLst>
            <a:ext uri="{FF2B5EF4-FFF2-40B4-BE49-F238E27FC236}">
              <a16:creationId xmlns:a16="http://schemas.microsoft.com/office/drawing/2014/main" id="{CBFF52C5-0EF2-4096-B3D5-2C7594C3798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6" name="TextBox 3215">
          <a:extLst>
            <a:ext uri="{FF2B5EF4-FFF2-40B4-BE49-F238E27FC236}">
              <a16:creationId xmlns:a16="http://schemas.microsoft.com/office/drawing/2014/main" id="{E48B58D6-E5C0-4510-9987-3C4EA2923DF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7" name="TextBox 3216">
          <a:extLst>
            <a:ext uri="{FF2B5EF4-FFF2-40B4-BE49-F238E27FC236}">
              <a16:creationId xmlns:a16="http://schemas.microsoft.com/office/drawing/2014/main" id="{AE7A622A-1A27-495B-87E3-2EB1D7B387D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8" name="TextBox 3217">
          <a:extLst>
            <a:ext uri="{FF2B5EF4-FFF2-40B4-BE49-F238E27FC236}">
              <a16:creationId xmlns:a16="http://schemas.microsoft.com/office/drawing/2014/main" id="{55A85F88-31E5-457D-8695-252A93B686E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19" name="TextBox 3218">
          <a:extLst>
            <a:ext uri="{FF2B5EF4-FFF2-40B4-BE49-F238E27FC236}">
              <a16:creationId xmlns:a16="http://schemas.microsoft.com/office/drawing/2014/main" id="{872AC76C-C172-43CA-9483-EB32A580E11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0" name="TextBox 3219">
          <a:extLst>
            <a:ext uri="{FF2B5EF4-FFF2-40B4-BE49-F238E27FC236}">
              <a16:creationId xmlns:a16="http://schemas.microsoft.com/office/drawing/2014/main" id="{6A8E0B1F-7F7C-4478-9673-86098A7FD68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1" name="TextBox 3220">
          <a:extLst>
            <a:ext uri="{FF2B5EF4-FFF2-40B4-BE49-F238E27FC236}">
              <a16:creationId xmlns:a16="http://schemas.microsoft.com/office/drawing/2014/main" id="{3FFE4C48-2413-4BCE-B8EF-03EEE9C3066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2" name="TextBox 3221">
          <a:extLst>
            <a:ext uri="{FF2B5EF4-FFF2-40B4-BE49-F238E27FC236}">
              <a16:creationId xmlns:a16="http://schemas.microsoft.com/office/drawing/2014/main" id="{36A5E909-0329-4DBA-A4CD-C439E2DBBF0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3" name="TextBox 3222">
          <a:extLst>
            <a:ext uri="{FF2B5EF4-FFF2-40B4-BE49-F238E27FC236}">
              <a16:creationId xmlns:a16="http://schemas.microsoft.com/office/drawing/2014/main" id="{773F5491-5D12-4BDB-B6BF-D73AD3BF667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4" name="TextBox 3223">
          <a:extLst>
            <a:ext uri="{FF2B5EF4-FFF2-40B4-BE49-F238E27FC236}">
              <a16:creationId xmlns:a16="http://schemas.microsoft.com/office/drawing/2014/main" id="{3B956E12-29C4-4E39-8A6F-BF6DE21C2D0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5" name="TextBox 3224">
          <a:extLst>
            <a:ext uri="{FF2B5EF4-FFF2-40B4-BE49-F238E27FC236}">
              <a16:creationId xmlns:a16="http://schemas.microsoft.com/office/drawing/2014/main" id="{F5FE0204-D59E-4102-ABDE-BF0A62CF76B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6" name="TextBox 3225">
          <a:extLst>
            <a:ext uri="{FF2B5EF4-FFF2-40B4-BE49-F238E27FC236}">
              <a16:creationId xmlns:a16="http://schemas.microsoft.com/office/drawing/2014/main" id="{61B5A20C-12CE-4550-913D-0F151B66B82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7" name="TextBox 3226">
          <a:extLst>
            <a:ext uri="{FF2B5EF4-FFF2-40B4-BE49-F238E27FC236}">
              <a16:creationId xmlns:a16="http://schemas.microsoft.com/office/drawing/2014/main" id="{4E91CF23-A69B-4692-B0D4-DE1E3DCD76B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8" name="TextBox 3227">
          <a:extLst>
            <a:ext uri="{FF2B5EF4-FFF2-40B4-BE49-F238E27FC236}">
              <a16:creationId xmlns:a16="http://schemas.microsoft.com/office/drawing/2014/main" id="{16C491C0-F142-4DAE-9667-784A714A473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29" name="TextBox 3228">
          <a:extLst>
            <a:ext uri="{FF2B5EF4-FFF2-40B4-BE49-F238E27FC236}">
              <a16:creationId xmlns:a16="http://schemas.microsoft.com/office/drawing/2014/main" id="{40A3CE06-C3E8-47E7-A80E-83D03E7A80F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0" name="TextBox 3229">
          <a:extLst>
            <a:ext uri="{FF2B5EF4-FFF2-40B4-BE49-F238E27FC236}">
              <a16:creationId xmlns:a16="http://schemas.microsoft.com/office/drawing/2014/main" id="{C12F1954-F78D-4BBC-BECC-AAC94AAD6E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1" name="TextBox 3230">
          <a:extLst>
            <a:ext uri="{FF2B5EF4-FFF2-40B4-BE49-F238E27FC236}">
              <a16:creationId xmlns:a16="http://schemas.microsoft.com/office/drawing/2014/main" id="{4BDDED63-6B6B-4DD8-BD8F-87C242BC367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2" name="TextBox 3231">
          <a:extLst>
            <a:ext uri="{FF2B5EF4-FFF2-40B4-BE49-F238E27FC236}">
              <a16:creationId xmlns:a16="http://schemas.microsoft.com/office/drawing/2014/main" id="{3C855B04-660B-4965-9997-725AFBBBCBF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3" name="TextBox 3232">
          <a:extLst>
            <a:ext uri="{FF2B5EF4-FFF2-40B4-BE49-F238E27FC236}">
              <a16:creationId xmlns:a16="http://schemas.microsoft.com/office/drawing/2014/main" id="{69FB35C6-08BF-4CEE-98C4-30B946B03B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4" name="TextBox 3233">
          <a:extLst>
            <a:ext uri="{FF2B5EF4-FFF2-40B4-BE49-F238E27FC236}">
              <a16:creationId xmlns:a16="http://schemas.microsoft.com/office/drawing/2014/main" id="{3A59256E-40E8-4A23-A6EA-0AC35DFF105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5" name="TextBox 3234">
          <a:extLst>
            <a:ext uri="{FF2B5EF4-FFF2-40B4-BE49-F238E27FC236}">
              <a16:creationId xmlns:a16="http://schemas.microsoft.com/office/drawing/2014/main" id="{FB83DDFA-6B45-430E-94F5-B8A7A7BBCE1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6" name="TextBox 3235">
          <a:extLst>
            <a:ext uri="{FF2B5EF4-FFF2-40B4-BE49-F238E27FC236}">
              <a16:creationId xmlns:a16="http://schemas.microsoft.com/office/drawing/2014/main" id="{70F537CF-0A15-4D2D-9AFA-74C390A8D00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237" name="TextBox 3236">
          <a:extLst>
            <a:ext uri="{FF2B5EF4-FFF2-40B4-BE49-F238E27FC236}">
              <a16:creationId xmlns:a16="http://schemas.microsoft.com/office/drawing/2014/main" id="{187435C0-153F-4BDF-8B15-F45DDFE7B17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38" name="TextBox 3237">
          <a:extLst>
            <a:ext uri="{FF2B5EF4-FFF2-40B4-BE49-F238E27FC236}">
              <a16:creationId xmlns:a16="http://schemas.microsoft.com/office/drawing/2014/main" id="{5AB5B2BF-BCB5-4D37-8381-FFD43C1DF6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39" name="TextBox 3238">
          <a:extLst>
            <a:ext uri="{FF2B5EF4-FFF2-40B4-BE49-F238E27FC236}">
              <a16:creationId xmlns:a16="http://schemas.microsoft.com/office/drawing/2014/main" id="{6D077251-E3F6-4CFD-810D-554DB9D7EC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0" name="TextBox 3239">
          <a:extLst>
            <a:ext uri="{FF2B5EF4-FFF2-40B4-BE49-F238E27FC236}">
              <a16:creationId xmlns:a16="http://schemas.microsoft.com/office/drawing/2014/main" id="{110C3D55-3FB6-4EA6-AF60-2949622D8E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1" name="TextBox 3240">
          <a:extLst>
            <a:ext uri="{FF2B5EF4-FFF2-40B4-BE49-F238E27FC236}">
              <a16:creationId xmlns:a16="http://schemas.microsoft.com/office/drawing/2014/main" id="{53A5905E-2516-42EA-A08B-61380AD4B3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2" name="TextBox 3241">
          <a:extLst>
            <a:ext uri="{FF2B5EF4-FFF2-40B4-BE49-F238E27FC236}">
              <a16:creationId xmlns:a16="http://schemas.microsoft.com/office/drawing/2014/main" id="{00D84748-C009-4BF7-9FA2-8BDEB4AC5F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3" name="TextBox 3242">
          <a:extLst>
            <a:ext uri="{FF2B5EF4-FFF2-40B4-BE49-F238E27FC236}">
              <a16:creationId xmlns:a16="http://schemas.microsoft.com/office/drawing/2014/main" id="{AF586067-AA31-4DC2-AD03-4247B48764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4" name="TextBox 3243">
          <a:extLst>
            <a:ext uri="{FF2B5EF4-FFF2-40B4-BE49-F238E27FC236}">
              <a16:creationId xmlns:a16="http://schemas.microsoft.com/office/drawing/2014/main" id="{66BB77FD-9EA5-4D4A-A575-70C41AED10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5" name="TextBox 3244">
          <a:extLst>
            <a:ext uri="{FF2B5EF4-FFF2-40B4-BE49-F238E27FC236}">
              <a16:creationId xmlns:a16="http://schemas.microsoft.com/office/drawing/2014/main" id="{1DA8E2B9-4D1C-4267-B2BC-553632D77F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6" name="TextBox 3245">
          <a:extLst>
            <a:ext uri="{FF2B5EF4-FFF2-40B4-BE49-F238E27FC236}">
              <a16:creationId xmlns:a16="http://schemas.microsoft.com/office/drawing/2014/main" id="{520C943F-54E8-4864-A893-E7F00A9970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7" name="TextBox 3246">
          <a:extLst>
            <a:ext uri="{FF2B5EF4-FFF2-40B4-BE49-F238E27FC236}">
              <a16:creationId xmlns:a16="http://schemas.microsoft.com/office/drawing/2014/main" id="{97B8B559-D669-4969-B1DE-251D92E5C5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8" name="TextBox 3247">
          <a:extLst>
            <a:ext uri="{FF2B5EF4-FFF2-40B4-BE49-F238E27FC236}">
              <a16:creationId xmlns:a16="http://schemas.microsoft.com/office/drawing/2014/main" id="{6A6ABA5B-6FCA-4CE1-9007-586FF3078C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49" name="TextBox 3248">
          <a:extLst>
            <a:ext uri="{FF2B5EF4-FFF2-40B4-BE49-F238E27FC236}">
              <a16:creationId xmlns:a16="http://schemas.microsoft.com/office/drawing/2014/main" id="{9E20E155-90E4-4565-B986-9F25D682CE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0" name="TextBox 3249">
          <a:extLst>
            <a:ext uri="{FF2B5EF4-FFF2-40B4-BE49-F238E27FC236}">
              <a16:creationId xmlns:a16="http://schemas.microsoft.com/office/drawing/2014/main" id="{9DABE7F1-A473-4873-926C-27570F6F01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1" name="TextBox 3250">
          <a:extLst>
            <a:ext uri="{FF2B5EF4-FFF2-40B4-BE49-F238E27FC236}">
              <a16:creationId xmlns:a16="http://schemas.microsoft.com/office/drawing/2014/main" id="{8F7407CB-E150-46E2-B96E-F7D382EBF2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2" name="TextBox 3251">
          <a:extLst>
            <a:ext uri="{FF2B5EF4-FFF2-40B4-BE49-F238E27FC236}">
              <a16:creationId xmlns:a16="http://schemas.microsoft.com/office/drawing/2014/main" id="{AA53BD71-DF18-49B6-B1AB-F061F5351B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3" name="TextBox 3252">
          <a:extLst>
            <a:ext uri="{FF2B5EF4-FFF2-40B4-BE49-F238E27FC236}">
              <a16:creationId xmlns:a16="http://schemas.microsoft.com/office/drawing/2014/main" id="{02C23E1D-E0C8-4273-A31A-12F6967467D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4" name="TextBox 3253">
          <a:extLst>
            <a:ext uri="{FF2B5EF4-FFF2-40B4-BE49-F238E27FC236}">
              <a16:creationId xmlns:a16="http://schemas.microsoft.com/office/drawing/2014/main" id="{3C8D0BA3-2138-4376-AA76-AB45A089A4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5" name="TextBox 3254">
          <a:extLst>
            <a:ext uri="{FF2B5EF4-FFF2-40B4-BE49-F238E27FC236}">
              <a16:creationId xmlns:a16="http://schemas.microsoft.com/office/drawing/2014/main" id="{026BB245-FC12-473B-961A-4C3D0F5218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6" name="TextBox 3255">
          <a:extLst>
            <a:ext uri="{FF2B5EF4-FFF2-40B4-BE49-F238E27FC236}">
              <a16:creationId xmlns:a16="http://schemas.microsoft.com/office/drawing/2014/main" id="{3F09AAFD-7D03-46FE-9D55-8D0FBBC94A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7" name="TextBox 3256">
          <a:extLst>
            <a:ext uri="{FF2B5EF4-FFF2-40B4-BE49-F238E27FC236}">
              <a16:creationId xmlns:a16="http://schemas.microsoft.com/office/drawing/2014/main" id="{8507414D-2DB0-43F7-B2C5-D6A810DC34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8" name="TextBox 3257">
          <a:extLst>
            <a:ext uri="{FF2B5EF4-FFF2-40B4-BE49-F238E27FC236}">
              <a16:creationId xmlns:a16="http://schemas.microsoft.com/office/drawing/2014/main" id="{94DF7F55-78B1-467F-AD9F-AE4BB01891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59" name="TextBox 3258">
          <a:extLst>
            <a:ext uri="{FF2B5EF4-FFF2-40B4-BE49-F238E27FC236}">
              <a16:creationId xmlns:a16="http://schemas.microsoft.com/office/drawing/2014/main" id="{32980EB8-4A17-4D85-B54F-2D8850DC70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0" name="TextBox 3259">
          <a:extLst>
            <a:ext uri="{FF2B5EF4-FFF2-40B4-BE49-F238E27FC236}">
              <a16:creationId xmlns:a16="http://schemas.microsoft.com/office/drawing/2014/main" id="{6B8BCE2F-760D-4EBA-B8FE-797D0FF04E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1" name="TextBox 3260">
          <a:extLst>
            <a:ext uri="{FF2B5EF4-FFF2-40B4-BE49-F238E27FC236}">
              <a16:creationId xmlns:a16="http://schemas.microsoft.com/office/drawing/2014/main" id="{B9B4234C-1195-4F7D-AF94-20DE9EC8AC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2" name="TextBox 3261">
          <a:extLst>
            <a:ext uri="{FF2B5EF4-FFF2-40B4-BE49-F238E27FC236}">
              <a16:creationId xmlns:a16="http://schemas.microsoft.com/office/drawing/2014/main" id="{7F90FFF0-0050-4062-9E3E-D2D785A843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3" name="TextBox 3262">
          <a:extLst>
            <a:ext uri="{FF2B5EF4-FFF2-40B4-BE49-F238E27FC236}">
              <a16:creationId xmlns:a16="http://schemas.microsoft.com/office/drawing/2014/main" id="{F647A8BE-15F4-4E1D-9B88-03D06BC277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4" name="TextBox 3263">
          <a:extLst>
            <a:ext uri="{FF2B5EF4-FFF2-40B4-BE49-F238E27FC236}">
              <a16:creationId xmlns:a16="http://schemas.microsoft.com/office/drawing/2014/main" id="{C07A5D0D-86D3-4E93-8A9A-39200F6C1B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5" name="TextBox 3264">
          <a:extLst>
            <a:ext uri="{FF2B5EF4-FFF2-40B4-BE49-F238E27FC236}">
              <a16:creationId xmlns:a16="http://schemas.microsoft.com/office/drawing/2014/main" id="{088692C5-2B87-40FF-B678-894355CF3C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6" name="TextBox 3265">
          <a:extLst>
            <a:ext uri="{FF2B5EF4-FFF2-40B4-BE49-F238E27FC236}">
              <a16:creationId xmlns:a16="http://schemas.microsoft.com/office/drawing/2014/main" id="{EDDD1EE8-E60F-4881-A80C-E36BEBCD83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7" name="TextBox 3266">
          <a:extLst>
            <a:ext uri="{FF2B5EF4-FFF2-40B4-BE49-F238E27FC236}">
              <a16:creationId xmlns:a16="http://schemas.microsoft.com/office/drawing/2014/main" id="{FE71B947-CB83-406C-9340-A25007EBCD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8" name="TextBox 3267">
          <a:extLst>
            <a:ext uri="{FF2B5EF4-FFF2-40B4-BE49-F238E27FC236}">
              <a16:creationId xmlns:a16="http://schemas.microsoft.com/office/drawing/2014/main" id="{785122AB-1D2B-447A-94EF-C7D5257BB3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69" name="TextBox 3268">
          <a:extLst>
            <a:ext uri="{FF2B5EF4-FFF2-40B4-BE49-F238E27FC236}">
              <a16:creationId xmlns:a16="http://schemas.microsoft.com/office/drawing/2014/main" id="{A343B5DF-0E77-49B8-87FF-00EFDAE346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0" name="TextBox 3269">
          <a:extLst>
            <a:ext uri="{FF2B5EF4-FFF2-40B4-BE49-F238E27FC236}">
              <a16:creationId xmlns:a16="http://schemas.microsoft.com/office/drawing/2014/main" id="{0EAEA71F-7F3E-4698-B40C-74279CF7F0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1" name="TextBox 3270">
          <a:extLst>
            <a:ext uri="{FF2B5EF4-FFF2-40B4-BE49-F238E27FC236}">
              <a16:creationId xmlns:a16="http://schemas.microsoft.com/office/drawing/2014/main" id="{1143A1C4-766E-4874-B163-05A7420A99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2" name="TextBox 3271">
          <a:extLst>
            <a:ext uri="{FF2B5EF4-FFF2-40B4-BE49-F238E27FC236}">
              <a16:creationId xmlns:a16="http://schemas.microsoft.com/office/drawing/2014/main" id="{CE59D255-F517-4E2D-BD96-701B950063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3" name="TextBox 3272">
          <a:extLst>
            <a:ext uri="{FF2B5EF4-FFF2-40B4-BE49-F238E27FC236}">
              <a16:creationId xmlns:a16="http://schemas.microsoft.com/office/drawing/2014/main" id="{6B4AABC6-39A3-460F-84EC-0FD4954E76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4" name="TextBox 3273">
          <a:extLst>
            <a:ext uri="{FF2B5EF4-FFF2-40B4-BE49-F238E27FC236}">
              <a16:creationId xmlns:a16="http://schemas.microsoft.com/office/drawing/2014/main" id="{57228D84-E143-4192-BF5C-0E5E0E4A79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5" name="TextBox 3274">
          <a:extLst>
            <a:ext uri="{FF2B5EF4-FFF2-40B4-BE49-F238E27FC236}">
              <a16:creationId xmlns:a16="http://schemas.microsoft.com/office/drawing/2014/main" id="{F4D1B127-8983-418C-8BD9-698BB830B2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6" name="TextBox 3275">
          <a:extLst>
            <a:ext uri="{FF2B5EF4-FFF2-40B4-BE49-F238E27FC236}">
              <a16:creationId xmlns:a16="http://schemas.microsoft.com/office/drawing/2014/main" id="{8706C223-10C8-4A53-A40C-70D69833C0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77" name="TextBox 3276">
          <a:extLst>
            <a:ext uri="{FF2B5EF4-FFF2-40B4-BE49-F238E27FC236}">
              <a16:creationId xmlns:a16="http://schemas.microsoft.com/office/drawing/2014/main" id="{466854B7-82F3-4E1E-A419-938B89AE1B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278" name="TextBox 3277">
          <a:extLst>
            <a:ext uri="{FF2B5EF4-FFF2-40B4-BE49-F238E27FC236}">
              <a16:creationId xmlns:a16="http://schemas.microsoft.com/office/drawing/2014/main" id="{B85BA1D7-7869-468E-AF6B-9F06944D7E5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279" name="TextBox 3278">
          <a:extLst>
            <a:ext uri="{FF2B5EF4-FFF2-40B4-BE49-F238E27FC236}">
              <a16:creationId xmlns:a16="http://schemas.microsoft.com/office/drawing/2014/main" id="{35E71FE4-8BFA-448E-B443-5E6A9224828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280" name="TextBox 3279">
          <a:extLst>
            <a:ext uri="{FF2B5EF4-FFF2-40B4-BE49-F238E27FC236}">
              <a16:creationId xmlns:a16="http://schemas.microsoft.com/office/drawing/2014/main" id="{4DF48EE3-CFD8-40D8-82F5-8FF56883592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281" name="TextBox 3280">
          <a:extLst>
            <a:ext uri="{FF2B5EF4-FFF2-40B4-BE49-F238E27FC236}">
              <a16:creationId xmlns:a16="http://schemas.microsoft.com/office/drawing/2014/main" id="{83BC19CD-00E5-420A-89BB-EF85945D48E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282" name="TextBox 3281">
          <a:extLst>
            <a:ext uri="{FF2B5EF4-FFF2-40B4-BE49-F238E27FC236}">
              <a16:creationId xmlns:a16="http://schemas.microsoft.com/office/drawing/2014/main" id="{A6A95405-FD3D-4875-9F50-E470E2DBC63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283" name="TextBox 3282">
          <a:extLst>
            <a:ext uri="{FF2B5EF4-FFF2-40B4-BE49-F238E27FC236}">
              <a16:creationId xmlns:a16="http://schemas.microsoft.com/office/drawing/2014/main" id="{C1ECBE1F-AD63-4677-B432-014A84E2F05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284" name="TextBox 3283">
          <a:extLst>
            <a:ext uri="{FF2B5EF4-FFF2-40B4-BE49-F238E27FC236}">
              <a16:creationId xmlns:a16="http://schemas.microsoft.com/office/drawing/2014/main" id="{CCF3CC03-C4C4-43B3-8BEC-E660A7C534A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285" name="TextBox 3284">
          <a:extLst>
            <a:ext uri="{FF2B5EF4-FFF2-40B4-BE49-F238E27FC236}">
              <a16:creationId xmlns:a16="http://schemas.microsoft.com/office/drawing/2014/main" id="{B105B377-3832-4E90-943D-7E4C762B64D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286" name="TextBox 3285">
          <a:extLst>
            <a:ext uri="{FF2B5EF4-FFF2-40B4-BE49-F238E27FC236}">
              <a16:creationId xmlns:a16="http://schemas.microsoft.com/office/drawing/2014/main" id="{5E1A4920-C22A-4C15-AFE0-05AEFE499F3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287" name="TextBox 3286">
          <a:extLst>
            <a:ext uri="{FF2B5EF4-FFF2-40B4-BE49-F238E27FC236}">
              <a16:creationId xmlns:a16="http://schemas.microsoft.com/office/drawing/2014/main" id="{1BA62BAD-CABC-46C2-959B-3CE18C03A63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88" name="TextBox 3287">
          <a:extLst>
            <a:ext uri="{FF2B5EF4-FFF2-40B4-BE49-F238E27FC236}">
              <a16:creationId xmlns:a16="http://schemas.microsoft.com/office/drawing/2014/main" id="{3AC6A123-5B92-43D3-B98D-7B914C3C26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89" name="TextBox 3288">
          <a:extLst>
            <a:ext uri="{FF2B5EF4-FFF2-40B4-BE49-F238E27FC236}">
              <a16:creationId xmlns:a16="http://schemas.microsoft.com/office/drawing/2014/main" id="{C760A77B-7973-4C68-A5E3-5623CC74CE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0" name="TextBox 3289">
          <a:extLst>
            <a:ext uri="{FF2B5EF4-FFF2-40B4-BE49-F238E27FC236}">
              <a16:creationId xmlns:a16="http://schemas.microsoft.com/office/drawing/2014/main" id="{26434B0C-291E-4248-AAA2-206ECA30FE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1" name="TextBox 3290">
          <a:extLst>
            <a:ext uri="{FF2B5EF4-FFF2-40B4-BE49-F238E27FC236}">
              <a16:creationId xmlns:a16="http://schemas.microsoft.com/office/drawing/2014/main" id="{E8173C9E-F9F2-4690-82EC-CED79BD1B1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2" name="TextBox 3291">
          <a:extLst>
            <a:ext uri="{FF2B5EF4-FFF2-40B4-BE49-F238E27FC236}">
              <a16:creationId xmlns:a16="http://schemas.microsoft.com/office/drawing/2014/main" id="{DD1DBE9F-9628-4C07-976A-0832BB1FC2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3" name="TextBox 3292">
          <a:extLst>
            <a:ext uri="{FF2B5EF4-FFF2-40B4-BE49-F238E27FC236}">
              <a16:creationId xmlns:a16="http://schemas.microsoft.com/office/drawing/2014/main" id="{17B0BE53-4DA8-44A0-9B18-EB92DDD38E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4" name="TextBox 3293">
          <a:extLst>
            <a:ext uri="{FF2B5EF4-FFF2-40B4-BE49-F238E27FC236}">
              <a16:creationId xmlns:a16="http://schemas.microsoft.com/office/drawing/2014/main" id="{2E7333C1-FF32-4783-A9FC-AF99F61356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5" name="TextBox 3294">
          <a:extLst>
            <a:ext uri="{FF2B5EF4-FFF2-40B4-BE49-F238E27FC236}">
              <a16:creationId xmlns:a16="http://schemas.microsoft.com/office/drawing/2014/main" id="{96797B77-953A-4666-B0B2-F4B059EBFA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6" name="TextBox 3295">
          <a:extLst>
            <a:ext uri="{FF2B5EF4-FFF2-40B4-BE49-F238E27FC236}">
              <a16:creationId xmlns:a16="http://schemas.microsoft.com/office/drawing/2014/main" id="{84C2C10F-C770-4A2E-8E66-1985905C79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7" name="TextBox 3296">
          <a:extLst>
            <a:ext uri="{FF2B5EF4-FFF2-40B4-BE49-F238E27FC236}">
              <a16:creationId xmlns:a16="http://schemas.microsoft.com/office/drawing/2014/main" id="{F9467F52-1661-4DC3-8CE6-C7F6E492E7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8" name="TextBox 3297">
          <a:extLst>
            <a:ext uri="{FF2B5EF4-FFF2-40B4-BE49-F238E27FC236}">
              <a16:creationId xmlns:a16="http://schemas.microsoft.com/office/drawing/2014/main" id="{E7FA324B-785A-4ADC-BFBF-61B46127A8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299" name="TextBox 3298">
          <a:extLst>
            <a:ext uri="{FF2B5EF4-FFF2-40B4-BE49-F238E27FC236}">
              <a16:creationId xmlns:a16="http://schemas.microsoft.com/office/drawing/2014/main" id="{17D9FAA7-263B-45B3-A022-D569630C2C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0" name="TextBox 3299">
          <a:extLst>
            <a:ext uri="{FF2B5EF4-FFF2-40B4-BE49-F238E27FC236}">
              <a16:creationId xmlns:a16="http://schemas.microsoft.com/office/drawing/2014/main" id="{B16A980C-90AB-4EE9-B437-75A42A5574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1" name="TextBox 3300">
          <a:extLst>
            <a:ext uri="{FF2B5EF4-FFF2-40B4-BE49-F238E27FC236}">
              <a16:creationId xmlns:a16="http://schemas.microsoft.com/office/drawing/2014/main" id="{B832DA46-4A93-4743-907B-1CBB4B6644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2" name="TextBox 3301">
          <a:extLst>
            <a:ext uri="{FF2B5EF4-FFF2-40B4-BE49-F238E27FC236}">
              <a16:creationId xmlns:a16="http://schemas.microsoft.com/office/drawing/2014/main" id="{F1CD5446-5451-476E-AD04-06EBB518D1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3" name="TextBox 3302">
          <a:extLst>
            <a:ext uri="{FF2B5EF4-FFF2-40B4-BE49-F238E27FC236}">
              <a16:creationId xmlns:a16="http://schemas.microsoft.com/office/drawing/2014/main" id="{950D5D59-BEBE-4C88-AB4C-550532150F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4" name="TextBox 3303">
          <a:extLst>
            <a:ext uri="{FF2B5EF4-FFF2-40B4-BE49-F238E27FC236}">
              <a16:creationId xmlns:a16="http://schemas.microsoft.com/office/drawing/2014/main" id="{E2170CAE-832C-4531-BDF3-AC567C22BC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5" name="TextBox 3304">
          <a:extLst>
            <a:ext uri="{FF2B5EF4-FFF2-40B4-BE49-F238E27FC236}">
              <a16:creationId xmlns:a16="http://schemas.microsoft.com/office/drawing/2014/main" id="{007D9BD9-05EB-4820-AD55-902802BE34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6" name="TextBox 3305">
          <a:extLst>
            <a:ext uri="{FF2B5EF4-FFF2-40B4-BE49-F238E27FC236}">
              <a16:creationId xmlns:a16="http://schemas.microsoft.com/office/drawing/2014/main" id="{B1FF2944-7D64-4C41-AF4C-BB1BB3BFBC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7" name="TextBox 3306">
          <a:extLst>
            <a:ext uri="{FF2B5EF4-FFF2-40B4-BE49-F238E27FC236}">
              <a16:creationId xmlns:a16="http://schemas.microsoft.com/office/drawing/2014/main" id="{D930394B-C2F4-493F-92F9-4AC1E7E03E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8" name="TextBox 3307">
          <a:extLst>
            <a:ext uri="{FF2B5EF4-FFF2-40B4-BE49-F238E27FC236}">
              <a16:creationId xmlns:a16="http://schemas.microsoft.com/office/drawing/2014/main" id="{C0D039E4-80C0-4EEF-8737-27663087AB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09" name="TextBox 3308">
          <a:extLst>
            <a:ext uri="{FF2B5EF4-FFF2-40B4-BE49-F238E27FC236}">
              <a16:creationId xmlns:a16="http://schemas.microsoft.com/office/drawing/2014/main" id="{78715163-0045-4E70-8320-38FF3DB186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0" name="TextBox 3309">
          <a:extLst>
            <a:ext uri="{FF2B5EF4-FFF2-40B4-BE49-F238E27FC236}">
              <a16:creationId xmlns:a16="http://schemas.microsoft.com/office/drawing/2014/main" id="{6CE9F4FD-0EA9-4F4E-8A4A-4E94AA37DA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1" name="TextBox 3310">
          <a:extLst>
            <a:ext uri="{FF2B5EF4-FFF2-40B4-BE49-F238E27FC236}">
              <a16:creationId xmlns:a16="http://schemas.microsoft.com/office/drawing/2014/main" id="{E374C058-C8A4-4FA3-93D8-6A7F31BC1B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2" name="TextBox 3311">
          <a:extLst>
            <a:ext uri="{FF2B5EF4-FFF2-40B4-BE49-F238E27FC236}">
              <a16:creationId xmlns:a16="http://schemas.microsoft.com/office/drawing/2014/main" id="{700BE332-2FA0-4753-AEE1-0D18B8A3D2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3" name="TextBox 3312">
          <a:extLst>
            <a:ext uri="{FF2B5EF4-FFF2-40B4-BE49-F238E27FC236}">
              <a16:creationId xmlns:a16="http://schemas.microsoft.com/office/drawing/2014/main" id="{CC020786-A45A-44F3-AC0E-F74AE87929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4" name="TextBox 3313">
          <a:extLst>
            <a:ext uri="{FF2B5EF4-FFF2-40B4-BE49-F238E27FC236}">
              <a16:creationId xmlns:a16="http://schemas.microsoft.com/office/drawing/2014/main" id="{B83436DF-85CD-4201-AE82-938E500FD8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5" name="TextBox 3314">
          <a:extLst>
            <a:ext uri="{FF2B5EF4-FFF2-40B4-BE49-F238E27FC236}">
              <a16:creationId xmlns:a16="http://schemas.microsoft.com/office/drawing/2014/main" id="{F9A3CB90-BC01-40FA-A417-B76BEFB7F4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6" name="TextBox 3315">
          <a:extLst>
            <a:ext uri="{FF2B5EF4-FFF2-40B4-BE49-F238E27FC236}">
              <a16:creationId xmlns:a16="http://schemas.microsoft.com/office/drawing/2014/main" id="{5F3FB81A-37A5-4617-B4A3-2D96039A04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7" name="TextBox 3316">
          <a:extLst>
            <a:ext uri="{FF2B5EF4-FFF2-40B4-BE49-F238E27FC236}">
              <a16:creationId xmlns:a16="http://schemas.microsoft.com/office/drawing/2014/main" id="{92CD8199-5ED1-4C9F-9BC8-37B240E2F7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8" name="TextBox 3317">
          <a:extLst>
            <a:ext uri="{FF2B5EF4-FFF2-40B4-BE49-F238E27FC236}">
              <a16:creationId xmlns:a16="http://schemas.microsoft.com/office/drawing/2014/main" id="{4960435C-ED51-468A-9710-978B6F6EC6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19" name="TextBox 3318">
          <a:extLst>
            <a:ext uri="{FF2B5EF4-FFF2-40B4-BE49-F238E27FC236}">
              <a16:creationId xmlns:a16="http://schemas.microsoft.com/office/drawing/2014/main" id="{C34ABBDD-D88A-48CF-8C71-93AD8D7ACD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0" name="TextBox 3319">
          <a:extLst>
            <a:ext uri="{FF2B5EF4-FFF2-40B4-BE49-F238E27FC236}">
              <a16:creationId xmlns:a16="http://schemas.microsoft.com/office/drawing/2014/main" id="{E5CAC299-13FC-4AF7-ADBF-89428B6FCE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1" name="TextBox 3320">
          <a:extLst>
            <a:ext uri="{FF2B5EF4-FFF2-40B4-BE49-F238E27FC236}">
              <a16:creationId xmlns:a16="http://schemas.microsoft.com/office/drawing/2014/main" id="{B9D15B73-6D15-4A12-B378-2C08F5D50C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2" name="TextBox 3321">
          <a:extLst>
            <a:ext uri="{FF2B5EF4-FFF2-40B4-BE49-F238E27FC236}">
              <a16:creationId xmlns:a16="http://schemas.microsoft.com/office/drawing/2014/main" id="{050FCB20-4DD9-467B-A503-35BBAABF4D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3" name="TextBox 3322">
          <a:extLst>
            <a:ext uri="{FF2B5EF4-FFF2-40B4-BE49-F238E27FC236}">
              <a16:creationId xmlns:a16="http://schemas.microsoft.com/office/drawing/2014/main" id="{658F7476-C5B6-48EC-918A-7E4FB90971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4" name="TextBox 3323">
          <a:extLst>
            <a:ext uri="{FF2B5EF4-FFF2-40B4-BE49-F238E27FC236}">
              <a16:creationId xmlns:a16="http://schemas.microsoft.com/office/drawing/2014/main" id="{97899889-CC84-43E3-A1C0-928DEBEC01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5" name="TextBox 3324">
          <a:extLst>
            <a:ext uri="{FF2B5EF4-FFF2-40B4-BE49-F238E27FC236}">
              <a16:creationId xmlns:a16="http://schemas.microsoft.com/office/drawing/2014/main" id="{56FB3767-A84B-4050-A320-4253850858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6" name="TextBox 3325">
          <a:extLst>
            <a:ext uri="{FF2B5EF4-FFF2-40B4-BE49-F238E27FC236}">
              <a16:creationId xmlns:a16="http://schemas.microsoft.com/office/drawing/2014/main" id="{0A739229-757D-4A26-9839-4F712A98EA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27" name="TextBox 3326">
          <a:extLst>
            <a:ext uri="{FF2B5EF4-FFF2-40B4-BE49-F238E27FC236}">
              <a16:creationId xmlns:a16="http://schemas.microsoft.com/office/drawing/2014/main" id="{9A43979C-6835-47E8-B3C8-8BB716B900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328" name="TextBox 3327">
          <a:extLst>
            <a:ext uri="{FF2B5EF4-FFF2-40B4-BE49-F238E27FC236}">
              <a16:creationId xmlns:a16="http://schemas.microsoft.com/office/drawing/2014/main" id="{08AF429C-D3E2-4103-B32E-6D26478BA0F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329" name="TextBox 3328">
          <a:extLst>
            <a:ext uri="{FF2B5EF4-FFF2-40B4-BE49-F238E27FC236}">
              <a16:creationId xmlns:a16="http://schemas.microsoft.com/office/drawing/2014/main" id="{C7AAA4C0-6952-4ABA-B05C-DC373D21A52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330" name="TextBox 3329">
          <a:extLst>
            <a:ext uri="{FF2B5EF4-FFF2-40B4-BE49-F238E27FC236}">
              <a16:creationId xmlns:a16="http://schemas.microsoft.com/office/drawing/2014/main" id="{952623F2-335B-44A4-A64D-D4BB551E25F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331" name="TextBox 3330">
          <a:extLst>
            <a:ext uri="{FF2B5EF4-FFF2-40B4-BE49-F238E27FC236}">
              <a16:creationId xmlns:a16="http://schemas.microsoft.com/office/drawing/2014/main" id="{E668A81D-468F-4BDF-95D0-D8712EFF390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332" name="TextBox 3331">
          <a:extLst>
            <a:ext uri="{FF2B5EF4-FFF2-40B4-BE49-F238E27FC236}">
              <a16:creationId xmlns:a16="http://schemas.microsoft.com/office/drawing/2014/main" id="{E4879BAB-418A-4CFF-B161-13D97C9244F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333" name="TextBox 3332">
          <a:extLst>
            <a:ext uri="{FF2B5EF4-FFF2-40B4-BE49-F238E27FC236}">
              <a16:creationId xmlns:a16="http://schemas.microsoft.com/office/drawing/2014/main" id="{D534CD2C-2BEA-4B69-9467-C910B68C5A2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334" name="TextBox 3333">
          <a:extLst>
            <a:ext uri="{FF2B5EF4-FFF2-40B4-BE49-F238E27FC236}">
              <a16:creationId xmlns:a16="http://schemas.microsoft.com/office/drawing/2014/main" id="{77901EE8-D481-44A9-8477-7B9E8D4B7FE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335" name="TextBox 3334">
          <a:extLst>
            <a:ext uri="{FF2B5EF4-FFF2-40B4-BE49-F238E27FC236}">
              <a16:creationId xmlns:a16="http://schemas.microsoft.com/office/drawing/2014/main" id="{CFF983F4-93B6-4A64-86AD-A936C8EB969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336" name="TextBox 3335">
          <a:extLst>
            <a:ext uri="{FF2B5EF4-FFF2-40B4-BE49-F238E27FC236}">
              <a16:creationId xmlns:a16="http://schemas.microsoft.com/office/drawing/2014/main" id="{E33EE446-B91B-45E4-B004-2AA206C5E02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337" name="TextBox 3336">
          <a:extLst>
            <a:ext uri="{FF2B5EF4-FFF2-40B4-BE49-F238E27FC236}">
              <a16:creationId xmlns:a16="http://schemas.microsoft.com/office/drawing/2014/main" id="{A055BCC9-AB9B-45D2-AF19-9C80895E384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3338" name="TextBox 3337">
          <a:extLst>
            <a:ext uri="{FF2B5EF4-FFF2-40B4-BE49-F238E27FC236}">
              <a16:creationId xmlns:a16="http://schemas.microsoft.com/office/drawing/2014/main" id="{8AB89C2B-B1A0-4FA1-A1EC-0DF2A17B1E5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339" name="TextBox 3338">
          <a:extLst>
            <a:ext uri="{FF2B5EF4-FFF2-40B4-BE49-F238E27FC236}">
              <a16:creationId xmlns:a16="http://schemas.microsoft.com/office/drawing/2014/main" id="{B4FC18F6-0B0C-4DAD-A43D-C2D8FBD407E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340" name="TextBox 3339">
          <a:extLst>
            <a:ext uri="{FF2B5EF4-FFF2-40B4-BE49-F238E27FC236}">
              <a16:creationId xmlns:a16="http://schemas.microsoft.com/office/drawing/2014/main" id="{85A6F0E6-C430-462D-8627-5C0C4EEC7953}"/>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341" name="TextBox 3340">
          <a:extLst>
            <a:ext uri="{FF2B5EF4-FFF2-40B4-BE49-F238E27FC236}">
              <a16:creationId xmlns:a16="http://schemas.microsoft.com/office/drawing/2014/main" id="{D85D91CA-82F5-41C5-85D3-B7F02D07500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3342" name="TextBox 3341">
          <a:extLst>
            <a:ext uri="{FF2B5EF4-FFF2-40B4-BE49-F238E27FC236}">
              <a16:creationId xmlns:a16="http://schemas.microsoft.com/office/drawing/2014/main" id="{7F5D82A2-65B9-4E13-BADC-93DA035525F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343" name="TextBox 3342">
          <a:extLst>
            <a:ext uri="{FF2B5EF4-FFF2-40B4-BE49-F238E27FC236}">
              <a16:creationId xmlns:a16="http://schemas.microsoft.com/office/drawing/2014/main" id="{B4D411BB-92BA-4FE8-A25E-4987E3546A6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344" name="TextBox 3343">
          <a:extLst>
            <a:ext uri="{FF2B5EF4-FFF2-40B4-BE49-F238E27FC236}">
              <a16:creationId xmlns:a16="http://schemas.microsoft.com/office/drawing/2014/main" id="{4C63007B-C93F-458F-984A-8459269C61A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345" name="TextBox 3344">
          <a:extLst>
            <a:ext uri="{FF2B5EF4-FFF2-40B4-BE49-F238E27FC236}">
              <a16:creationId xmlns:a16="http://schemas.microsoft.com/office/drawing/2014/main" id="{861200E1-9439-4357-9B7E-7D22C11A991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46" name="TextBox 3345">
          <a:extLst>
            <a:ext uri="{FF2B5EF4-FFF2-40B4-BE49-F238E27FC236}">
              <a16:creationId xmlns:a16="http://schemas.microsoft.com/office/drawing/2014/main" id="{6B52D986-F398-4C49-83A4-88BC6E9EF3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47" name="TextBox 3346">
          <a:extLst>
            <a:ext uri="{FF2B5EF4-FFF2-40B4-BE49-F238E27FC236}">
              <a16:creationId xmlns:a16="http://schemas.microsoft.com/office/drawing/2014/main" id="{DF708B4A-2030-4DFA-A922-16ECF88521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48" name="TextBox 3347">
          <a:extLst>
            <a:ext uri="{FF2B5EF4-FFF2-40B4-BE49-F238E27FC236}">
              <a16:creationId xmlns:a16="http://schemas.microsoft.com/office/drawing/2014/main" id="{F57D1256-967D-4CF5-B4CB-81922A9CF3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49" name="TextBox 3348">
          <a:extLst>
            <a:ext uri="{FF2B5EF4-FFF2-40B4-BE49-F238E27FC236}">
              <a16:creationId xmlns:a16="http://schemas.microsoft.com/office/drawing/2014/main" id="{5A85B786-FDD2-4963-970E-745F647BA1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50" name="TextBox 3349">
          <a:extLst>
            <a:ext uri="{FF2B5EF4-FFF2-40B4-BE49-F238E27FC236}">
              <a16:creationId xmlns:a16="http://schemas.microsoft.com/office/drawing/2014/main" id="{2E3CBFAB-06C1-471D-A936-D00D563FEA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51" name="TextBox 3350">
          <a:extLst>
            <a:ext uri="{FF2B5EF4-FFF2-40B4-BE49-F238E27FC236}">
              <a16:creationId xmlns:a16="http://schemas.microsoft.com/office/drawing/2014/main" id="{99FE0C21-FB3E-4483-98C7-D2A77B16B9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52" name="TextBox 3351">
          <a:extLst>
            <a:ext uri="{FF2B5EF4-FFF2-40B4-BE49-F238E27FC236}">
              <a16:creationId xmlns:a16="http://schemas.microsoft.com/office/drawing/2014/main" id="{3531E09F-AD16-4B69-AA6B-2BFC778B98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53" name="TextBox 3352">
          <a:extLst>
            <a:ext uri="{FF2B5EF4-FFF2-40B4-BE49-F238E27FC236}">
              <a16:creationId xmlns:a16="http://schemas.microsoft.com/office/drawing/2014/main" id="{FEDB33A7-2B42-42BB-ABEA-93D8F46BFB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4" name="TextBox 3353">
          <a:extLst>
            <a:ext uri="{FF2B5EF4-FFF2-40B4-BE49-F238E27FC236}">
              <a16:creationId xmlns:a16="http://schemas.microsoft.com/office/drawing/2014/main" id="{4A8421DE-B53F-46DA-A09A-1784079D7AF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5" name="TextBox 3354">
          <a:extLst>
            <a:ext uri="{FF2B5EF4-FFF2-40B4-BE49-F238E27FC236}">
              <a16:creationId xmlns:a16="http://schemas.microsoft.com/office/drawing/2014/main" id="{755DDFC8-147B-437F-88E9-DD52976F4F0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6" name="TextBox 3355">
          <a:extLst>
            <a:ext uri="{FF2B5EF4-FFF2-40B4-BE49-F238E27FC236}">
              <a16:creationId xmlns:a16="http://schemas.microsoft.com/office/drawing/2014/main" id="{0C5BA091-1774-4836-9F57-BAFEA137718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7" name="TextBox 3356">
          <a:extLst>
            <a:ext uri="{FF2B5EF4-FFF2-40B4-BE49-F238E27FC236}">
              <a16:creationId xmlns:a16="http://schemas.microsoft.com/office/drawing/2014/main" id="{EF15A23A-E2FC-40DC-86B9-B8329429F4C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8" name="TextBox 3357">
          <a:extLst>
            <a:ext uri="{FF2B5EF4-FFF2-40B4-BE49-F238E27FC236}">
              <a16:creationId xmlns:a16="http://schemas.microsoft.com/office/drawing/2014/main" id="{80ACEF38-1AC5-4A71-B437-F7C7D310ABA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59" name="TextBox 3358">
          <a:extLst>
            <a:ext uri="{FF2B5EF4-FFF2-40B4-BE49-F238E27FC236}">
              <a16:creationId xmlns:a16="http://schemas.microsoft.com/office/drawing/2014/main" id="{27EB23F4-5328-4667-89AF-5D07669591D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0" name="TextBox 3359">
          <a:extLst>
            <a:ext uri="{FF2B5EF4-FFF2-40B4-BE49-F238E27FC236}">
              <a16:creationId xmlns:a16="http://schemas.microsoft.com/office/drawing/2014/main" id="{B183EEF1-580E-416B-9F62-2C0B8E7D824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1" name="TextBox 3360">
          <a:extLst>
            <a:ext uri="{FF2B5EF4-FFF2-40B4-BE49-F238E27FC236}">
              <a16:creationId xmlns:a16="http://schemas.microsoft.com/office/drawing/2014/main" id="{04D07A03-559A-4177-8A51-A3D6D81263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2" name="TextBox 3361">
          <a:extLst>
            <a:ext uri="{FF2B5EF4-FFF2-40B4-BE49-F238E27FC236}">
              <a16:creationId xmlns:a16="http://schemas.microsoft.com/office/drawing/2014/main" id="{18CFCC7C-E484-4BE4-8785-3623166D51F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3" name="TextBox 3362">
          <a:extLst>
            <a:ext uri="{FF2B5EF4-FFF2-40B4-BE49-F238E27FC236}">
              <a16:creationId xmlns:a16="http://schemas.microsoft.com/office/drawing/2014/main" id="{B8C3D8C1-372D-48A5-970C-C184CEB4536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4" name="TextBox 3363">
          <a:extLst>
            <a:ext uri="{FF2B5EF4-FFF2-40B4-BE49-F238E27FC236}">
              <a16:creationId xmlns:a16="http://schemas.microsoft.com/office/drawing/2014/main" id="{27FCF8D1-1865-4433-B68B-BD5E67496EC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5" name="TextBox 3364">
          <a:extLst>
            <a:ext uri="{FF2B5EF4-FFF2-40B4-BE49-F238E27FC236}">
              <a16:creationId xmlns:a16="http://schemas.microsoft.com/office/drawing/2014/main" id="{CD7C5FD7-6853-4A05-8AE6-CE4A17A3272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6" name="TextBox 3365">
          <a:extLst>
            <a:ext uri="{FF2B5EF4-FFF2-40B4-BE49-F238E27FC236}">
              <a16:creationId xmlns:a16="http://schemas.microsoft.com/office/drawing/2014/main" id="{57F39A67-A710-4147-B436-406F1D88038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7" name="TextBox 3366">
          <a:extLst>
            <a:ext uri="{FF2B5EF4-FFF2-40B4-BE49-F238E27FC236}">
              <a16:creationId xmlns:a16="http://schemas.microsoft.com/office/drawing/2014/main" id="{09408181-608F-4337-9292-E0A14B616E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8" name="TextBox 3367">
          <a:extLst>
            <a:ext uri="{FF2B5EF4-FFF2-40B4-BE49-F238E27FC236}">
              <a16:creationId xmlns:a16="http://schemas.microsoft.com/office/drawing/2014/main" id="{71D0A731-6372-4604-BBF0-32408AD3062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69" name="TextBox 3368">
          <a:extLst>
            <a:ext uri="{FF2B5EF4-FFF2-40B4-BE49-F238E27FC236}">
              <a16:creationId xmlns:a16="http://schemas.microsoft.com/office/drawing/2014/main" id="{D8B5D967-7B2A-43E2-8EFF-BE06BF9317A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0" name="TextBox 3369">
          <a:extLst>
            <a:ext uri="{FF2B5EF4-FFF2-40B4-BE49-F238E27FC236}">
              <a16:creationId xmlns:a16="http://schemas.microsoft.com/office/drawing/2014/main" id="{3755E32C-90C2-4171-BD2B-3A92C8D0C42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1" name="TextBox 3370">
          <a:extLst>
            <a:ext uri="{FF2B5EF4-FFF2-40B4-BE49-F238E27FC236}">
              <a16:creationId xmlns:a16="http://schemas.microsoft.com/office/drawing/2014/main" id="{905985E9-03D6-40D8-8D26-0F03C29A597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2" name="TextBox 3371">
          <a:extLst>
            <a:ext uri="{FF2B5EF4-FFF2-40B4-BE49-F238E27FC236}">
              <a16:creationId xmlns:a16="http://schemas.microsoft.com/office/drawing/2014/main" id="{A57A494B-0B23-4704-80D2-43AB0D26871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3" name="TextBox 3372">
          <a:extLst>
            <a:ext uri="{FF2B5EF4-FFF2-40B4-BE49-F238E27FC236}">
              <a16:creationId xmlns:a16="http://schemas.microsoft.com/office/drawing/2014/main" id="{B1AE9DC9-D435-45AB-9A15-5B24F21B62E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4" name="TextBox 3373">
          <a:extLst>
            <a:ext uri="{FF2B5EF4-FFF2-40B4-BE49-F238E27FC236}">
              <a16:creationId xmlns:a16="http://schemas.microsoft.com/office/drawing/2014/main" id="{157A7923-2D9E-467B-83B6-6EBD078F673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5" name="TextBox 3374">
          <a:extLst>
            <a:ext uri="{FF2B5EF4-FFF2-40B4-BE49-F238E27FC236}">
              <a16:creationId xmlns:a16="http://schemas.microsoft.com/office/drawing/2014/main" id="{A003514B-8B3C-436D-AF82-A11C576D23C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6" name="TextBox 3375">
          <a:extLst>
            <a:ext uri="{FF2B5EF4-FFF2-40B4-BE49-F238E27FC236}">
              <a16:creationId xmlns:a16="http://schemas.microsoft.com/office/drawing/2014/main" id="{5FA6092C-AE73-474D-B831-C798F855B4A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377" name="TextBox 3376">
          <a:extLst>
            <a:ext uri="{FF2B5EF4-FFF2-40B4-BE49-F238E27FC236}">
              <a16:creationId xmlns:a16="http://schemas.microsoft.com/office/drawing/2014/main" id="{7FD2235C-4E3F-4A8C-A781-0C17D75577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78" name="TextBox 3377">
          <a:extLst>
            <a:ext uri="{FF2B5EF4-FFF2-40B4-BE49-F238E27FC236}">
              <a16:creationId xmlns:a16="http://schemas.microsoft.com/office/drawing/2014/main" id="{87961898-E0CA-47EA-B7DC-FD28AD1F24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79" name="TextBox 3378">
          <a:extLst>
            <a:ext uri="{FF2B5EF4-FFF2-40B4-BE49-F238E27FC236}">
              <a16:creationId xmlns:a16="http://schemas.microsoft.com/office/drawing/2014/main" id="{BA290A32-3795-421E-B694-A6EF77E0C3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0" name="TextBox 3379">
          <a:extLst>
            <a:ext uri="{FF2B5EF4-FFF2-40B4-BE49-F238E27FC236}">
              <a16:creationId xmlns:a16="http://schemas.microsoft.com/office/drawing/2014/main" id="{F40F88F2-11A7-41DC-A8EC-833E669D2F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1" name="TextBox 3380">
          <a:extLst>
            <a:ext uri="{FF2B5EF4-FFF2-40B4-BE49-F238E27FC236}">
              <a16:creationId xmlns:a16="http://schemas.microsoft.com/office/drawing/2014/main" id="{8F186BB1-B061-44CE-BCA8-263A43272B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2" name="TextBox 3381">
          <a:extLst>
            <a:ext uri="{FF2B5EF4-FFF2-40B4-BE49-F238E27FC236}">
              <a16:creationId xmlns:a16="http://schemas.microsoft.com/office/drawing/2014/main" id="{117CA17D-1989-479E-AA96-49A3671595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3" name="TextBox 3382">
          <a:extLst>
            <a:ext uri="{FF2B5EF4-FFF2-40B4-BE49-F238E27FC236}">
              <a16:creationId xmlns:a16="http://schemas.microsoft.com/office/drawing/2014/main" id="{E9BA2E46-B9CD-4423-82D0-AB3CE8E98A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4" name="TextBox 3383">
          <a:extLst>
            <a:ext uri="{FF2B5EF4-FFF2-40B4-BE49-F238E27FC236}">
              <a16:creationId xmlns:a16="http://schemas.microsoft.com/office/drawing/2014/main" id="{706BB7D4-515D-4541-AC36-C479CC5F9F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5" name="TextBox 3384">
          <a:extLst>
            <a:ext uri="{FF2B5EF4-FFF2-40B4-BE49-F238E27FC236}">
              <a16:creationId xmlns:a16="http://schemas.microsoft.com/office/drawing/2014/main" id="{8402BF96-29F7-4BA3-B1FF-84055F60DC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6" name="TextBox 3385">
          <a:extLst>
            <a:ext uri="{FF2B5EF4-FFF2-40B4-BE49-F238E27FC236}">
              <a16:creationId xmlns:a16="http://schemas.microsoft.com/office/drawing/2014/main" id="{F7FDDEA1-71CD-46A6-B97A-92436D1119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7" name="TextBox 3386">
          <a:extLst>
            <a:ext uri="{FF2B5EF4-FFF2-40B4-BE49-F238E27FC236}">
              <a16:creationId xmlns:a16="http://schemas.microsoft.com/office/drawing/2014/main" id="{795D3C94-7E07-4CE4-8483-CE53ED9990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8" name="TextBox 3387">
          <a:extLst>
            <a:ext uri="{FF2B5EF4-FFF2-40B4-BE49-F238E27FC236}">
              <a16:creationId xmlns:a16="http://schemas.microsoft.com/office/drawing/2014/main" id="{79BE8004-CA5D-4A64-B52A-E72AA5B484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89" name="TextBox 3388">
          <a:extLst>
            <a:ext uri="{FF2B5EF4-FFF2-40B4-BE49-F238E27FC236}">
              <a16:creationId xmlns:a16="http://schemas.microsoft.com/office/drawing/2014/main" id="{61AC05CD-8240-4152-877C-2895F60057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0" name="TextBox 3389">
          <a:extLst>
            <a:ext uri="{FF2B5EF4-FFF2-40B4-BE49-F238E27FC236}">
              <a16:creationId xmlns:a16="http://schemas.microsoft.com/office/drawing/2014/main" id="{22F0B104-20FE-45AF-AF71-211246B6AF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1" name="TextBox 3390">
          <a:extLst>
            <a:ext uri="{FF2B5EF4-FFF2-40B4-BE49-F238E27FC236}">
              <a16:creationId xmlns:a16="http://schemas.microsoft.com/office/drawing/2014/main" id="{ACB8E548-CB07-41E1-BBC6-7DF209190B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2" name="TextBox 3391">
          <a:extLst>
            <a:ext uri="{FF2B5EF4-FFF2-40B4-BE49-F238E27FC236}">
              <a16:creationId xmlns:a16="http://schemas.microsoft.com/office/drawing/2014/main" id="{8DF95F75-F4CB-4234-BB02-382AD4319C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3" name="TextBox 3392">
          <a:extLst>
            <a:ext uri="{FF2B5EF4-FFF2-40B4-BE49-F238E27FC236}">
              <a16:creationId xmlns:a16="http://schemas.microsoft.com/office/drawing/2014/main" id="{837AEE98-99CA-4BA0-AA9E-62B1FABDDB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4" name="TextBox 3393">
          <a:extLst>
            <a:ext uri="{FF2B5EF4-FFF2-40B4-BE49-F238E27FC236}">
              <a16:creationId xmlns:a16="http://schemas.microsoft.com/office/drawing/2014/main" id="{BE442084-C46F-4BBE-9EDF-7DAB180020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5" name="TextBox 3394">
          <a:extLst>
            <a:ext uri="{FF2B5EF4-FFF2-40B4-BE49-F238E27FC236}">
              <a16:creationId xmlns:a16="http://schemas.microsoft.com/office/drawing/2014/main" id="{231360D4-7B3A-499C-907C-468A5FC6D7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6" name="TextBox 3395">
          <a:extLst>
            <a:ext uri="{FF2B5EF4-FFF2-40B4-BE49-F238E27FC236}">
              <a16:creationId xmlns:a16="http://schemas.microsoft.com/office/drawing/2014/main" id="{373F7BBD-B347-4900-9AC2-A2413C176E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7" name="TextBox 3396">
          <a:extLst>
            <a:ext uri="{FF2B5EF4-FFF2-40B4-BE49-F238E27FC236}">
              <a16:creationId xmlns:a16="http://schemas.microsoft.com/office/drawing/2014/main" id="{B6D5137A-EE37-4EBC-9BA6-BD475053F7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8" name="TextBox 3397">
          <a:extLst>
            <a:ext uri="{FF2B5EF4-FFF2-40B4-BE49-F238E27FC236}">
              <a16:creationId xmlns:a16="http://schemas.microsoft.com/office/drawing/2014/main" id="{02304B12-D6C7-4584-A305-64FE5A594E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399" name="TextBox 3398">
          <a:extLst>
            <a:ext uri="{FF2B5EF4-FFF2-40B4-BE49-F238E27FC236}">
              <a16:creationId xmlns:a16="http://schemas.microsoft.com/office/drawing/2014/main" id="{FBA22487-0B3C-4243-B98C-9F3208407C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0" name="TextBox 3399">
          <a:extLst>
            <a:ext uri="{FF2B5EF4-FFF2-40B4-BE49-F238E27FC236}">
              <a16:creationId xmlns:a16="http://schemas.microsoft.com/office/drawing/2014/main" id="{0D492267-EC9D-40E6-AABF-3A6FCAEEC4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1" name="TextBox 3400">
          <a:extLst>
            <a:ext uri="{FF2B5EF4-FFF2-40B4-BE49-F238E27FC236}">
              <a16:creationId xmlns:a16="http://schemas.microsoft.com/office/drawing/2014/main" id="{5D08146E-7E38-445C-9DD3-6D82F1B9FD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2" name="TextBox 3401">
          <a:extLst>
            <a:ext uri="{FF2B5EF4-FFF2-40B4-BE49-F238E27FC236}">
              <a16:creationId xmlns:a16="http://schemas.microsoft.com/office/drawing/2014/main" id="{B816B7BD-A859-4767-9C21-76549CCB96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3" name="TextBox 3402">
          <a:extLst>
            <a:ext uri="{FF2B5EF4-FFF2-40B4-BE49-F238E27FC236}">
              <a16:creationId xmlns:a16="http://schemas.microsoft.com/office/drawing/2014/main" id="{05CB1930-BAD2-41BB-BCB5-AA23AB7612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4" name="TextBox 3403">
          <a:extLst>
            <a:ext uri="{FF2B5EF4-FFF2-40B4-BE49-F238E27FC236}">
              <a16:creationId xmlns:a16="http://schemas.microsoft.com/office/drawing/2014/main" id="{E0C37051-9C61-4999-AB2C-8E4B533FD6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5" name="TextBox 3404">
          <a:extLst>
            <a:ext uri="{FF2B5EF4-FFF2-40B4-BE49-F238E27FC236}">
              <a16:creationId xmlns:a16="http://schemas.microsoft.com/office/drawing/2014/main" id="{F9EDDCE1-7040-423E-A142-521313FE2F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6" name="TextBox 3405">
          <a:extLst>
            <a:ext uri="{FF2B5EF4-FFF2-40B4-BE49-F238E27FC236}">
              <a16:creationId xmlns:a16="http://schemas.microsoft.com/office/drawing/2014/main" id="{FCE226F0-E4BB-460C-955E-DF38479888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7" name="TextBox 3406">
          <a:extLst>
            <a:ext uri="{FF2B5EF4-FFF2-40B4-BE49-F238E27FC236}">
              <a16:creationId xmlns:a16="http://schemas.microsoft.com/office/drawing/2014/main" id="{D311DCAB-EC26-46EC-A1BC-46EA453622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8" name="TextBox 3407">
          <a:extLst>
            <a:ext uri="{FF2B5EF4-FFF2-40B4-BE49-F238E27FC236}">
              <a16:creationId xmlns:a16="http://schemas.microsoft.com/office/drawing/2014/main" id="{C74F7837-7D05-4860-9194-A6873DCDB5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09" name="TextBox 3408">
          <a:extLst>
            <a:ext uri="{FF2B5EF4-FFF2-40B4-BE49-F238E27FC236}">
              <a16:creationId xmlns:a16="http://schemas.microsoft.com/office/drawing/2014/main" id="{D0035A01-97F3-4B42-95D9-0A48BF17D3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0" name="TextBox 3409">
          <a:extLst>
            <a:ext uri="{FF2B5EF4-FFF2-40B4-BE49-F238E27FC236}">
              <a16:creationId xmlns:a16="http://schemas.microsoft.com/office/drawing/2014/main" id="{0E32EA1E-A8E4-4BA6-B647-A7747FF845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1" name="TextBox 3410">
          <a:extLst>
            <a:ext uri="{FF2B5EF4-FFF2-40B4-BE49-F238E27FC236}">
              <a16:creationId xmlns:a16="http://schemas.microsoft.com/office/drawing/2014/main" id="{93E65F46-7FD6-46B8-B762-74415FC8D4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2" name="TextBox 3411">
          <a:extLst>
            <a:ext uri="{FF2B5EF4-FFF2-40B4-BE49-F238E27FC236}">
              <a16:creationId xmlns:a16="http://schemas.microsoft.com/office/drawing/2014/main" id="{A80A6803-31CB-40D8-9B8C-E9B23F55DD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3" name="TextBox 3412">
          <a:extLst>
            <a:ext uri="{FF2B5EF4-FFF2-40B4-BE49-F238E27FC236}">
              <a16:creationId xmlns:a16="http://schemas.microsoft.com/office/drawing/2014/main" id="{0F4C50F3-9C0C-4446-BD8B-08C9B38AF1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4" name="TextBox 3413">
          <a:extLst>
            <a:ext uri="{FF2B5EF4-FFF2-40B4-BE49-F238E27FC236}">
              <a16:creationId xmlns:a16="http://schemas.microsoft.com/office/drawing/2014/main" id="{38AE01E7-C847-4AA8-B91B-B1AA8720D8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5" name="TextBox 3414">
          <a:extLst>
            <a:ext uri="{FF2B5EF4-FFF2-40B4-BE49-F238E27FC236}">
              <a16:creationId xmlns:a16="http://schemas.microsoft.com/office/drawing/2014/main" id="{FE4030E5-3FB1-4A54-80FD-D5311CD35D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6" name="TextBox 3415">
          <a:extLst>
            <a:ext uri="{FF2B5EF4-FFF2-40B4-BE49-F238E27FC236}">
              <a16:creationId xmlns:a16="http://schemas.microsoft.com/office/drawing/2014/main" id="{154F1745-8BF8-4611-B067-B69CCFB14F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17" name="TextBox 3416">
          <a:extLst>
            <a:ext uri="{FF2B5EF4-FFF2-40B4-BE49-F238E27FC236}">
              <a16:creationId xmlns:a16="http://schemas.microsoft.com/office/drawing/2014/main" id="{65B9ED80-E578-4804-A388-1A833CB28A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18" name="TextBox 3417">
          <a:extLst>
            <a:ext uri="{FF2B5EF4-FFF2-40B4-BE49-F238E27FC236}">
              <a16:creationId xmlns:a16="http://schemas.microsoft.com/office/drawing/2014/main" id="{B65006AE-11CF-4AE6-AFDF-0526B6F911B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19" name="TextBox 3418">
          <a:extLst>
            <a:ext uri="{FF2B5EF4-FFF2-40B4-BE49-F238E27FC236}">
              <a16:creationId xmlns:a16="http://schemas.microsoft.com/office/drawing/2014/main" id="{62DFDBA1-955E-4081-9C4E-AB947431986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20" name="TextBox 3419">
          <a:extLst>
            <a:ext uri="{FF2B5EF4-FFF2-40B4-BE49-F238E27FC236}">
              <a16:creationId xmlns:a16="http://schemas.microsoft.com/office/drawing/2014/main" id="{A249475E-601B-462F-B36F-39B7758514E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21" name="TextBox 3420">
          <a:extLst>
            <a:ext uri="{FF2B5EF4-FFF2-40B4-BE49-F238E27FC236}">
              <a16:creationId xmlns:a16="http://schemas.microsoft.com/office/drawing/2014/main" id="{D4E3CF0D-0394-4022-B8E6-44A99725750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22" name="TextBox 3421">
          <a:extLst>
            <a:ext uri="{FF2B5EF4-FFF2-40B4-BE49-F238E27FC236}">
              <a16:creationId xmlns:a16="http://schemas.microsoft.com/office/drawing/2014/main" id="{18A2FC21-590E-4905-9479-2C636EACFF1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23" name="TextBox 3422">
          <a:extLst>
            <a:ext uri="{FF2B5EF4-FFF2-40B4-BE49-F238E27FC236}">
              <a16:creationId xmlns:a16="http://schemas.microsoft.com/office/drawing/2014/main" id="{69134691-171F-4572-9A61-C0CAD443C5B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24" name="TextBox 3423">
          <a:extLst>
            <a:ext uri="{FF2B5EF4-FFF2-40B4-BE49-F238E27FC236}">
              <a16:creationId xmlns:a16="http://schemas.microsoft.com/office/drawing/2014/main" id="{39F8B18A-9454-4D56-B15D-441CD7836C3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25" name="TextBox 3424">
          <a:extLst>
            <a:ext uri="{FF2B5EF4-FFF2-40B4-BE49-F238E27FC236}">
              <a16:creationId xmlns:a16="http://schemas.microsoft.com/office/drawing/2014/main" id="{F9DD4A2F-3755-42F5-AB72-6FDD745C211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426" name="TextBox 3425">
          <a:extLst>
            <a:ext uri="{FF2B5EF4-FFF2-40B4-BE49-F238E27FC236}">
              <a16:creationId xmlns:a16="http://schemas.microsoft.com/office/drawing/2014/main" id="{1B3BBF6C-718A-4D35-9F9A-966CA58CE5A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427" name="TextBox 3426">
          <a:extLst>
            <a:ext uri="{FF2B5EF4-FFF2-40B4-BE49-F238E27FC236}">
              <a16:creationId xmlns:a16="http://schemas.microsoft.com/office/drawing/2014/main" id="{999157C8-825A-43AB-BA92-4EF2807FEE6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28" name="TextBox 3427">
          <a:extLst>
            <a:ext uri="{FF2B5EF4-FFF2-40B4-BE49-F238E27FC236}">
              <a16:creationId xmlns:a16="http://schemas.microsoft.com/office/drawing/2014/main" id="{55CDE3AA-B214-4311-AF79-E28C992102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29" name="TextBox 3428">
          <a:extLst>
            <a:ext uri="{FF2B5EF4-FFF2-40B4-BE49-F238E27FC236}">
              <a16:creationId xmlns:a16="http://schemas.microsoft.com/office/drawing/2014/main" id="{8ACB6AD9-1497-4F28-AD71-1ECDC9C7F5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0" name="TextBox 3429">
          <a:extLst>
            <a:ext uri="{FF2B5EF4-FFF2-40B4-BE49-F238E27FC236}">
              <a16:creationId xmlns:a16="http://schemas.microsoft.com/office/drawing/2014/main" id="{34E91BF9-664D-4F46-921A-0E0F36E632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1" name="TextBox 3430">
          <a:extLst>
            <a:ext uri="{FF2B5EF4-FFF2-40B4-BE49-F238E27FC236}">
              <a16:creationId xmlns:a16="http://schemas.microsoft.com/office/drawing/2014/main" id="{CAA2ED20-F9AF-4978-A0B7-38AE6751A2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2" name="TextBox 3431">
          <a:extLst>
            <a:ext uri="{FF2B5EF4-FFF2-40B4-BE49-F238E27FC236}">
              <a16:creationId xmlns:a16="http://schemas.microsoft.com/office/drawing/2014/main" id="{FACD775E-6E4C-42D4-8356-18B27A226F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3" name="TextBox 3432">
          <a:extLst>
            <a:ext uri="{FF2B5EF4-FFF2-40B4-BE49-F238E27FC236}">
              <a16:creationId xmlns:a16="http://schemas.microsoft.com/office/drawing/2014/main" id="{2C6D5B6A-1689-4732-ACEF-60D32525C0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4" name="TextBox 3433">
          <a:extLst>
            <a:ext uri="{FF2B5EF4-FFF2-40B4-BE49-F238E27FC236}">
              <a16:creationId xmlns:a16="http://schemas.microsoft.com/office/drawing/2014/main" id="{93F60FCC-9894-40F1-B404-9B982CD54F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5" name="TextBox 3434">
          <a:extLst>
            <a:ext uri="{FF2B5EF4-FFF2-40B4-BE49-F238E27FC236}">
              <a16:creationId xmlns:a16="http://schemas.microsoft.com/office/drawing/2014/main" id="{252C3155-350F-4127-96C8-B3D0DB1B01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6" name="TextBox 3435">
          <a:extLst>
            <a:ext uri="{FF2B5EF4-FFF2-40B4-BE49-F238E27FC236}">
              <a16:creationId xmlns:a16="http://schemas.microsoft.com/office/drawing/2014/main" id="{754C4A6C-C6F8-4039-9ADC-B4A1169355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7" name="TextBox 3436">
          <a:extLst>
            <a:ext uri="{FF2B5EF4-FFF2-40B4-BE49-F238E27FC236}">
              <a16:creationId xmlns:a16="http://schemas.microsoft.com/office/drawing/2014/main" id="{857D6270-F807-4828-8EE0-D17EC40771A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8" name="TextBox 3437">
          <a:extLst>
            <a:ext uri="{FF2B5EF4-FFF2-40B4-BE49-F238E27FC236}">
              <a16:creationId xmlns:a16="http://schemas.microsoft.com/office/drawing/2014/main" id="{97B48371-EC5B-462D-A272-29050AB64F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39" name="TextBox 3438">
          <a:extLst>
            <a:ext uri="{FF2B5EF4-FFF2-40B4-BE49-F238E27FC236}">
              <a16:creationId xmlns:a16="http://schemas.microsoft.com/office/drawing/2014/main" id="{77FFDAE8-E0C8-48F2-8488-02C4F70253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0" name="TextBox 3439">
          <a:extLst>
            <a:ext uri="{FF2B5EF4-FFF2-40B4-BE49-F238E27FC236}">
              <a16:creationId xmlns:a16="http://schemas.microsoft.com/office/drawing/2014/main" id="{A81F4B88-385E-49D8-B8C0-4FED89DA2F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1" name="TextBox 3440">
          <a:extLst>
            <a:ext uri="{FF2B5EF4-FFF2-40B4-BE49-F238E27FC236}">
              <a16:creationId xmlns:a16="http://schemas.microsoft.com/office/drawing/2014/main" id="{487D87C7-2AF8-45D2-BEBC-61F7A56D58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2" name="TextBox 3441">
          <a:extLst>
            <a:ext uri="{FF2B5EF4-FFF2-40B4-BE49-F238E27FC236}">
              <a16:creationId xmlns:a16="http://schemas.microsoft.com/office/drawing/2014/main" id="{5E58A372-A6CA-42E0-88D9-4A262C979B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3" name="TextBox 3442">
          <a:extLst>
            <a:ext uri="{FF2B5EF4-FFF2-40B4-BE49-F238E27FC236}">
              <a16:creationId xmlns:a16="http://schemas.microsoft.com/office/drawing/2014/main" id="{A5E01EF7-0911-4B9C-9F7E-AEFFDE142D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4" name="TextBox 3443">
          <a:extLst>
            <a:ext uri="{FF2B5EF4-FFF2-40B4-BE49-F238E27FC236}">
              <a16:creationId xmlns:a16="http://schemas.microsoft.com/office/drawing/2014/main" id="{05E0D47C-D6B2-4A0B-B117-205998A162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5" name="TextBox 3444">
          <a:extLst>
            <a:ext uri="{FF2B5EF4-FFF2-40B4-BE49-F238E27FC236}">
              <a16:creationId xmlns:a16="http://schemas.microsoft.com/office/drawing/2014/main" id="{A57F4A7F-7192-4102-B85E-1CD118C21F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6" name="TextBox 3445">
          <a:extLst>
            <a:ext uri="{FF2B5EF4-FFF2-40B4-BE49-F238E27FC236}">
              <a16:creationId xmlns:a16="http://schemas.microsoft.com/office/drawing/2014/main" id="{185EB56D-0CBE-4E21-914F-C768AB78F0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7" name="TextBox 3446">
          <a:extLst>
            <a:ext uri="{FF2B5EF4-FFF2-40B4-BE49-F238E27FC236}">
              <a16:creationId xmlns:a16="http://schemas.microsoft.com/office/drawing/2014/main" id="{F50E4AD3-D166-4140-AE27-867EF2A070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8" name="TextBox 3447">
          <a:extLst>
            <a:ext uri="{FF2B5EF4-FFF2-40B4-BE49-F238E27FC236}">
              <a16:creationId xmlns:a16="http://schemas.microsoft.com/office/drawing/2014/main" id="{67567230-70B5-4DC5-944B-9FDD038869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49" name="TextBox 3448">
          <a:extLst>
            <a:ext uri="{FF2B5EF4-FFF2-40B4-BE49-F238E27FC236}">
              <a16:creationId xmlns:a16="http://schemas.microsoft.com/office/drawing/2014/main" id="{DB3CA034-5029-41E6-9B70-F9D31EC2AC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0" name="TextBox 3449">
          <a:extLst>
            <a:ext uri="{FF2B5EF4-FFF2-40B4-BE49-F238E27FC236}">
              <a16:creationId xmlns:a16="http://schemas.microsoft.com/office/drawing/2014/main" id="{2AA02B66-C895-4BD6-B40B-898ED6F889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1" name="TextBox 3450">
          <a:extLst>
            <a:ext uri="{FF2B5EF4-FFF2-40B4-BE49-F238E27FC236}">
              <a16:creationId xmlns:a16="http://schemas.microsoft.com/office/drawing/2014/main" id="{DB98233D-6B36-4DD5-9F77-297CD7D38B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2" name="TextBox 3451">
          <a:extLst>
            <a:ext uri="{FF2B5EF4-FFF2-40B4-BE49-F238E27FC236}">
              <a16:creationId xmlns:a16="http://schemas.microsoft.com/office/drawing/2014/main" id="{3CBCBF2E-FCFF-42BF-AA23-14C05780FA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3" name="TextBox 3452">
          <a:extLst>
            <a:ext uri="{FF2B5EF4-FFF2-40B4-BE49-F238E27FC236}">
              <a16:creationId xmlns:a16="http://schemas.microsoft.com/office/drawing/2014/main" id="{ADE9BE5F-9E78-4F56-84A4-643DB39EDC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4" name="TextBox 3453">
          <a:extLst>
            <a:ext uri="{FF2B5EF4-FFF2-40B4-BE49-F238E27FC236}">
              <a16:creationId xmlns:a16="http://schemas.microsoft.com/office/drawing/2014/main" id="{2C6F30E9-FCC9-4DBB-A154-30CB853351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5" name="TextBox 3454">
          <a:extLst>
            <a:ext uri="{FF2B5EF4-FFF2-40B4-BE49-F238E27FC236}">
              <a16:creationId xmlns:a16="http://schemas.microsoft.com/office/drawing/2014/main" id="{CC48D316-6CEF-435C-9C3B-B59EEF5BB6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6" name="TextBox 3455">
          <a:extLst>
            <a:ext uri="{FF2B5EF4-FFF2-40B4-BE49-F238E27FC236}">
              <a16:creationId xmlns:a16="http://schemas.microsoft.com/office/drawing/2014/main" id="{A9965D80-AC7B-4277-BA72-10CF2D7163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7" name="TextBox 3456">
          <a:extLst>
            <a:ext uri="{FF2B5EF4-FFF2-40B4-BE49-F238E27FC236}">
              <a16:creationId xmlns:a16="http://schemas.microsoft.com/office/drawing/2014/main" id="{D86ADD71-C69A-46D3-BB0C-75699653CC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8" name="TextBox 3457">
          <a:extLst>
            <a:ext uri="{FF2B5EF4-FFF2-40B4-BE49-F238E27FC236}">
              <a16:creationId xmlns:a16="http://schemas.microsoft.com/office/drawing/2014/main" id="{5FBFB6F4-7B7F-43E5-9A1E-3D81ADAB91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59" name="TextBox 3458">
          <a:extLst>
            <a:ext uri="{FF2B5EF4-FFF2-40B4-BE49-F238E27FC236}">
              <a16:creationId xmlns:a16="http://schemas.microsoft.com/office/drawing/2014/main" id="{72384E0A-B095-44CD-90AC-80B8578C31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0" name="TextBox 3459">
          <a:extLst>
            <a:ext uri="{FF2B5EF4-FFF2-40B4-BE49-F238E27FC236}">
              <a16:creationId xmlns:a16="http://schemas.microsoft.com/office/drawing/2014/main" id="{2235EE70-918D-4505-AB16-DB221E5F39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1" name="TextBox 3460">
          <a:extLst>
            <a:ext uri="{FF2B5EF4-FFF2-40B4-BE49-F238E27FC236}">
              <a16:creationId xmlns:a16="http://schemas.microsoft.com/office/drawing/2014/main" id="{AD9AFA37-3DB0-40E0-BD97-00D1132DB5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2" name="TextBox 3461">
          <a:extLst>
            <a:ext uri="{FF2B5EF4-FFF2-40B4-BE49-F238E27FC236}">
              <a16:creationId xmlns:a16="http://schemas.microsoft.com/office/drawing/2014/main" id="{7BC454F9-171C-45E4-9551-33B43DB255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3" name="TextBox 3462">
          <a:extLst>
            <a:ext uri="{FF2B5EF4-FFF2-40B4-BE49-F238E27FC236}">
              <a16:creationId xmlns:a16="http://schemas.microsoft.com/office/drawing/2014/main" id="{DF7CE1CD-4FA4-4842-B2DE-2BC2355467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4" name="TextBox 3463">
          <a:extLst>
            <a:ext uri="{FF2B5EF4-FFF2-40B4-BE49-F238E27FC236}">
              <a16:creationId xmlns:a16="http://schemas.microsoft.com/office/drawing/2014/main" id="{5F5C2410-5E2F-4885-88C3-21F7955805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5" name="TextBox 3464">
          <a:extLst>
            <a:ext uri="{FF2B5EF4-FFF2-40B4-BE49-F238E27FC236}">
              <a16:creationId xmlns:a16="http://schemas.microsoft.com/office/drawing/2014/main" id="{F32E7718-DE76-474C-8D0A-27748DD949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6" name="TextBox 3465">
          <a:extLst>
            <a:ext uri="{FF2B5EF4-FFF2-40B4-BE49-F238E27FC236}">
              <a16:creationId xmlns:a16="http://schemas.microsoft.com/office/drawing/2014/main" id="{9CBA87CE-386E-423B-B080-FC9FF172B8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467" name="TextBox 3466">
          <a:extLst>
            <a:ext uri="{FF2B5EF4-FFF2-40B4-BE49-F238E27FC236}">
              <a16:creationId xmlns:a16="http://schemas.microsoft.com/office/drawing/2014/main" id="{EC3E1E4E-C5BF-4DB5-8249-C5683AF11D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68" name="TextBox 3467">
          <a:extLst>
            <a:ext uri="{FF2B5EF4-FFF2-40B4-BE49-F238E27FC236}">
              <a16:creationId xmlns:a16="http://schemas.microsoft.com/office/drawing/2014/main" id="{791CBC68-FA5A-4CB5-A5DC-6F6A39AC28C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69" name="TextBox 3468">
          <a:extLst>
            <a:ext uri="{FF2B5EF4-FFF2-40B4-BE49-F238E27FC236}">
              <a16:creationId xmlns:a16="http://schemas.microsoft.com/office/drawing/2014/main" id="{BB38ACF2-2330-441E-910C-3423B74A9B4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70" name="TextBox 3469">
          <a:extLst>
            <a:ext uri="{FF2B5EF4-FFF2-40B4-BE49-F238E27FC236}">
              <a16:creationId xmlns:a16="http://schemas.microsoft.com/office/drawing/2014/main" id="{3F7BA029-5F7D-409C-80F7-4F28D7FDCB2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471" name="TextBox 3470">
          <a:extLst>
            <a:ext uri="{FF2B5EF4-FFF2-40B4-BE49-F238E27FC236}">
              <a16:creationId xmlns:a16="http://schemas.microsoft.com/office/drawing/2014/main" id="{501B0754-5490-4174-AF0A-E70BD796FAD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72" name="TextBox 3471">
          <a:extLst>
            <a:ext uri="{FF2B5EF4-FFF2-40B4-BE49-F238E27FC236}">
              <a16:creationId xmlns:a16="http://schemas.microsoft.com/office/drawing/2014/main" id="{5D711BEB-075D-44A3-9553-844C7858B6D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73" name="TextBox 3472">
          <a:extLst>
            <a:ext uri="{FF2B5EF4-FFF2-40B4-BE49-F238E27FC236}">
              <a16:creationId xmlns:a16="http://schemas.microsoft.com/office/drawing/2014/main" id="{329BC471-72F8-431C-BD7C-C900F76DE69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74" name="TextBox 3473">
          <a:extLst>
            <a:ext uri="{FF2B5EF4-FFF2-40B4-BE49-F238E27FC236}">
              <a16:creationId xmlns:a16="http://schemas.microsoft.com/office/drawing/2014/main" id="{79044FE1-9C94-4051-BE8F-B97756F7250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475" name="TextBox 3474">
          <a:extLst>
            <a:ext uri="{FF2B5EF4-FFF2-40B4-BE49-F238E27FC236}">
              <a16:creationId xmlns:a16="http://schemas.microsoft.com/office/drawing/2014/main" id="{6A23EE7C-29CE-4AB7-B0D0-36A7AC9023F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476" name="TextBox 3475">
          <a:extLst>
            <a:ext uri="{FF2B5EF4-FFF2-40B4-BE49-F238E27FC236}">
              <a16:creationId xmlns:a16="http://schemas.microsoft.com/office/drawing/2014/main" id="{528B120A-AA71-4DD5-8327-A278E7CEB05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477" name="TextBox 3476">
          <a:extLst>
            <a:ext uri="{FF2B5EF4-FFF2-40B4-BE49-F238E27FC236}">
              <a16:creationId xmlns:a16="http://schemas.microsoft.com/office/drawing/2014/main" id="{3E8D048B-D105-4C05-B978-833B80A5454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3478" name="TextBox 3477">
          <a:extLst>
            <a:ext uri="{FF2B5EF4-FFF2-40B4-BE49-F238E27FC236}">
              <a16:creationId xmlns:a16="http://schemas.microsoft.com/office/drawing/2014/main" id="{1D7C653E-E71A-4112-81E3-1A3852C20049}"/>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479" name="TextBox 3478">
          <a:extLst>
            <a:ext uri="{FF2B5EF4-FFF2-40B4-BE49-F238E27FC236}">
              <a16:creationId xmlns:a16="http://schemas.microsoft.com/office/drawing/2014/main" id="{EC77BD98-D3B1-4F41-847A-89E6128CBF2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480" name="TextBox 3479">
          <a:extLst>
            <a:ext uri="{FF2B5EF4-FFF2-40B4-BE49-F238E27FC236}">
              <a16:creationId xmlns:a16="http://schemas.microsoft.com/office/drawing/2014/main" id="{BC99E90C-1DA4-4AD9-8088-1D96EF2D6FA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481" name="TextBox 3480">
          <a:extLst>
            <a:ext uri="{FF2B5EF4-FFF2-40B4-BE49-F238E27FC236}">
              <a16:creationId xmlns:a16="http://schemas.microsoft.com/office/drawing/2014/main" id="{89942126-9B13-4CBF-98D5-EF4A31B97E26}"/>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3482" name="TextBox 3481">
          <a:extLst>
            <a:ext uri="{FF2B5EF4-FFF2-40B4-BE49-F238E27FC236}">
              <a16:creationId xmlns:a16="http://schemas.microsoft.com/office/drawing/2014/main" id="{A62D987A-D3BB-4D51-8556-94D4F76D7A6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483" name="TextBox 3482">
          <a:extLst>
            <a:ext uri="{FF2B5EF4-FFF2-40B4-BE49-F238E27FC236}">
              <a16:creationId xmlns:a16="http://schemas.microsoft.com/office/drawing/2014/main" id="{D521852E-852E-40FF-84A6-51CE8CB1D49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484" name="TextBox 3483">
          <a:extLst>
            <a:ext uri="{FF2B5EF4-FFF2-40B4-BE49-F238E27FC236}">
              <a16:creationId xmlns:a16="http://schemas.microsoft.com/office/drawing/2014/main" id="{54F81C24-32E8-403A-8262-561A63275F7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485" name="TextBox 3484">
          <a:extLst>
            <a:ext uri="{FF2B5EF4-FFF2-40B4-BE49-F238E27FC236}">
              <a16:creationId xmlns:a16="http://schemas.microsoft.com/office/drawing/2014/main" id="{117BDF68-B6FE-43E2-8188-DC63D247B23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86" name="TextBox 3485">
          <a:extLst>
            <a:ext uri="{FF2B5EF4-FFF2-40B4-BE49-F238E27FC236}">
              <a16:creationId xmlns:a16="http://schemas.microsoft.com/office/drawing/2014/main" id="{0E33D37C-1BFF-4CF6-8351-F4FC802B692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87" name="TextBox 3486">
          <a:extLst>
            <a:ext uri="{FF2B5EF4-FFF2-40B4-BE49-F238E27FC236}">
              <a16:creationId xmlns:a16="http://schemas.microsoft.com/office/drawing/2014/main" id="{36E54CC0-51B2-412B-8558-322A61C243D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88" name="TextBox 3487">
          <a:extLst>
            <a:ext uri="{FF2B5EF4-FFF2-40B4-BE49-F238E27FC236}">
              <a16:creationId xmlns:a16="http://schemas.microsoft.com/office/drawing/2014/main" id="{A704127D-6C94-49BD-B7F4-ACF857B4104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89" name="TextBox 3488">
          <a:extLst>
            <a:ext uri="{FF2B5EF4-FFF2-40B4-BE49-F238E27FC236}">
              <a16:creationId xmlns:a16="http://schemas.microsoft.com/office/drawing/2014/main" id="{8A729A25-C71E-4C2B-AE92-8E77A3D7E2B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90" name="TextBox 3489">
          <a:extLst>
            <a:ext uri="{FF2B5EF4-FFF2-40B4-BE49-F238E27FC236}">
              <a16:creationId xmlns:a16="http://schemas.microsoft.com/office/drawing/2014/main" id="{2787CC57-F596-4D8F-A1B0-683C65AD015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91" name="TextBox 3490">
          <a:extLst>
            <a:ext uri="{FF2B5EF4-FFF2-40B4-BE49-F238E27FC236}">
              <a16:creationId xmlns:a16="http://schemas.microsoft.com/office/drawing/2014/main" id="{77400C37-07FD-469A-A898-77D74871066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92" name="TextBox 3491">
          <a:extLst>
            <a:ext uri="{FF2B5EF4-FFF2-40B4-BE49-F238E27FC236}">
              <a16:creationId xmlns:a16="http://schemas.microsoft.com/office/drawing/2014/main" id="{2C192C34-CF53-45D3-8447-846E2185CCA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493" name="TextBox 3492">
          <a:extLst>
            <a:ext uri="{FF2B5EF4-FFF2-40B4-BE49-F238E27FC236}">
              <a16:creationId xmlns:a16="http://schemas.microsoft.com/office/drawing/2014/main" id="{D2BD5740-287C-4FC7-BD47-C6D3CA13B0D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4" name="TextBox 3493">
          <a:extLst>
            <a:ext uri="{FF2B5EF4-FFF2-40B4-BE49-F238E27FC236}">
              <a16:creationId xmlns:a16="http://schemas.microsoft.com/office/drawing/2014/main" id="{2CDCF1F0-D032-4EFA-BC55-4974AA7A81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5" name="TextBox 3494">
          <a:extLst>
            <a:ext uri="{FF2B5EF4-FFF2-40B4-BE49-F238E27FC236}">
              <a16:creationId xmlns:a16="http://schemas.microsoft.com/office/drawing/2014/main" id="{68373DB3-E120-45A3-B38C-DAD29BD01E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6" name="TextBox 3495">
          <a:extLst>
            <a:ext uri="{FF2B5EF4-FFF2-40B4-BE49-F238E27FC236}">
              <a16:creationId xmlns:a16="http://schemas.microsoft.com/office/drawing/2014/main" id="{FA45972E-FEE2-40C2-9C79-001BA453D9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7" name="TextBox 3496">
          <a:extLst>
            <a:ext uri="{FF2B5EF4-FFF2-40B4-BE49-F238E27FC236}">
              <a16:creationId xmlns:a16="http://schemas.microsoft.com/office/drawing/2014/main" id="{844CF057-9B0E-4A91-BAE4-6D73526DDC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8" name="TextBox 3497">
          <a:extLst>
            <a:ext uri="{FF2B5EF4-FFF2-40B4-BE49-F238E27FC236}">
              <a16:creationId xmlns:a16="http://schemas.microsoft.com/office/drawing/2014/main" id="{F5742891-A7B5-4D9B-A8DD-D4E0838235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499" name="TextBox 3498">
          <a:extLst>
            <a:ext uri="{FF2B5EF4-FFF2-40B4-BE49-F238E27FC236}">
              <a16:creationId xmlns:a16="http://schemas.microsoft.com/office/drawing/2014/main" id="{CF909315-92CF-4778-B877-8F81F865896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0" name="TextBox 3499">
          <a:extLst>
            <a:ext uri="{FF2B5EF4-FFF2-40B4-BE49-F238E27FC236}">
              <a16:creationId xmlns:a16="http://schemas.microsoft.com/office/drawing/2014/main" id="{E28AC8EF-BB93-425E-A185-B467E702081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1" name="TextBox 3500">
          <a:extLst>
            <a:ext uri="{FF2B5EF4-FFF2-40B4-BE49-F238E27FC236}">
              <a16:creationId xmlns:a16="http://schemas.microsoft.com/office/drawing/2014/main" id="{2698C439-93C2-4B96-AD75-F5AB72F3B6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2" name="TextBox 3501">
          <a:extLst>
            <a:ext uri="{FF2B5EF4-FFF2-40B4-BE49-F238E27FC236}">
              <a16:creationId xmlns:a16="http://schemas.microsoft.com/office/drawing/2014/main" id="{2D3E8DA5-CF92-4975-81E8-92C3D694EF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3" name="TextBox 3502">
          <a:extLst>
            <a:ext uri="{FF2B5EF4-FFF2-40B4-BE49-F238E27FC236}">
              <a16:creationId xmlns:a16="http://schemas.microsoft.com/office/drawing/2014/main" id="{C9D2F728-448A-446B-91B6-2F94926864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4" name="TextBox 3503">
          <a:extLst>
            <a:ext uri="{FF2B5EF4-FFF2-40B4-BE49-F238E27FC236}">
              <a16:creationId xmlns:a16="http://schemas.microsoft.com/office/drawing/2014/main" id="{ED29CEC7-50E7-4533-A1CF-7D0DB47FFA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5" name="TextBox 3504">
          <a:extLst>
            <a:ext uri="{FF2B5EF4-FFF2-40B4-BE49-F238E27FC236}">
              <a16:creationId xmlns:a16="http://schemas.microsoft.com/office/drawing/2014/main" id="{7D563D65-B5A0-4B50-81CC-09F77B851F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6" name="TextBox 3505">
          <a:extLst>
            <a:ext uri="{FF2B5EF4-FFF2-40B4-BE49-F238E27FC236}">
              <a16:creationId xmlns:a16="http://schemas.microsoft.com/office/drawing/2014/main" id="{48BCEE13-4B5B-4041-BAB1-42E0CC395F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7" name="TextBox 3506">
          <a:extLst>
            <a:ext uri="{FF2B5EF4-FFF2-40B4-BE49-F238E27FC236}">
              <a16:creationId xmlns:a16="http://schemas.microsoft.com/office/drawing/2014/main" id="{EE440932-413D-43E1-B84A-D43E7F1F18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8" name="TextBox 3507">
          <a:extLst>
            <a:ext uri="{FF2B5EF4-FFF2-40B4-BE49-F238E27FC236}">
              <a16:creationId xmlns:a16="http://schemas.microsoft.com/office/drawing/2014/main" id="{E8D90717-C73E-4576-9C34-58F2127C2F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09" name="TextBox 3508">
          <a:extLst>
            <a:ext uri="{FF2B5EF4-FFF2-40B4-BE49-F238E27FC236}">
              <a16:creationId xmlns:a16="http://schemas.microsoft.com/office/drawing/2014/main" id="{BC093913-364E-4513-BAC3-960CC56CA5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0" name="TextBox 3509">
          <a:extLst>
            <a:ext uri="{FF2B5EF4-FFF2-40B4-BE49-F238E27FC236}">
              <a16:creationId xmlns:a16="http://schemas.microsoft.com/office/drawing/2014/main" id="{1ECCCCE5-BE89-4219-9D09-699EB9AD41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1" name="TextBox 3510">
          <a:extLst>
            <a:ext uri="{FF2B5EF4-FFF2-40B4-BE49-F238E27FC236}">
              <a16:creationId xmlns:a16="http://schemas.microsoft.com/office/drawing/2014/main" id="{122FDC42-DD6E-450C-86C7-C98EDFDCAC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2" name="TextBox 3511">
          <a:extLst>
            <a:ext uri="{FF2B5EF4-FFF2-40B4-BE49-F238E27FC236}">
              <a16:creationId xmlns:a16="http://schemas.microsoft.com/office/drawing/2014/main" id="{BB7B919E-42B2-498F-A751-E6A69F5132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3" name="TextBox 3512">
          <a:extLst>
            <a:ext uri="{FF2B5EF4-FFF2-40B4-BE49-F238E27FC236}">
              <a16:creationId xmlns:a16="http://schemas.microsoft.com/office/drawing/2014/main" id="{13BE3009-3020-4EAB-9D26-1C47D16C62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4" name="TextBox 3513">
          <a:extLst>
            <a:ext uri="{FF2B5EF4-FFF2-40B4-BE49-F238E27FC236}">
              <a16:creationId xmlns:a16="http://schemas.microsoft.com/office/drawing/2014/main" id="{3E9F4D5F-0958-4536-996E-7880212C10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5" name="TextBox 3514">
          <a:extLst>
            <a:ext uri="{FF2B5EF4-FFF2-40B4-BE49-F238E27FC236}">
              <a16:creationId xmlns:a16="http://schemas.microsoft.com/office/drawing/2014/main" id="{68B964BD-62B9-4FF0-8D35-056E11D462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6" name="TextBox 3515">
          <a:extLst>
            <a:ext uri="{FF2B5EF4-FFF2-40B4-BE49-F238E27FC236}">
              <a16:creationId xmlns:a16="http://schemas.microsoft.com/office/drawing/2014/main" id="{61F92DD3-653D-418C-954F-75940906DD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7" name="TextBox 3516">
          <a:extLst>
            <a:ext uri="{FF2B5EF4-FFF2-40B4-BE49-F238E27FC236}">
              <a16:creationId xmlns:a16="http://schemas.microsoft.com/office/drawing/2014/main" id="{D58A589A-ACC3-41EC-BE7E-3A0C95BB0A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8" name="TextBox 3517">
          <a:extLst>
            <a:ext uri="{FF2B5EF4-FFF2-40B4-BE49-F238E27FC236}">
              <a16:creationId xmlns:a16="http://schemas.microsoft.com/office/drawing/2014/main" id="{97628D68-FBD4-4EC4-88A5-00BBD9E6FD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19" name="TextBox 3518">
          <a:extLst>
            <a:ext uri="{FF2B5EF4-FFF2-40B4-BE49-F238E27FC236}">
              <a16:creationId xmlns:a16="http://schemas.microsoft.com/office/drawing/2014/main" id="{0041D1AD-E859-40F3-98D6-FE6C709D0E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0" name="TextBox 3519">
          <a:extLst>
            <a:ext uri="{FF2B5EF4-FFF2-40B4-BE49-F238E27FC236}">
              <a16:creationId xmlns:a16="http://schemas.microsoft.com/office/drawing/2014/main" id="{172AD3E1-E8EB-4907-AA36-E58C8D891D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1" name="TextBox 3520">
          <a:extLst>
            <a:ext uri="{FF2B5EF4-FFF2-40B4-BE49-F238E27FC236}">
              <a16:creationId xmlns:a16="http://schemas.microsoft.com/office/drawing/2014/main" id="{BBA5754F-6B67-40B1-B666-76121F4794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2" name="TextBox 3521">
          <a:extLst>
            <a:ext uri="{FF2B5EF4-FFF2-40B4-BE49-F238E27FC236}">
              <a16:creationId xmlns:a16="http://schemas.microsoft.com/office/drawing/2014/main" id="{C8F57077-C936-49E1-B51A-76386C68D8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3" name="TextBox 3522">
          <a:extLst>
            <a:ext uri="{FF2B5EF4-FFF2-40B4-BE49-F238E27FC236}">
              <a16:creationId xmlns:a16="http://schemas.microsoft.com/office/drawing/2014/main" id="{40A8292F-C8E7-4E83-8C88-0C05CCAB81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4" name="TextBox 3523">
          <a:extLst>
            <a:ext uri="{FF2B5EF4-FFF2-40B4-BE49-F238E27FC236}">
              <a16:creationId xmlns:a16="http://schemas.microsoft.com/office/drawing/2014/main" id="{A1899DAE-567A-4DFF-B6C2-0848EAAB17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5" name="TextBox 3524">
          <a:extLst>
            <a:ext uri="{FF2B5EF4-FFF2-40B4-BE49-F238E27FC236}">
              <a16:creationId xmlns:a16="http://schemas.microsoft.com/office/drawing/2014/main" id="{7EC9F90B-5118-4D60-8A1E-949EF7922B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6" name="TextBox 3525">
          <a:extLst>
            <a:ext uri="{FF2B5EF4-FFF2-40B4-BE49-F238E27FC236}">
              <a16:creationId xmlns:a16="http://schemas.microsoft.com/office/drawing/2014/main" id="{5CB5035B-7CB5-4A2B-9D88-1E3448438DF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7" name="TextBox 3526">
          <a:extLst>
            <a:ext uri="{FF2B5EF4-FFF2-40B4-BE49-F238E27FC236}">
              <a16:creationId xmlns:a16="http://schemas.microsoft.com/office/drawing/2014/main" id="{65D784A9-AB09-4BC9-9AD5-91F8348F15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8" name="TextBox 3527">
          <a:extLst>
            <a:ext uri="{FF2B5EF4-FFF2-40B4-BE49-F238E27FC236}">
              <a16:creationId xmlns:a16="http://schemas.microsoft.com/office/drawing/2014/main" id="{70403910-9F16-4C61-97DD-D6654F794AB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29" name="TextBox 3528">
          <a:extLst>
            <a:ext uri="{FF2B5EF4-FFF2-40B4-BE49-F238E27FC236}">
              <a16:creationId xmlns:a16="http://schemas.microsoft.com/office/drawing/2014/main" id="{95CDB3E2-7541-4623-9174-CAF4C01BE5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0" name="TextBox 3529">
          <a:extLst>
            <a:ext uri="{FF2B5EF4-FFF2-40B4-BE49-F238E27FC236}">
              <a16:creationId xmlns:a16="http://schemas.microsoft.com/office/drawing/2014/main" id="{ED3B31F4-7A2B-49FC-9035-8AE61F953B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1" name="TextBox 3530">
          <a:extLst>
            <a:ext uri="{FF2B5EF4-FFF2-40B4-BE49-F238E27FC236}">
              <a16:creationId xmlns:a16="http://schemas.microsoft.com/office/drawing/2014/main" id="{96D9891F-0619-4976-888F-B33967D91C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2" name="TextBox 3531">
          <a:extLst>
            <a:ext uri="{FF2B5EF4-FFF2-40B4-BE49-F238E27FC236}">
              <a16:creationId xmlns:a16="http://schemas.microsoft.com/office/drawing/2014/main" id="{45F97A56-80F6-4D1E-9918-B103762D0E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3" name="TextBox 3532">
          <a:extLst>
            <a:ext uri="{FF2B5EF4-FFF2-40B4-BE49-F238E27FC236}">
              <a16:creationId xmlns:a16="http://schemas.microsoft.com/office/drawing/2014/main" id="{D5F86B44-619B-4F84-9ABA-237F7F9C37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4" name="TextBox 3533">
          <a:extLst>
            <a:ext uri="{FF2B5EF4-FFF2-40B4-BE49-F238E27FC236}">
              <a16:creationId xmlns:a16="http://schemas.microsoft.com/office/drawing/2014/main" id="{5B988308-D22B-4B7E-9E14-10A825B835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5" name="TextBox 3534">
          <a:extLst>
            <a:ext uri="{FF2B5EF4-FFF2-40B4-BE49-F238E27FC236}">
              <a16:creationId xmlns:a16="http://schemas.microsoft.com/office/drawing/2014/main" id="{235D83A9-5FF4-4515-A5F9-84487347C4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6" name="TextBox 3535">
          <a:extLst>
            <a:ext uri="{FF2B5EF4-FFF2-40B4-BE49-F238E27FC236}">
              <a16:creationId xmlns:a16="http://schemas.microsoft.com/office/drawing/2014/main" id="{7FEDA617-2D55-4E38-9681-50118CF018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7" name="TextBox 3536">
          <a:extLst>
            <a:ext uri="{FF2B5EF4-FFF2-40B4-BE49-F238E27FC236}">
              <a16:creationId xmlns:a16="http://schemas.microsoft.com/office/drawing/2014/main" id="{78FF3394-19E9-43FD-B01C-8B70D444F9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8" name="TextBox 3537">
          <a:extLst>
            <a:ext uri="{FF2B5EF4-FFF2-40B4-BE49-F238E27FC236}">
              <a16:creationId xmlns:a16="http://schemas.microsoft.com/office/drawing/2014/main" id="{59123097-0A86-4CAC-BFD7-3500BDA6EF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39" name="TextBox 3538">
          <a:extLst>
            <a:ext uri="{FF2B5EF4-FFF2-40B4-BE49-F238E27FC236}">
              <a16:creationId xmlns:a16="http://schemas.microsoft.com/office/drawing/2014/main" id="{0495C8B7-D9A5-4405-9DB2-4186D11E54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0" name="TextBox 3539">
          <a:extLst>
            <a:ext uri="{FF2B5EF4-FFF2-40B4-BE49-F238E27FC236}">
              <a16:creationId xmlns:a16="http://schemas.microsoft.com/office/drawing/2014/main" id="{7A4C98BA-65D7-4F53-8C70-B3DCDC42DB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1" name="TextBox 3540">
          <a:extLst>
            <a:ext uri="{FF2B5EF4-FFF2-40B4-BE49-F238E27FC236}">
              <a16:creationId xmlns:a16="http://schemas.microsoft.com/office/drawing/2014/main" id="{8E1EF799-2541-4F7C-8CF3-FB233D4D56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2" name="TextBox 3541">
          <a:extLst>
            <a:ext uri="{FF2B5EF4-FFF2-40B4-BE49-F238E27FC236}">
              <a16:creationId xmlns:a16="http://schemas.microsoft.com/office/drawing/2014/main" id="{38835074-BCF9-47C6-887E-171B4EE217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3" name="TextBox 3542">
          <a:extLst>
            <a:ext uri="{FF2B5EF4-FFF2-40B4-BE49-F238E27FC236}">
              <a16:creationId xmlns:a16="http://schemas.microsoft.com/office/drawing/2014/main" id="{A3A09CBB-C001-4C6F-A264-E962FAC29A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4" name="TextBox 3543">
          <a:extLst>
            <a:ext uri="{FF2B5EF4-FFF2-40B4-BE49-F238E27FC236}">
              <a16:creationId xmlns:a16="http://schemas.microsoft.com/office/drawing/2014/main" id="{26C8A3B0-833C-48A0-96D4-52167B948F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5" name="TextBox 3544">
          <a:extLst>
            <a:ext uri="{FF2B5EF4-FFF2-40B4-BE49-F238E27FC236}">
              <a16:creationId xmlns:a16="http://schemas.microsoft.com/office/drawing/2014/main" id="{0087E050-547A-4CB6-8944-DBC1B88709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6" name="TextBox 3545">
          <a:extLst>
            <a:ext uri="{FF2B5EF4-FFF2-40B4-BE49-F238E27FC236}">
              <a16:creationId xmlns:a16="http://schemas.microsoft.com/office/drawing/2014/main" id="{15290E17-26A1-4622-9E5F-C728E7DD2D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7" name="TextBox 3546">
          <a:extLst>
            <a:ext uri="{FF2B5EF4-FFF2-40B4-BE49-F238E27FC236}">
              <a16:creationId xmlns:a16="http://schemas.microsoft.com/office/drawing/2014/main" id="{E6FFC46F-C1B9-43E7-9647-EA624C1B6D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8" name="TextBox 3547">
          <a:extLst>
            <a:ext uri="{FF2B5EF4-FFF2-40B4-BE49-F238E27FC236}">
              <a16:creationId xmlns:a16="http://schemas.microsoft.com/office/drawing/2014/main" id="{D8F357D8-D4E7-4BFD-BEE9-89205F835A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49" name="TextBox 3548">
          <a:extLst>
            <a:ext uri="{FF2B5EF4-FFF2-40B4-BE49-F238E27FC236}">
              <a16:creationId xmlns:a16="http://schemas.microsoft.com/office/drawing/2014/main" id="{7EC6509A-516F-406F-A0A8-55E481FAAA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0" name="TextBox 3549">
          <a:extLst>
            <a:ext uri="{FF2B5EF4-FFF2-40B4-BE49-F238E27FC236}">
              <a16:creationId xmlns:a16="http://schemas.microsoft.com/office/drawing/2014/main" id="{83FB8D1D-2DB1-409B-991E-36EF6204FC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1" name="TextBox 3550">
          <a:extLst>
            <a:ext uri="{FF2B5EF4-FFF2-40B4-BE49-F238E27FC236}">
              <a16:creationId xmlns:a16="http://schemas.microsoft.com/office/drawing/2014/main" id="{D95BBCBD-A5DE-43BF-AF11-384CFED36D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2" name="TextBox 3551">
          <a:extLst>
            <a:ext uri="{FF2B5EF4-FFF2-40B4-BE49-F238E27FC236}">
              <a16:creationId xmlns:a16="http://schemas.microsoft.com/office/drawing/2014/main" id="{33D2FBF1-DC8F-4A31-B5AD-2D559806F8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3" name="TextBox 3552">
          <a:extLst>
            <a:ext uri="{FF2B5EF4-FFF2-40B4-BE49-F238E27FC236}">
              <a16:creationId xmlns:a16="http://schemas.microsoft.com/office/drawing/2014/main" id="{D1F2E02A-BC26-4092-AA3A-34064DF893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4" name="TextBox 3553">
          <a:extLst>
            <a:ext uri="{FF2B5EF4-FFF2-40B4-BE49-F238E27FC236}">
              <a16:creationId xmlns:a16="http://schemas.microsoft.com/office/drawing/2014/main" id="{C278A9B1-08CE-45CC-8F39-29C5675624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5" name="TextBox 3554">
          <a:extLst>
            <a:ext uri="{FF2B5EF4-FFF2-40B4-BE49-F238E27FC236}">
              <a16:creationId xmlns:a16="http://schemas.microsoft.com/office/drawing/2014/main" id="{3D57FC87-4593-41FA-A6B3-79B6E17AD3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6" name="TextBox 3555">
          <a:extLst>
            <a:ext uri="{FF2B5EF4-FFF2-40B4-BE49-F238E27FC236}">
              <a16:creationId xmlns:a16="http://schemas.microsoft.com/office/drawing/2014/main" id="{87851191-1B2C-4A93-ADD8-2FBABD9B7D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57" name="TextBox 3556">
          <a:extLst>
            <a:ext uri="{FF2B5EF4-FFF2-40B4-BE49-F238E27FC236}">
              <a16:creationId xmlns:a16="http://schemas.microsoft.com/office/drawing/2014/main" id="{E6786455-0EDD-4E7D-B541-5E8A21A131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558" name="TextBox 3557">
          <a:extLst>
            <a:ext uri="{FF2B5EF4-FFF2-40B4-BE49-F238E27FC236}">
              <a16:creationId xmlns:a16="http://schemas.microsoft.com/office/drawing/2014/main" id="{64F48A71-A111-4CC5-BAC5-A653647C2F8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559" name="TextBox 3558">
          <a:extLst>
            <a:ext uri="{FF2B5EF4-FFF2-40B4-BE49-F238E27FC236}">
              <a16:creationId xmlns:a16="http://schemas.microsoft.com/office/drawing/2014/main" id="{00405777-9C45-44DE-88C4-F556FDBA868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560" name="TextBox 3559">
          <a:extLst>
            <a:ext uri="{FF2B5EF4-FFF2-40B4-BE49-F238E27FC236}">
              <a16:creationId xmlns:a16="http://schemas.microsoft.com/office/drawing/2014/main" id="{068B4076-97D8-4A4F-AD68-8A57306C6B3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561" name="TextBox 3560">
          <a:extLst>
            <a:ext uri="{FF2B5EF4-FFF2-40B4-BE49-F238E27FC236}">
              <a16:creationId xmlns:a16="http://schemas.microsoft.com/office/drawing/2014/main" id="{EBAD69FF-FDA0-4EF4-B86B-A167EA3BCDE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562" name="TextBox 3561">
          <a:extLst>
            <a:ext uri="{FF2B5EF4-FFF2-40B4-BE49-F238E27FC236}">
              <a16:creationId xmlns:a16="http://schemas.microsoft.com/office/drawing/2014/main" id="{AEC6B3A4-B4F0-44A8-9327-AD3B7570CAA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563" name="TextBox 3562">
          <a:extLst>
            <a:ext uri="{FF2B5EF4-FFF2-40B4-BE49-F238E27FC236}">
              <a16:creationId xmlns:a16="http://schemas.microsoft.com/office/drawing/2014/main" id="{970F3E80-793F-4908-9B50-87B50F946C5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564" name="TextBox 3563">
          <a:extLst>
            <a:ext uri="{FF2B5EF4-FFF2-40B4-BE49-F238E27FC236}">
              <a16:creationId xmlns:a16="http://schemas.microsoft.com/office/drawing/2014/main" id="{E227BC9E-EA6B-435B-8A40-D2F8BEFA43A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565" name="TextBox 3564">
          <a:extLst>
            <a:ext uri="{FF2B5EF4-FFF2-40B4-BE49-F238E27FC236}">
              <a16:creationId xmlns:a16="http://schemas.microsoft.com/office/drawing/2014/main" id="{066F5507-7E41-455B-88F0-30A4DC3720B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566" name="TextBox 3565">
          <a:extLst>
            <a:ext uri="{FF2B5EF4-FFF2-40B4-BE49-F238E27FC236}">
              <a16:creationId xmlns:a16="http://schemas.microsoft.com/office/drawing/2014/main" id="{0514388F-6950-40BD-8003-42AB899F4B7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567" name="TextBox 3566">
          <a:extLst>
            <a:ext uri="{FF2B5EF4-FFF2-40B4-BE49-F238E27FC236}">
              <a16:creationId xmlns:a16="http://schemas.microsoft.com/office/drawing/2014/main" id="{11C02588-0154-4F40-8C7E-52A706297260}"/>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68" name="TextBox 3567">
          <a:extLst>
            <a:ext uri="{FF2B5EF4-FFF2-40B4-BE49-F238E27FC236}">
              <a16:creationId xmlns:a16="http://schemas.microsoft.com/office/drawing/2014/main" id="{2BE513CB-8DE4-43E4-B7AF-19403DC83C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69" name="TextBox 3568">
          <a:extLst>
            <a:ext uri="{FF2B5EF4-FFF2-40B4-BE49-F238E27FC236}">
              <a16:creationId xmlns:a16="http://schemas.microsoft.com/office/drawing/2014/main" id="{095E5AE5-04B1-4F6C-84E5-587F9A965A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0" name="TextBox 3569">
          <a:extLst>
            <a:ext uri="{FF2B5EF4-FFF2-40B4-BE49-F238E27FC236}">
              <a16:creationId xmlns:a16="http://schemas.microsoft.com/office/drawing/2014/main" id="{383E5B7B-2D06-417B-B54C-976B83EC3F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1" name="TextBox 3570">
          <a:extLst>
            <a:ext uri="{FF2B5EF4-FFF2-40B4-BE49-F238E27FC236}">
              <a16:creationId xmlns:a16="http://schemas.microsoft.com/office/drawing/2014/main" id="{6CC33940-D705-4413-B198-5BD32F34B74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2" name="TextBox 3571">
          <a:extLst>
            <a:ext uri="{FF2B5EF4-FFF2-40B4-BE49-F238E27FC236}">
              <a16:creationId xmlns:a16="http://schemas.microsoft.com/office/drawing/2014/main" id="{9CF18DDA-01D6-408C-B174-D507CAAB3A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3" name="TextBox 3572">
          <a:extLst>
            <a:ext uri="{FF2B5EF4-FFF2-40B4-BE49-F238E27FC236}">
              <a16:creationId xmlns:a16="http://schemas.microsoft.com/office/drawing/2014/main" id="{D8ADB7FA-041C-4CFE-85AD-A1D1EA5965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4" name="TextBox 3573">
          <a:extLst>
            <a:ext uri="{FF2B5EF4-FFF2-40B4-BE49-F238E27FC236}">
              <a16:creationId xmlns:a16="http://schemas.microsoft.com/office/drawing/2014/main" id="{5FA3ABE2-1395-4071-8472-6A5514273C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5" name="TextBox 3574">
          <a:extLst>
            <a:ext uri="{FF2B5EF4-FFF2-40B4-BE49-F238E27FC236}">
              <a16:creationId xmlns:a16="http://schemas.microsoft.com/office/drawing/2014/main" id="{85CB046D-BE0E-423D-AB97-B4FD0A9B99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6" name="TextBox 3575">
          <a:extLst>
            <a:ext uri="{FF2B5EF4-FFF2-40B4-BE49-F238E27FC236}">
              <a16:creationId xmlns:a16="http://schemas.microsoft.com/office/drawing/2014/main" id="{BE47734E-AB20-45BB-BBCA-76D3BD4BF9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7" name="TextBox 3576">
          <a:extLst>
            <a:ext uri="{FF2B5EF4-FFF2-40B4-BE49-F238E27FC236}">
              <a16:creationId xmlns:a16="http://schemas.microsoft.com/office/drawing/2014/main" id="{2392FD59-7E8B-48C9-A12C-32BD079DD7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8" name="TextBox 3577">
          <a:extLst>
            <a:ext uri="{FF2B5EF4-FFF2-40B4-BE49-F238E27FC236}">
              <a16:creationId xmlns:a16="http://schemas.microsoft.com/office/drawing/2014/main" id="{1E05B363-FC9D-42B1-A418-3C66D0FD19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79" name="TextBox 3578">
          <a:extLst>
            <a:ext uri="{FF2B5EF4-FFF2-40B4-BE49-F238E27FC236}">
              <a16:creationId xmlns:a16="http://schemas.microsoft.com/office/drawing/2014/main" id="{0ECE0716-79BC-411A-9491-0AAD3E79D9B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0" name="TextBox 3579">
          <a:extLst>
            <a:ext uri="{FF2B5EF4-FFF2-40B4-BE49-F238E27FC236}">
              <a16:creationId xmlns:a16="http://schemas.microsoft.com/office/drawing/2014/main" id="{B96ED653-025C-4F94-B798-2597760A80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1" name="TextBox 3580">
          <a:extLst>
            <a:ext uri="{FF2B5EF4-FFF2-40B4-BE49-F238E27FC236}">
              <a16:creationId xmlns:a16="http://schemas.microsoft.com/office/drawing/2014/main" id="{CA91EEAD-2D13-4111-A4EB-463054656D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2" name="TextBox 3581">
          <a:extLst>
            <a:ext uri="{FF2B5EF4-FFF2-40B4-BE49-F238E27FC236}">
              <a16:creationId xmlns:a16="http://schemas.microsoft.com/office/drawing/2014/main" id="{C8DB69A5-34D2-4FD7-92C1-144FE98351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3" name="TextBox 3582">
          <a:extLst>
            <a:ext uri="{FF2B5EF4-FFF2-40B4-BE49-F238E27FC236}">
              <a16:creationId xmlns:a16="http://schemas.microsoft.com/office/drawing/2014/main" id="{20B2A12B-0F86-4938-A258-12AB88C16C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4" name="TextBox 3583">
          <a:extLst>
            <a:ext uri="{FF2B5EF4-FFF2-40B4-BE49-F238E27FC236}">
              <a16:creationId xmlns:a16="http://schemas.microsoft.com/office/drawing/2014/main" id="{65C923CD-E832-4DF4-8F71-0AC8B92625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5" name="TextBox 3584">
          <a:extLst>
            <a:ext uri="{FF2B5EF4-FFF2-40B4-BE49-F238E27FC236}">
              <a16:creationId xmlns:a16="http://schemas.microsoft.com/office/drawing/2014/main" id="{0C7C9C78-CB82-4BC2-A989-26C78DDFE22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6" name="TextBox 3585">
          <a:extLst>
            <a:ext uri="{FF2B5EF4-FFF2-40B4-BE49-F238E27FC236}">
              <a16:creationId xmlns:a16="http://schemas.microsoft.com/office/drawing/2014/main" id="{BDD0E7C4-A018-482B-9A84-797834E4F5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7" name="TextBox 3586">
          <a:extLst>
            <a:ext uri="{FF2B5EF4-FFF2-40B4-BE49-F238E27FC236}">
              <a16:creationId xmlns:a16="http://schemas.microsoft.com/office/drawing/2014/main" id="{FD650F41-D8D2-4786-81B5-544B14DE68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8" name="TextBox 3587">
          <a:extLst>
            <a:ext uri="{FF2B5EF4-FFF2-40B4-BE49-F238E27FC236}">
              <a16:creationId xmlns:a16="http://schemas.microsoft.com/office/drawing/2014/main" id="{9A7D8E4D-E4C5-43E2-BF37-62DA653E58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89" name="TextBox 3588">
          <a:extLst>
            <a:ext uri="{FF2B5EF4-FFF2-40B4-BE49-F238E27FC236}">
              <a16:creationId xmlns:a16="http://schemas.microsoft.com/office/drawing/2014/main" id="{4C6D1B0D-FA29-4FB7-95D5-49F9CF09AA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0" name="TextBox 3589">
          <a:extLst>
            <a:ext uri="{FF2B5EF4-FFF2-40B4-BE49-F238E27FC236}">
              <a16:creationId xmlns:a16="http://schemas.microsoft.com/office/drawing/2014/main" id="{2E3E5D04-2E7E-4C2C-8F57-0547957780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1" name="TextBox 3590">
          <a:extLst>
            <a:ext uri="{FF2B5EF4-FFF2-40B4-BE49-F238E27FC236}">
              <a16:creationId xmlns:a16="http://schemas.microsoft.com/office/drawing/2014/main" id="{27229332-6984-46C9-B583-4D48A64C72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2" name="TextBox 3591">
          <a:extLst>
            <a:ext uri="{FF2B5EF4-FFF2-40B4-BE49-F238E27FC236}">
              <a16:creationId xmlns:a16="http://schemas.microsoft.com/office/drawing/2014/main" id="{90DE4A6A-FBA2-4A92-BE9E-149BF5294C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3" name="TextBox 3592">
          <a:extLst>
            <a:ext uri="{FF2B5EF4-FFF2-40B4-BE49-F238E27FC236}">
              <a16:creationId xmlns:a16="http://schemas.microsoft.com/office/drawing/2014/main" id="{7E70DC54-C73B-4244-BBC1-54ADC1A2786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4" name="TextBox 3593">
          <a:extLst>
            <a:ext uri="{FF2B5EF4-FFF2-40B4-BE49-F238E27FC236}">
              <a16:creationId xmlns:a16="http://schemas.microsoft.com/office/drawing/2014/main" id="{51876E6E-1D66-461A-BB36-341C994564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5" name="TextBox 3594">
          <a:extLst>
            <a:ext uri="{FF2B5EF4-FFF2-40B4-BE49-F238E27FC236}">
              <a16:creationId xmlns:a16="http://schemas.microsoft.com/office/drawing/2014/main" id="{FEB50870-38B4-4A4A-91A7-81917E4ABB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6" name="TextBox 3595">
          <a:extLst>
            <a:ext uri="{FF2B5EF4-FFF2-40B4-BE49-F238E27FC236}">
              <a16:creationId xmlns:a16="http://schemas.microsoft.com/office/drawing/2014/main" id="{A35D3D96-6E53-4E23-AD35-6526B4812C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7" name="TextBox 3596">
          <a:extLst>
            <a:ext uri="{FF2B5EF4-FFF2-40B4-BE49-F238E27FC236}">
              <a16:creationId xmlns:a16="http://schemas.microsoft.com/office/drawing/2014/main" id="{2751F666-50D0-4162-AF03-9C4F779395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8" name="TextBox 3597">
          <a:extLst>
            <a:ext uri="{FF2B5EF4-FFF2-40B4-BE49-F238E27FC236}">
              <a16:creationId xmlns:a16="http://schemas.microsoft.com/office/drawing/2014/main" id="{BD33CDAB-F586-472E-827D-899D84985A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599" name="TextBox 3598">
          <a:extLst>
            <a:ext uri="{FF2B5EF4-FFF2-40B4-BE49-F238E27FC236}">
              <a16:creationId xmlns:a16="http://schemas.microsoft.com/office/drawing/2014/main" id="{BEFD8F71-A8BB-499C-B1F1-667104CF9A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0" name="TextBox 3599">
          <a:extLst>
            <a:ext uri="{FF2B5EF4-FFF2-40B4-BE49-F238E27FC236}">
              <a16:creationId xmlns:a16="http://schemas.microsoft.com/office/drawing/2014/main" id="{970A6540-77CD-4264-BB25-4643130798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1" name="TextBox 3600">
          <a:extLst>
            <a:ext uri="{FF2B5EF4-FFF2-40B4-BE49-F238E27FC236}">
              <a16:creationId xmlns:a16="http://schemas.microsoft.com/office/drawing/2014/main" id="{1D10556B-2309-454E-A1EC-B44AF715EB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2" name="TextBox 3601">
          <a:extLst>
            <a:ext uri="{FF2B5EF4-FFF2-40B4-BE49-F238E27FC236}">
              <a16:creationId xmlns:a16="http://schemas.microsoft.com/office/drawing/2014/main" id="{66DE5DF5-E5DB-4961-BE9F-8703C17E654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3" name="TextBox 3602">
          <a:extLst>
            <a:ext uri="{FF2B5EF4-FFF2-40B4-BE49-F238E27FC236}">
              <a16:creationId xmlns:a16="http://schemas.microsoft.com/office/drawing/2014/main" id="{148B1B5D-920D-4D7B-83FA-C5342AB2C5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4" name="TextBox 3603">
          <a:extLst>
            <a:ext uri="{FF2B5EF4-FFF2-40B4-BE49-F238E27FC236}">
              <a16:creationId xmlns:a16="http://schemas.microsoft.com/office/drawing/2014/main" id="{1B8894B1-60E7-4368-92FE-4D3A3D5C07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5" name="TextBox 3604">
          <a:extLst>
            <a:ext uri="{FF2B5EF4-FFF2-40B4-BE49-F238E27FC236}">
              <a16:creationId xmlns:a16="http://schemas.microsoft.com/office/drawing/2014/main" id="{246E2712-3A7F-4105-B296-D85A3BA24F8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6" name="TextBox 3605">
          <a:extLst>
            <a:ext uri="{FF2B5EF4-FFF2-40B4-BE49-F238E27FC236}">
              <a16:creationId xmlns:a16="http://schemas.microsoft.com/office/drawing/2014/main" id="{8E8CA8D6-9E56-40BA-B7FC-4B60676125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07" name="TextBox 3606">
          <a:extLst>
            <a:ext uri="{FF2B5EF4-FFF2-40B4-BE49-F238E27FC236}">
              <a16:creationId xmlns:a16="http://schemas.microsoft.com/office/drawing/2014/main" id="{419066B7-A5D4-467D-A052-8C2F37DEED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08" name="TextBox 3607">
          <a:extLst>
            <a:ext uri="{FF2B5EF4-FFF2-40B4-BE49-F238E27FC236}">
              <a16:creationId xmlns:a16="http://schemas.microsoft.com/office/drawing/2014/main" id="{76E38880-7041-4B9F-A35A-006892B2214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09" name="TextBox 3608">
          <a:extLst>
            <a:ext uri="{FF2B5EF4-FFF2-40B4-BE49-F238E27FC236}">
              <a16:creationId xmlns:a16="http://schemas.microsoft.com/office/drawing/2014/main" id="{50F4B5FB-BC46-4214-82AB-E1769CDA661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10" name="TextBox 3609">
          <a:extLst>
            <a:ext uri="{FF2B5EF4-FFF2-40B4-BE49-F238E27FC236}">
              <a16:creationId xmlns:a16="http://schemas.microsoft.com/office/drawing/2014/main" id="{562B5D98-8B37-4F84-9B6C-E46A5B5D47E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11" name="TextBox 3610">
          <a:extLst>
            <a:ext uri="{FF2B5EF4-FFF2-40B4-BE49-F238E27FC236}">
              <a16:creationId xmlns:a16="http://schemas.microsoft.com/office/drawing/2014/main" id="{3705E20C-2750-4B8F-A95E-C3527FD5794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612" name="TextBox 3611">
          <a:extLst>
            <a:ext uri="{FF2B5EF4-FFF2-40B4-BE49-F238E27FC236}">
              <a16:creationId xmlns:a16="http://schemas.microsoft.com/office/drawing/2014/main" id="{3A9D9B31-981D-4C60-97A9-8EF9EF6C6EF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613" name="TextBox 3612">
          <a:extLst>
            <a:ext uri="{FF2B5EF4-FFF2-40B4-BE49-F238E27FC236}">
              <a16:creationId xmlns:a16="http://schemas.microsoft.com/office/drawing/2014/main" id="{1696C5FE-8FAB-473F-A7B0-E2527EAF6CC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614" name="TextBox 3613">
          <a:extLst>
            <a:ext uri="{FF2B5EF4-FFF2-40B4-BE49-F238E27FC236}">
              <a16:creationId xmlns:a16="http://schemas.microsoft.com/office/drawing/2014/main" id="{D1DBAFFC-AC20-4232-AD73-700B19F2145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615" name="TextBox 3614">
          <a:extLst>
            <a:ext uri="{FF2B5EF4-FFF2-40B4-BE49-F238E27FC236}">
              <a16:creationId xmlns:a16="http://schemas.microsoft.com/office/drawing/2014/main" id="{813804A5-E339-4288-BB94-2A71E00F402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616" name="TextBox 3615">
          <a:extLst>
            <a:ext uri="{FF2B5EF4-FFF2-40B4-BE49-F238E27FC236}">
              <a16:creationId xmlns:a16="http://schemas.microsoft.com/office/drawing/2014/main" id="{5702C5CD-9550-4968-830D-7FE10643953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617" name="TextBox 3616">
          <a:extLst>
            <a:ext uri="{FF2B5EF4-FFF2-40B4-BE49-F238E27FC236}">
              <a16:creationId xmlns:a16="http://schemas.microsoft.com/office/drawing/2014/main" id="{43207051-AA3E-4F1E-AD44-00DA720B188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3618" name="TextBox 3617">
          <a:extLst>
            <a:ext uri="{FF2B5EF4-FFF2-40B4-BE49-F238E27FC236}">
              <a16:creationId xmlns:a16="http://schemas.microsoft.com/office/drawing/2014/main" id="{A99DFFE4-3E41-4DBB-81DD-1E0F7FD6F39D}"/>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619" name="TextBox 3618">
          <a:extLst>
            <a:ext uri="{FF2B5EF4-FFF2-40B4-BE49-F238E27FC236}">
              <a16:creationId xmlns:a16="http://schemas.microsoft.com/office/drawing/2014/main" id="{DF061EDA-F4EB-4C4C-9F5A-D69CB768B3C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620" name="TextBox 3619">
          <a:extLst>
            <a:ext uri="{FF2B5EF4-FFF2-40B4-BE49-F238E27FC236}">
              <a16:creationId xmlns:a16="http://schemas.microsoft.com/office/drawing/2014/main" id="{252A27C0-B097-44BC-8793-DB420730640B}"/>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3621" name="TextBox 3620">
          <a:extLst>
            <a:ext uri="{FF2B5EF4-FFF2-40B4-BE49-F238E27FC236}">
              <a16:creationId xmlns:a16="http://schemas.microsoft.com/office/drawing/2014/main" id="{BA316C48-9609-46AA-9A5D-7D89A651D6DD}"/>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3622" name="TextBox 3621">
          <a:extLst>
            <a:ext uri="{FF2B5EF4-FFF2-40B4-BE49-F238E27FC236}">
              <a16:creationId xmlns:a16="http://schemas.microsoft.com/office/drawing/2014/main" id="{79146368-B893-4EDC-AD1E-61F88CDDAC0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623" name="TextBox 3622">
          <a:extLst>
            <a:ext uri="{FF2B5EF4-FFF2-40B4-BE49-F238E27FC236}">
              <a16:creationId xmlns:a16="http://schemas.microsoft.com/office/drawing/2014/main" id="{19E908FF-F944-4F52-8093-11E000F596A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624" name="TextBox 3623">
          <a:extLst>
            <a:ext uri="{FF2B5EF4-FFF2-40B4-BE49-F238E27FC236}">
              <a16:creationId xmlns:a16="http://schemas.microsoft.com/office/drawing/2014/main" id="{748DCBA6-B645-403D-BEE7-009621F9769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625" name="TextBox 3624">
          <a:extLst>
            <a:ext uri="{FF2B5EF4-FFF2-40B4-BE49-F238E27FC236}">
              <a16:creationId xmlns:a16="http://schemas.microsoft.com/office/drawing/2014/main" id="{3CF5C19D-4D27-4E23-8E13-D6A4A470475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26" name="TextBox 3625">
          <a:extLst>
            <a:ext uri="{FF2B5EF4-FFF2-40B4-BE49-F238E27FC236}">
              <a16:creationId xmlns:a16="http://schemas.microsoft.com/office/drawing/2014/main" id="{A1801EF5-39DD-4746-81D3-30AA14BCF48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27" name="TextBox 3626">
          <a:extLst>
            <a:ext uri="{FF2B5EF4-FFF2-40B4-BE49-F238E27FC236}">
              <a16:creationId xmlns:a16="http://schemas.microsoft.com/office/drawing/2014/main" id="{107DE171-7714-4582-B452-9C19A17EB3E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28" name="TextBox 3627">
          <a:extLst>
            <a:ext uri="{FF2B5EF4-FFF2-40B4-BE49-F238E27FC236}">
              <a16:creationId xmlns:a16="http://schemas.microsoft.com/office/drawing/2014/main" id="{5B20E2CA-6A9F-4256-A1C3-15C5C43E2A3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29" name="TextBox 3628">
          <a:extLst>
            <a:ext uri="{FF2B5EF4-FFF2-40B4-BE49-F238E27FC236}">
              <a16:creationId xmlns:a16="http://schemas.microsoft.com/office/drawing/2014/main" id="{E2E7CC93-EC98-4692-8B94-69BF06545F8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30" name="TextBox 3629">
          <a:extLst>
            <a:ext uri="{FF2B5EF4-FFF2-40B4-BE49-F238E27FC236}">
              <a16:creationId xmlns:a16="http://schemas.microsoft.com/office/drawing/2014/main" id="{3A883AE7-B01C-4959-9776-85C7366F614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31" name="TextBox 3630">
          <a:extLst>
            <a:ext uri="{FF2B5EF4-FFF2-40B4-BE49-F238E27FC236}">
              <a16:creationId xmlns:a16="http://schemas.microsoft.com/office/drawing/2014/main" id="{9CE91C96-F77F-4272-AB5B-F1E24F51DA1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32" name="TextBox 3631">
          <a:extLst>
            <a:ext uri="{FF2B5EF4-FFF2-40B4-BE49-F238E27FC236}">
              <a16:creationId xmlns:a16="http://schemas.microsoft.com/office/drawing/2014/main" id="{3E11494B-A565-42F3-A482-F026E427157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3633" name="TextBox 3632">
          <a:extLst>
            <a:ext uri="{FF2B5EF4-FFF2-40B4-BE49-F238E27FC236}">
              <a16:creationId xmlns:a16="http://schemas.microsoft.com/office/drawing/2014/main" id="{2AA08AEE-7D16-4BE1-99B6-99C3720D1C6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4" name="TextBox 3633">
          <a:extLst>
            <a:ext uri="{FF2B5EF4-FFF2-40B4-BE49-F238E27FC236}">
              <a16:creationId xmlns:a16="http://schemas.microsoft.com/office/drawing/2014/main" id="{AB4984CB-2A1B-466F-86B9-AFF8C325ED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5" name="TextBox 3634">
          <a:extLst>
            <a:ext uri="{FF2B5EF4-FFF2-40B4-BE49-F238E27FC236}">
              <a16:creationId xmlns:a16="http://schemas.microsoft.com/office/drawing/2014/main" id="{11A15947-3ABE-4E0A-8E68-7E377863C1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6" name="TextBox 3635">
          <a:extLst>
            <a:ext uri="{FF2B5EF4-FFF2-40B4-BE49-F238E27FC236}">
              <a16:creationId xmlns:a16="http://schemas.microsoft.com/office/drawing/2014/main" id="{358C637A-D2C8-4A49-8DCE-93ACC12F6B6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7" name="TextBox 3636">
          <a:extLst>
            <a:ext uri="{FF2B5EF4-FFF2-40B4-BE49-F238E27FC236}">
              <a16:creationId xmlns:a16="http://schemas.microsoft.com/office/drawing/2014/main" id="{1457D7A2-F142-44A7-80A5-18CAD67F83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8" name="TextBox 3637">
          <a:extLst>
            <a:ext uri="{FF2B5EF4-FFF2-40B4-BE49-F238E27FC236}">
              <a16:creationId xmlns:a16="http://schemas.microsoft.com/office/drawing/2014/main" id="{91A5E886-69B7-49A0-86E5-7DBA44EDD7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39" name="TextBox 3638">
          <a:extLst>
            <a:ext uri="{FF2B5EF4-FFF2-40B4-BE49-F238E27FC236}">
              <a16:creationId xmlns:a16="http://schemas.microsoft.com/office/drawing/2014/main" id="{40AABFC2-B483-4B4A-9543-1B40C3E61D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0" name="TextBox 3639">
          <a:extLst>
            <a:ext uri="{FF2B5EF4-FFF2-40B4-BE49-F238E27FC236}">
              <a16:creationId xmlns:a16="http://schemas.microsoft.com/office/drawing/2014/main" id="{0A6DE6D5-29E8-4E91-89F0-C2C01AAA6BA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1" name="TextBox 3640">
          <a:extLst>
            <a:ext uri="{FF2B5EF4-FFF2-40B4-BE49-F238E27FC236}">
              <a16:creationId xmlns:a16="http://schemas.microsoft.com/office/drawing/2014/main" id="{9CDA58CC-4C39-416F-876F-B5F8605C15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2" name="TextBox 3641">
          <a:extLst>
            <a:ext uri="{FF2B5EF4-FFF2-40B4-BE49-F238E27FC236}">
              <a16:creationId xmlns:a16="http://schemas.microsoft.com/office/drawing/2014/main" id="{D3922B08-3429-4761-889B-365737CFCB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3" name="TextBox 3642">
          <a:extLst>
            <a:ext uri="{FF2B5EF4-FFF2-40B4-BE49-F238E27FC236}">
              <a16:creationId xmlns:a16="http://schemas.microsoft.com/office/drawing/2014/main" id="{D043073B-DD2F-4E58-8C53-DCD76F91B4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4" name="TextBox 3643">
          <a:extLst>
            <a:ext uri="{FF2B5EF4-FFF2-40B4-BE49-F238E27FC236}">
              <a16:creationId xmlns:a16="http://schemas.microsoft.com/office/drawing/2014/main" id="{C40A3F95-28E3-4C56-80BB-7C14A24BA3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5" name="TextBox 3644">
          <a:extLst>
            <a:ext uri="{FF2B5EF4-FFF2-40B4-BE49-F238E27FC236}">
              <a16:creationId xmlns:a16="http://schemas.microsoft.com/office/drawing/2014/main" id="{70A9BE9B-0D98-426C-A0C4-AE3A880E86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6" name="TextBox 3645">
          <a:extLst>
            <a:ext uri="{FF2B5EF4-FFF2-40B4-BE49-F238E27FC236}">
              <a16:creationId xmlns:a16="http://schemas.microsoft.com/office/drawing/2014/main" id="{919463F2-C172-478B-BEA5-3FCB820181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7" name="TextBox 3646">
          <a:extLst>
            <a:ext uri="{FF2B5EF4-FFF2-40B4-BE49-F238E27FC236}">
              <a16:creationId xmlns:a16="http://schemas.microsoft.com/office/drawing/2014/main" id="{F05DE024-E0E0-4ED6-BBE2-692CC9A15D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8" name="TextBox 3647">
          <a:extLst>
            <a:ext uri="{FF2B5EF4-FFF2-40B4-BE49-F238E27FC236}">
              <a16:creationId xmlns:a16="http://schemas.microsoft.com/office/drawing/2014/main" id="{52F50F5E-8109-4A22-98A5-3E2A1C525B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49" name="TextBox 3648">
          <a:extLst>
            <a:ext uri="{FF2B5EF4-FFF2-40B4-BE49-F238E27FC236}">
              <a16:creationId xmlns:a16="http://schemas.microsoft.com/office/drawing/2014/main" id="{A4A25E28-2D4B-413D-804B-6E125735FF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0" name="TextBox 3649">
          <a:extLst>
            <a:ext uri="{FF2B5EF4-FFF2-40B4-BE49-F238E27FC236}">
              <a16:creationId xmlns:a16="http://schemas.microsoft.com/office/drawing/2014/main" id="{C514CFA8-C5AA-469D-9054-5C8049E090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1" name="TextBox 3650">
          <a:extLst>
            <a:ext uri="{FF2B5EF4-FFF2-40B4-BE49-F238E27FC236}">
              <a16:creationId xmlns:a16="http://schemas.microsoft.com/office/drawing/2014/main" id="{27BE2CEC-5B07-4738-B798-AEF7FBF868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2" name="TextBox 3651">
          <a:extLst>
            <a:ext uri="{FF2B5EF4-FFF2-40B4-BE49-F238E27FC236}">
              <a16:creationId xmlns:a16="http://schemas.microsoft.com/office/drawing/2014/main" id="{AB0C60E0-EE8E-48E2-8F6B-42D495E974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3" name="TextBox 3652">
          <a:extLst>
            <a:ext uri="{FF2B5EF4-FFF2-40B4-BE49-F238E27FC236}">
              <a16:creationId xmlns:a16="http://schemas.microsoft.com/office/drawing/2014/main" id="{F030A688-589F-42CA-A1D4-6EC4D9D78D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4" name="TextBox 3653">
          <a:extLst>
            <a:ext uri="{FF2B5EF4-FFF2-40B4-BE49-F238E27FC236}">
              <a16:creationId xmlns:a16="http://schemas.microsoft.com/office/drawing/2014/main" id="{5CEC9EA6-7282-476F-93C6-6FC87C2DF4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5" name="TextBox 3654">
          <a:extLst>
            <a:ext uri="{FF2B5EF4-FFF2-40B4-BE49-F238E27FC236}">
              <a16:creationId xmlns:a16="http://schemas.microsoft.com/office/drawing/2014/main" id="{3FC49F14-2174-47CD-9FDF-F17AED5016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6" name="TextBox 3655">
          <a:extLst>
            <a:ext uri="{FF2B5EF4-FFF2-40B4-BE49-F238E27FC236}">
              <a16:creationId xmlns:a16="http://schemas.microsoft.com/office/drawing/2014/main" id="{D4DF9380-B5E7-4677-B3CD-068DDFC16F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7" name="TextBox 3656">
          <a:extLst>
            <a:ext uri="{FF2B5EF4-FFF2-40B4-BE49-F238E27FC236}">
              <a16:creationId xmlns:a16="http://schemas.microsoft.com/office/drawing/2014/main" id="{B6A0CB79-5110-457B-A92F-8F1494B9A2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8" name="TextBox 3657">
          <a:extLst>
            <a:ext uri="{FF2B5EF4-FFF2-40B4-BE49-F238E27FC236}">
              <a16:creationId xmlns:a16="http://schemas.microsoft.com/office/drawing/2014/main" id="{CC44C2BE-B941-4E70-99CC-D0E4A021B1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59" name="TextBox 3658">
          <a:extLst>
            <a:ext uri="{FF2B5EF4-FFF2-40B4-BE49-F238E27FC236}">
              <a16:creationId xmlns:a16="http://schemas.microsoft.com/office/drawing/2014/main" id="{067A87E2-3B99-48BA-A798-3B2DCC90761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0" name="TextBox 3659">
          <a:extLst>
            <a:ext uri="{FF2B5EF4-FFF2-40B4-BE49-F238E27FC236}">
              <a16:creationId xmlns:a16="http://schemas.microsoft.com/office/drawing/2014/main" id="{0C385896-82F8-45C6-94BA-C920292B0C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1" name="TextBox 3660">
          <a:extLst>
            <a:ext uri="{FF2B5EF4-FFF2-40B4-BE49-F238E27FC236}">
              <a16:creationId xmlns:a16="http://schemas.microsoft.com/office/drawing/2014/main" id="{232FF380-6E79-4BCC-B2A2-F503F4BF56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2" name="TextBox 3661">
          <a:extLst>
            <a:ext uri="{FF2B5EF4-FFF2-40B4-BE49-F238E27FC236}">
              <a16:creationId xmlns:a16="http://schemas.microsoft.com/office/drawing/2014/main" id="{89105C54-6F93-4F89-9DAC-E5A4CA1B1C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3" name="TextBox 3662">
          <a:extLst>
            <a:ext uri="{FF2B5EF4-FFF2-40B4-BE49-F238E27FC236}">
              <a16:creationId xmlns:a16="http://schemas.microsoft.com/office/drawing/2014/main" id="{826EBA5B-F3D1-4141-A7F1-0D9F0998A18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4" name="TextBox 3663">
          <a:extLst>
            <a:ext uri="{FF2B5EF4-FFF2-40B4-BE49-F238E27FC236}">
              <a16:creationId xmlns:a16="http://schemas.microsoft.com/office/drawing/2014/main" id="{969E3F8D-1FE1-4FAA-9934-E1AA03B1EF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5" name="TextBox 3664">
          <a:extLst>
            <a:ext uri="{FF2B5EF4-FFF2-40B4-BE49-F238E27FC236}">
              <a16:creationId xmlns:a16="http://schemas.microsoft.com/office/drawing/2014/main" id="{6ED9348F-8696-4FB9-B8D6-42375D2432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6" name="TextBox 3665">
          <a:extLst>
            <a:ext uri="{FF2B5EF4-FFF2-40B4-BE49-F238E27FC236}">
              <a16:creationId xmlns:a16="http://schemas.microsoft.com/office/drawing/2014/main" id="{BB327D5B-61C1-4A55-8771-B55133E1C5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7" name="TextBox 3666">
          <a:extLst>
            <a:ext uri="{FF2B5EF4-FFF2-40B4-BE49-F238E27FC236}">
              <a16:creationId xmlns:a16="http://schemas.microsoft.com/office/drawing/2014/main" id="{902F5127-4D70-4D19-8A60-E2A25BC731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8" name="TextBox 3667">
          <a:extLst>
            <a:ext uri="{FF2B5EF4-FFF2-40B4-BE49-F238E27FC236}">
              <a16:creationId xmlns:a16="http://schemas.microsoft.com/office/drawing/2014/main" id="{D353E9CA-DE3B-40BE-BDC9-7C2FF8CC1A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69" name="TextBox 3668">
          <a:extLst>
            <a:ext uri="{FF2B5EF4-FFF2-40B4-BE49-F238E27FC236}">
              <a16:creationId xmlns:a16="http://schemas.microsoft.com/office/drawing/2014/main" id="{B98B8E8C-8BBA-4AC2-891D-83CC0728D6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0" name="TextBox 3669">
          <a:extLst>
            <a:ext uri="{FF2B5EF4-FFF2-40B4-BE49-F238E27FC236}">
              <a16:creationId xmlns:a16="http://schemas.microsoft.com/office/drawing/2014/main" id="{9B6ECFA2-B3D9-43E4-A6FB-F7C6FC5100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1" name="TextBox 3670">
          <a:extLst>
            <a:ext uri="{FF2B5EF4-FFF2-40B4-BE49-F238E27FC236}">
              <a16:creationId xmlns:a16="http://schemas.microsoft.com/office/drawing/2014/main" id="{8D1409C0-4F32-4EF3-B281-53BDD9597A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2" name="TextBox 3671">
          <a:extLst>
            <a:ext uri="{FF2B5EF4-FFF2-40B4-BE49-F238E27FC236}">
              <a16:creationId xmlns:a16="http://schemas.microsoft.com/office/drawing/2014/main" id="{1CBFC99E-FD84-4F1B-8959-84725EB0E0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3" name="TextBox 3672">
          <a:extLst>
            <a:ext uri="{FF2B5EF4-FFF2-40B4-BE49-F238E27FC236}">
              <a16:creationId xmlns:a16="http://schemas.microsoft.com/office/drawing/2014/main" id="{5CB04A44-274A-47C3-AB66-9D1E0FA04F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4" name="TextBox 3673">
          <a:extLst>
            <a:ext uri="{FF2B5EF4-FFF2-40B4-BE49-F238E27FC236}">
              <a16:creationId xmlns:a16="http://schemas.microsoft.com/office/drawing/2014/main" id="{1A37FD40-8785-47C6-99F1-296FDF12D0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5" name="TextBox 3674">
          <a:extLst>
            <a:ext uri="{FF2B5EF4-FFF2-40B4-BE49-F238E27FC236}">
              <a16:creationId xmlns:a16="http://schemas.microsoft.com/office/drawing/2014/main" id="{CF11BA25-A4A9-4021-B597-793F641E499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6" name="TextBox 3675">
          <a:extLst>
            <a:ext uri="{FF2B5EF4-FFF2-40B4-BE49-F238E27FC236}">
              <a16:creationId xmlns:a16="http://schemas.microsoft.com/office/drawing/2014/main" id="{74DA116A-9040-43CF-8724-13801BFAC2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7" name="TextBox 3676">
          <a:extLst>
            <a:ext uri="{FF2B5EF4-FFF2-40B4-BE49-F238E27FC236}">
              <a16:creationId xmlns:a16="http://schemas.microsoft.com/office/drawing/2014/main" id="{A12B65AC-C2C6-4DAA-AB8A-B235A3C95D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8" name="TextBox 3677">
          <a:extLst>
            <a:ext uri="{FF2B5EF4-FFF2-40B4-BE49-F238E27FC236}">
              <a16:creationId xmlns:a16="http://schemas.microsoft.com/office/drawing/2014/main" id="{90860B77-2C7F-4686-BC3C-B5B3BC5F8B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79" name="TextBox 3678">
          <a:extLst>
            <a:ext uri="{FF2B5EF4-FFF2-40B4-BE49-F238E27FC236}">
              <a16:creationId xmlns:a16="http://schemas.microsoft.com/office/drawing/2014/main" id="{E1195FC0-3212-4738-8F18-CF6BE876E9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0" name="TextBox 3679">
          <a:extLst>
            <a:ext uri="{FF2B5EF4-FFF2-40B4-BE49-F238E27FC236}">
              <a16:creationId xmlns:a16="http://schemas.microsoft.com/office/drawing/2014/main" id="{A9A5D481-F64C-4116-80FB-008690068C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1" name="TextBox 3680">
          <a:extLst>
            <a:ext uri="{FF2B5EF4-FFF2-40B4-BE49-F238E27FC236}">
              <a16:creationId xmlns:a16="http://schemas.microsoft.com/office/drawing/2014/main" id="{0388FABC-13B8-496D-AB70-92BD12F376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2" name="TextBox 3681">
          <a:extLst>
            <a:ext uri="{FF2B5EF4-FFF2-40B4-BE49-F238E27FC236}">
              <a16:creationId xmlns:a16="http://schemas.microsoft.com/office/drawing/2014/main" id="{CC3708EA-99D5-4622-A6E9-FE3FF840C1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3" name="TextBox 3682">
          <a:extLst>
            <a:ext uri="{FF2B5EF4-FFF2-40B4-BE49-F238E27FC236}">
              <a16:creationId xmlns:a16="http://schemas.microsoft.com/office/drawing/2014/main" id="{35DCC33F-3150-48D7-90B1-9FD76208BE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4" name="TextBox 3683">
          <a:extLst>
            <a:ext uri="{FF2B5EF4-FFF2-40B4-BE49-F238E27FC236}">
              <a16:creationId xmlns:a16="http://schemas.microsoft.com/office/drawing/2014/main" id="{763489B4-3315-4C42-AB1A-017755B396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5" name="TextBox 3684">
          <a:extLst>
            <a:ext uri="{FF2B5EF4-FFF2-40B4-BE49-F238E27FC236}">
              <a16:creationId xmlns:a16="http://schemas.microsoft.com/office/drawing/2014/main" id="{65120BEC-565F-48EF-BBD4-8137DA8D1D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6" name="TextBox 3685">
          <a:extLst>
            <a:ext uri="{FF2B5EF4-FFF2-40B4-BE49-F238E27FC236}">
              <a16:creationId xmlns:a16="http://schemas.microsoft.com/office/drawing/2014/main" id="{640EBE00-0A0A-4380-B077-DD20FF6DBA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7" name="TextBox 3686">
          <a:extLst>
            <a:ext uri="{FF2B5EF4-FFF2-40B4-BE49-F238E27FC236}">
              <a16:creationId xmlns:a16="http://schemas.microsoft.com/office/drawing/2014/main" id="{BFCBE053-0DFC-47B0-AEC1-A2F4287B61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8" name="TextBox 3687">
          <a:extLst>
            <a:ext uri="{FF2B5EF4-FFF2-40B4-BE49-F238E27FC236}">
              <a16:creationId xmlns:a16="http://schemas.microsoft.com/office/drawing/2014/main" id="{A8E8043A-5CF7-4A90-B389-D287C0B45B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89" name="TextBox 3688">
          <a:extLst>
            <a:ext uri="{FF2B5EF4-FFF2-40B4-BE49-F238E27FC236}">
              <a16:creationId xmlns:a16="http://schemas.microsoft.com/office/drawing/2014/main" id="{EBB815C8-1F77-4F33-AD1A-9F5F47D383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0" name="TextBox 3689">
          <a:extLst>
            <a:ext uri="{FF2B5EF4-FFF2-40B4-BE49-F238E27FC236}">
              <a16:creationId xmlns:a16="http://schemas.microsoft.com/office/drawing/2014/main" id="{2283C841-E556-42FC-97D0-FF1C10F884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1" name="TextBox 3690">
          <a:extLst>
            <a:ext uri="{FF2B5EF4-FFF2-40B4-BE49-F238E27FC236}">
              <a16:creationId xmlns:a16="http://schemas.microsoft.com/office/drawing/2014/main" id="{B903B058-E37D-4CE9-911B-5FACCE1880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2" name="TextBox 3691">
          <a:extLst>
            <a:ext uri="{FF2B5EF4-FFF2-40B4-BE49-F238E27FC236}">
              <a16:creationId xmlns:a16="http://schemas.microsoft.com/office/drawing/2014/main" id="{D696BE09-73BE-4FB2-BBB5-13DBA5CD42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3" name="TextBox 3692">
          <a:extLst>
            <a:ext uri="{FF2B5EF4-FFF2-40B4-BE49-F238E27FC236}">
              <a16:creationId xmlns:a16="http://schemas.microsoft.com/office/drawing/2014/main" id="{1065CD82-AD1D-4ECF-9B32-2C4A77F8E32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4" name="TextBox 3693">
          <a:extLst>
            <a:ext uri="{FF2B5EF4-FFF2-40B4-BE49-F238E27FC236}">
              <a16:creationId xmlns:a16="http://schemas.microsoft.com/office/drawing/2014/main" id="{D75FF5E6-7B8F-409A-80B6-12A27EA16B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5" name="TextBox 3694">
          <a:extLst>
            <a:ext uri="{FF2B5EF4-FFF2-40B4-BE49-F238E27FC236}">
              <a16:creationId xmlns:a16="http://schemas.microsoft.com/office/drawing/2014/main" id="{6D0EBE97-660D-4183-BF97-C3C2EC276F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6" name="TextBox 3695">
          <a:extLst>
            <a:ext uri="{FF2B5EF4-FFF2-40B4-BE49-F238E27FC236}">
              <a16:creationId xmlns:a16="http://schemas.microsoft.com/office/drawing/2014/main" id="{BB86B4A9-A8DA-491B-9C8A-4A0355FF0C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697" name="TextBox 3696">
          <a:extLst>
            <a:ext uri="{FF2B5EF4-FFF2-40B4-BE49-F238E27FC236}">
              <a16:creationId xmlns:a16="http://schemas.microsoft.com/office/drawing/2014/main" id="{B96A03E8-5694-4149-A18F-1DD1CEE053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98" name="TextBox 3697">
          <a:extLst>
            <a:ext uri="{FF2B5EF4-FFF2-40B4-BE49-F238E27FC236}">
              <a16:creationId xmlns:a16="http://schemas.microsoft.com/office/drawing/2014/main" id="{269A4E7B-B7B0-42A5-8A30-1F079808229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699" name="TextBox 3698">
          <a:extLst>
            <a:ext uri="{FF2B5EF4-FFF2-40B4-BE49-F238E27FC236}">
              <a16:creationId xmlns:a16="http://schemas.microsoft.com/office/drawing/2014/main" id="{A89AC089-068C-468B-81A0-F380F8841DF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00" name="TextBox 3699">
          <a:extLst>
            <a:ext uri="{FF2B5EF4-FFF2-40B4-BE49-F238E27FC236}">
              <a16:creationId xmlns:a16="http://schemas.microsoft.com/office/drawing/2014/main" id="{614B01C1-AE21-46FE-82BF-0E8D3666DD5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01" name="TextBox 3700">
          <a:extLst>
            <a:ext uri="{FF2B5EF4-FFF2-40B4-BE49-F238E27FC236}">
              <a16:creationId xmlns:a16="http://schemas.microsoft.com/office/drawing/2014/main" id="{FE58F12F-D4BB-4C72-BD77-6B661DA9EB3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02" name="TextBox 3701">
          <a:extLst>
            <a:ext uri="{FF2B5EF4-FFF2-40B4-BE49-F238E27FC236}">
              <a16:creationId xmlns:a16="http://schemas.microsoft.com/office/drawing/2014/main" id="{6F1A0B1C-FC8D-4922-9308-D2A24C620E0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03" name="TextBox 3702">
          <a:extLst>
            <a:ext uri="{FF2B5EF4-FFF2-40B4-BE49-F238E27FC236}">
              <a16:creationId xmlns:a16="http://schemas.microsoft.com/office/drawing/2014/main" id="{7D0320E9-9023-4767-9EE3-C3401A07236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04" name="TextBox 3703">
          <a:extLst>
            <a:ext uri="{FF2B5EF4-FFF2-40B4-BE49-F238E27FC236}">
              <a16:creationId xmlns:a16="http://schemas.microsoft.com/office/drawing/2014/main" id="{81C48AB5-57FC-41D2-9AF2-7C5C3E40451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05" name="TextBox 3704">
          <a:extLst>
            <a:ext uri="{FF2B5EF4-FFF2-40B4-BE49-F238E27FC236}">
              <a16:creationId xmlns:a16="http://schemas.microsoft.com/office/drawing/2014/main" id="{DADDAE72-01F0-4673-A433-9D730624773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706" name="TextBox 3705">
          <a:extLst>
            <a:ext uri="{FF2B5EF4-FFF2-40B4-BE49-F238E27FC236}">
              <a16:creationId xmlns:a16="http://schemas.microsoft.com/office/drawing/2014/main" id="{762D35D9-E1C4-416F-93D4-DA435B069AB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707" name="TextBox 3706">
          <a:extLst>
            <a:ext uri="{FF2B5EF4-FFF2-40B4-BE49-F238E27FC236}">
              <a16:creationId xmlns:a16="http://schemas.microsoft.com/office/drawing/2014/main" id="{20EA14E5-D660-4A0A-B77E-3095A71C524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08" name="TextBox 3707">
          <a:extLst>
            <a:ext uri="{FF2B5EF4-FFF2-40B4-BE49-F238E27FC236}">
              <a16:creationId xmlns:a16="http://schemas.microsoft.com/office/drawing/2014/main" id="{01F2C30F-6FFB-4187-9F70-E4EA900791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09" name="TextBox 3708">
          <a:extLst>
            <a:ext uri="{FF2B5EF4-FFF2-40B4-BE49-F238E27FC236}">
              <a16:creationId xmlns:a16="http://schemas.microsoft.com/office/drawing/2014/main" id="{4A2665F3-C997-4E06-B15F-694B99CC6C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0" name="TextBox 3709">
          <a:extLst>
            <a:ext uri="{FF2B5EF4-FFF2-40B4-BE49-F238E27FC236}">
              <a16:creationId xmlns:a16="http://schemas.microsoft.com/office/drawing/2014/main" id="{490EB9FD-25E9-43A5-8A93-47CAC81D7A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1" name="TextBox 3710">
          <a:extLst>
            <a:ext uri="{FF2B5EF4-FFF2-40B4-BE49-F238E27FC236}">
              <a16:creationId xmlns:a16="http://schemas.microsoft.com/office/drawing/2014/main" id="{A3898094-1991-4F1D-876D-18BCE8B676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2" name="TextBox 3711">
          <a:extLst>
            <a:ext uri="{FF2B5EF4-FFF2-40B4-BE49-F238E27FC236}">
              <a16:creationId xmlns:a16="http://schemas.microsoft.com/office/drawing/2014/main" id="{B6088465-9656-4541-896C-9500DBA995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3" name="TextBox 3712">
          <a:extLst>
            <a:ext uri="{FF2B5EF4-FFF2-40B4-BE49-F238E27FC236}">
              <a16:creationId xmlns:a16="http://schemas.microsoft.com/office/drawing/2014/main" id="{A169327E-9C1A-42F9-8843-96C1C9EB2EB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4" name="TextBox 3713">
          <a:extLst>
            <a:ext uri="{FF2B5EF4-FFF2-40B4-BE49-F238E27FC236}">
              <a16:creationId xmlns:a16="http://schemas.microsoft.com/office/drawing/2014/main" id="{87D8619C-9F3D-42AA-BC9B-DF34FD0082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5" name="TextBox 3714">
          <a:extLst>
            <a:ext uri="{FF2B5EF4-FFF2-40B4-BE49-F238E27FC236}">
              <a16:creationId xmlns:a16="http://schemas.microsoft.com/office/drawing/2014/main" id="{17C6633B-59D5-4F55-B0C6-11574DC226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6" name="TextBox 3715">
          <a:extLst>
            <a:ext uri="{FF2B5EF4-FFF2-40B4-BE49-F238E27FC236}">
              <a16:creationId xmlns:a16="http://schemas.microsoft.com/office/drawing/2014/main" id="{E2D520F9-E710-4242-B3AC-031F06761E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7" name="TextBox 3716">
          <a:extLst>
            <a:ext uri="{FF2B5EF4-FFF2-40B4-BE49-F238E27FC236}">
              <a16:creationId xmlns:a16="http://schemas.microsoft.com/office/drawing/2014/main" id="{056EEFE1-338A-4F76-8260-8B9F2D4073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8" name="TextBox 3717">
          <a:extLst>
            <a:ext uri="{FF2B5EF4-FFF2-40B4-BE49-F238E27FC236}">
              <a16:creationId xmlns:a16="http://schemas.microsoft.com/office/drawing/2014/main" id="{EE5537BC-28F3-4040-9628-5FA3312472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19" name="TextBox 3718">
          <a:extLst>
            <a:ext uri="{FF2B5EF4-FFF2-40B4-BE49-F238E27FC236}">
              <a16:creationId xmlns:a16="http://schemas.microsoft.com/office/drawing/2014/main" id="{2BD0F8CE-DBCE-46B9-B733-56116AB5D0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0" name="TextBox 3719">
          <a:extLst>
            <a:ext uri="{FF2B5EF4-FFF2-40B4-BE49-F238E27FC236}">
              <a16:creationId xmlns:a16="http://schemas.microsoft.com/office/drawing/2014/main" id="{F5CFBE5F-C0FB-492C-8CF2-9308D76B95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1" name="TextBox 3720">
          <a:extLst>
            <a:ext uri="{FF2B5EF4-FFF2-40B4-BE49-F238E27FC236}">
              <a16:creationId xmlns:a16="http://schemas.microsoft.com/office/drawing/2014/main" id="{5AC66B64-30BD-46CF-A05D-B602B18DA0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2" name="TextBox 3721">
          <a:extLst>
            <a:ext uri="{FF2B5EF4-FFF2-40B4-BE49-F238E27FC236}">
              <a16:creationId xmlns:a16="http://schemas.microsoft.com/office/drawing/2014/main" id="{9CB4E700-2AF9-4BEA-BFFE-33BCF62484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3" name="TextBox 3722">
          <a:extLst>
            <a:ext uri="{FF2B5EF4-FFF2-40B4-BE49-F238E27FC236}">
              <a16:creationId xmlns:a16="http://schemas.microsoft.com/office/drawing/2014/main" id="{9E26BFBC-87CC-45BB-8E2D-0E4482300C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4" name="TextBox 3723">
          <a:extLst>
            <a:ext uri="{FF2B5EF4-FFF2-40B4-BE49-F238E27FC236}">
              <a16:creationId xmlns:a16="http://schemas.microsoft.com/office/drawing/2014/main" id="{622C3E2C-7384-4AD6-96CF-6414005E6F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5" name="TextBox 3724">
          <a:extLst>
            <a:ext uri="{FF2B5EF4-FFF2-40B4-BE49-F238E27FC236}">
              <a16:creationId xmlns:a16="http://schemas.microsoft.com/office/drawing/2014/main" id="{AF0E0458-A60C-474F-90D4-FD18B1EEC11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6" name="TextBox 3725">
          <a:extLst>
            <a:ext uri="{FF2B5EF4-FFF2-40B4-BE49-F238E27FC236}">
              <a16:creationId xmlns:a16="http://schemas.microsoft.com/office/drawing/2014/main" id="{D64587A8-3907-4247-BC26-A5F7EA164A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7" name="TextBox 3726">
          <a:extLst>
            <a:ext uri="{FF2B5EF4-FFF2-40B4-BE49-F238E27FC236}">
              <a16:creationId xmlns:a16="http://schemas.microsoft.com/office/drawing/2014/main" id="{785784A1-113F-4593-84BE-7A02708C68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8" name="TextBox 3727">
          <a:extLst>
            <a:ext uri="{FF2B5EF4-FFF2-40B4-BE49-F238E27FC236}">
              <a16:creationId xmlns:a16="http://schemas.microsoft.com/office/drawing/2014/main" id="{108DD8FC-023A-4A73-AF76-C1A6F75A94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29" name="TextBox 3728">
          <a:extLst>
            <a:ext uri="{FF2B5EF4-FFF2-40B4-BE49-F238E27FC236}">
              <a16:creationId xmlns:a16="http://schemas.microsoft.com/office/drawing/2014/main" id="{F0898B21-4893-43A5-A852-42E244CF264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0" name="TextBox 3729">
          <a:extLst>
            <a:ext uri="{FF2B5EF4-FFF2-40B4-BE49-F238E27FC236}">
              <a16:creationId xmlns:a16="http://schemas.microsoft.com/office/drawing/2014/main" id="{72B83357-1985-4DCE-8F98-6872EAD863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1" name="TextBox 3730">
          <a:extLst>
            <a:ext uri="{FF2B5EF4-FFF2-40B4-BE49-F238E27FC236}">
              <a16:creationId xmlns:a16="http://schemas.microsoft.com/office/drawing/2014/main" id="{BA04C381-7397-48A6-9E8C-E066B537BEA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2" name="TextBox 3731">
          <a:extLst>
            <a:ext uri="{FF2B5EF4-FFF2-40B4-BE49-F238E27FC236}">
              <a16:creationId xmlns:a16="http://schemas.microsoft.com/office/drawing/2014/main" id="{AD16B0B9-8AA4-4094-A7C7-BD89285D07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3" name="TextBox 3732">
          <a:extLst>
            <a:ext uri="{FF2B5EF4-FFF2-40B4-BE49-F238E27FC236}">
              <a16:creationId xmlns:a16="http://schemas.microsoft.com/office/drawing/2014/main" id="{29F2A076-1446-4383-BF92-D988A245F9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4" name="TextBox 3733">
          <a:extLst>
            <a:ext uri="{FF2B5EF4-FFF2-40B4-BE49-F238E27FC236}">
              <a16:creationId xmlns:a16="http://schemas.microsoft.com/office/drawing/2014/main" id="{342D414E-BE4D-4879-9A4C-3480070004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5" name="TextBox 3734">
          <a:extLst>
            <a:ext uri="{FF2B5EF4-FFF2-40B4-BE49-F238E27FC236}">
              <a16:creationId xmlns:a16="http://schemas.microsoft.com/office/drawing/2014/main" id="{FB03724E-28BC-4D06-AA6C-F3B5822455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6" name="TextBox 3735">
          <a:extLst>
            <a:ext uri="{FF2B5EF4-FFF2-40B4-BE49-F238E27FC236}">
              <a16:creationId xmlns:a16="http://schemas.microsoft.com/office/drawing/2014/main" id="{77C4B45E-F5C2-456F-9137-5A5688D335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7" name="TextBox 3736">
          <a:extLst>
            <a:ext uri="{FF2B5EF4-FFF2-40B4-BE49-F238E27FC236}">
              <a16:creationId xmlns:a16="http://schemas.microsoft.com/office/drawing/2014/main" id="{93A0B220-9645-4971-8F95-8702E1873A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8" name="TextBox 3737">
          <a:extLst>
            <a:ext uri="{FF2B5EF4-FFF2-40B4-BE49-F238E27FC236}">
              <a16:creationId xmlns:a16="http://schemas.microsoft.com/office/drawing/2014/main" id="{3B46A586-FE0A-45C7-95F9-110EAE539D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39" name="TextBox 3738">
          <a:extLst>
            <a:ext uri="{FF2B5EF4-FFF2-40B4-BE49-F238E27FC236}">
              <a16:creationId xmlns:a16="http://schemas.microsoft.com/office/drawing/2014/main" id="{283933AF-6C6E-476C-ADDD-F44FC3E535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0" name="TextBox 3739">
          <a:extLst>
            <a:ext uri="{FF2B5EF4-FFF2-40B4-BE49-F238E27FC236}">
              <a16:creationId xmlns:a16="http://schemas.microsoft.com/office/drawing/2014/main" id="{094AC96E-508B-4014-B895-184F387A71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1" name="TextBox 3740">
          <a:extLst>
            <a:ext uri="{FF2B5EF4-FFF2-40B4-BE49-F238E27FC236}">
              <a16:creationId xmlns:a16="http://schemas.microsoft.com/office/drawing/2014/main" id="{7A362F03-8B88-455F-A3A3-5298E64C6F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2" name="TextBox 3741">
          <a:extLst>
            <a:ext uri="{FF2B5EF4-FFF2-40B4-BE49-F238E27FC236}">
              <a16:creationId xmlns:a16="http://schemas.microsoft.com/office/drawing/2014/main" id="{EC670A24-4AD9-4910-BAA2-0B1EB5A34A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3" name="TextBox 3742">
          <a:extLst>
            <a:ext uri="{FF2B5EF4-FFF2-40B4-BE49-F238E27FC236}">
              <a16:creationId xmlns:a16="http://schemas.microsoft.com/office/drawing/2014/main" id="{FE640F50-88EA-4ECB-8CCA-8E0326F5FCE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4" name="TextBox 3743">
          <a:extLst>
            <a:ext uri="{FF2B5EF4-FFF2-40B4-BE49-F238E27FC236}">
              <a16:creationId xmlns:a16="http://schemas.microsoft.com/office/drawing/2014/main" id="{EFA07D0A-BC9D-45BC-BEE4-5D8477E99B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5" name="TextBox 3744">
          <a:extLst>
            <a:ext uri="{FF2B5EF4-FFF2-40B4-BE49-F238E27FC236}">
              <a16:creationId xmlns:a16="http://schemas.microsoft.com/office/drawing/2014/main" id="{8E523460-BE2D-43E6-AF66-D953EF4FB9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6" name="TextBox 3745">
          <a:extLst>
            <a:ext uri="{FF2B5EF4-FFF2-40B4-BE49-F238E27FC236}">
              <a16:creationId xmlns:a16="http://schemas.microsoft.com/office/drawing/2014/main" id="{B1A9ADDC-BD66-43C6-97B3-435F8B6A2B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3747" name="TextBox 3746">
          <a:extLst>
            <a:ext uri="{FF2B5EF4-FFF2-40B4-BE49-F238E27FC236}">
              <a16:creationId xmlns:a16="http://schemas.microsoft.com/office/drawing/2014/main" id="{97F4F78B-9F2C-48EB-B978-D6E30D2F7C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48" name="TextBox 3747">
          <a:extLst>
            <a:ext uri="{FF2B5EF4-FFF2-40B4-BE49-F238E27FC236}">
              <a16:creationId xmlns:a16="http://schemas.microsoft.com/office/drawing/2014/main" id="{6CF910DC-8102-4A7A-8468-928E0E8C87B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49" name="TextBox 3748">
          <a:extLst>
            <a:ext uri="{FF2B5EF4-FFF2-40B4-BE49-F238E27FC236}">
              <a16:creationId xmlns:a16="http://schemas.microsoft.com/office/drawing/2014/main" id="{865D59C9-E61B-417D-B3E1-2E343FC34A8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50" name="TextBox 3749">
          <a:extLst>
            <a:ext uri="{FF2B5EF4-FFF2-40B4-BE49-F238E27FC236}">
              <a16:creationId xmlns:a16="http://schemas.microsoft.com/office/drawing/2014/main" id="{4C09592F-E8A9-449A-8927-32F4F9A7BCA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3751" name="TextBox 3750">
          <a:extLst>
            <a:ext uri="{FF2B5EF4-FFF2-40B4-BE49-F238E27FC236}">
              <a16:creationId xmlns:a16="http://schemas.microsoft.com/office/drawing/2014/main" id="{230B1B2B-F5C9-4CC1-8034-91EACD037E5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52" name="TextBox 3751">
          <a:extLst>
            <a:ext uri="{FF2B5EF4-FFF2-40B4-BE49-F238E27FC236}">
              <a16:creationId xmlns:a16="http://schemas.microsoft.com/office/drawing/2014/main" id="{312EBF50-C02A-4C06-8C0C-1410D31CBA2D}"/>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53" name="TextBox 3752">
          <a:extLst>
            <a:ext uri="{FF2B5EF4-FFF2-40B4-BE49-F238E27FC236}">
              <a16:creationId xmlns:a16="http://schemas.microsoft.com/office/drawing/2014/main" id="{291F642A-B548-4112-A797-BD7CB9A1A9D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54" name="TextBox 3753">
          <a:extLst>
            <a:ext uri="{FF2B5EF4-FFF2-40B4-BE49-F238E27FC236}">
              <a16:creationId xmlns:a16="http://schemas.microsoft.com/office/drawing/2014/main" id="{7E254AB3-ACC6-4193-B7BF-BD0DE5A49B9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3755" name="TextBox 3754">
          <a:extLst>
            <a:ext uri="{FF2B5EF4-FFF2-40B4-BE49-F238E27FC236}">
              <a16:creationId xmlns:a16="http://schemas.microsoft.com/office/drawing/2014/main" id="{A98FBF65-AC7A-4FC1-AB1C-E67487E93D9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756" name="TextBox 3755">
          <a:extLst>
            <a:ext uri="{FF2B5EF4-FFF2-40B4-BE49-F238E27FC236}">
              <a16:creationId xmlns:a16="http://schemas.microsoft.com/office/drawing/2014/main" id="{385055AB-2485-4BD5-B0D6-39E8194F7DE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3757" name="TextBox 3756">
          <a:extLst>
            <a:ext uri="{FF2B5EF4-FFF2-40B4-BE49-F238E27FC236}">
              <a16:creationId xmlns:a16="http://schemas.microsoft.com/office/drawing/2014/main" id="{70F947D5-E304-48A7-9BE0-1E7EC9E07C7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3758" name="TextBox 3757">
          <a:extLst>
            <a:ext uri="{FF2B5EF4-FFF2-40B4-BE49-F238E27FC236}">
              <a16:creationId xmlns:a16="http://schemas.microsoft.com/office/drawing/2014/main" id="{BE4C1477-2137-4326-A330-CDFAD77B755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759" name="TextBox 3758">
          <a:extLst>
            <a:ext uri="{FF2B5EF4-FFF2-40B4-BE49-F238E27FC236}">
              <a16:creationId xmlns:a16="http://schemas.microsoft.com/office/drawing/2014/main" id="{38806B70-F5A6-4E4F-98C2-CEA861335EDB}"/>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760" name="TextBox 3759">
          <a:extLst>
            <a:ext uri="{FF2B5EF4-FFF2-40B4-BE49-F238E27FC236}">
              <a16:creationId xmlns:a16="http://schemas.microsoft.com/office/drawing/2014/main" id="{E90D6352-E6F5-4DFA-883D-6C05BC6439B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761" name="TextBox 3760">
          <a:extLst>
            <a:ext uri="{FF2B5EF4-FFF2-40B4-BE49-F238E27FC236}">
              <a16:creationId xmlns:a16="http://schemas.microsoft.com/office/drawing/2014/main" id="{F77F516F-3672-4930-9176-7146378C04A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3762" name="TextBox 3761">
          <a:extLst>
            <a:ext uri="{FF2B5EF4-FFF2-40B4-BE49-F238E27FC236}">
              <a16:creationId xmlns:a16="http://schemas.microsoft.com/office/drawing/2014/main" id="{385B3ED1-0E19-4B8B-84B1-6836B129138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763" name="TextBox 3762">
          <a:extLst>
            <a:ext uri="{FF2B5EF4-FFF2-40B4-BE49-F238E27FC236}">
              <a16:creationId xmlns:a16="http://schemas.microsoft.com/office/drawing/2014/main" id="{1504EEE4-7D33-401B-BEA1-3C9E080A6ED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764" name="TextBox 3763">
          <a:extLst>
            <a:ext uri="{FF2B5EF4-FFF2-40B4-BE49-F238E27FC236}">
              <a16:creationId xmlns:a16="http://schemas.microsoft.com/office/drawing/2014/main" id="{5BEF0A24-CF40-4FB9-9330-DB33206CF5A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765" name="TextBox 3764">
          <a:extLst>
            <a:ext uri="{FF2B5EF4-FFF2-40B4-BE49-F238E27FC236}">
              <a16:creationId xmlns:a16="http://schemas.microsoft.com/office/drawing/2014/main" id="{EA090925-8CAA-4A16-A924-801C63B1F13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66" name="TextBox 3765">
          <a:extLst>
            <a:ext uri="{FF2B5EF4-FFF2-40B4-BE49-F238E27FC236}">
              <a16:creationId xmlns:a16="http://schemas.microsoft.com/office/drawing/2014/main" id="{07406E93-A420-4A36-A812-B37D38AEDC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67" name="TextBox 3766">
          <a:extLst>
            <a:ext uri="{FF2B5EF4-FFF2-40B4-BE49-F238E27FC236}">
              <a16:creationId xmlns:a16="http://schemas.microsoft.com/office/drawing/2014/main" id="{12BBBEA6-B794-4F54-AC36-0FB320DDD3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68" name="TextBox 3767">
          <a:extLst>
            <a:ext uri="{FF2B5EF4-FFF2-40B4-BE49-F238E27FC236}">
              <a16:creationId xmlns:a16="http://schemas.microsoft.com/office/drawing/2014/main" id="{9F8989E1-C125-47BF-B137-D55CF067BD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69" name="TextBox 3768">
          <a:extLst>
            <a:ext uri="{FF2B5EF4-FFF2-40B4-BE49-F238E27FC236}">
              <a16:creationId xmlns:a16="http://schemas.microsoft.com/office/drawing/2014/main" id="{6A142786-7569-4A61-9124-C552393019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70" name="TextBox 3769">
          <a:extLst>
            <a:ext uri="{FF2B5EF4-FFF2-40B4-BE49-F238E27FC236}">
              <a16:creationId xmlns:a16="http://schemas.microsoft.com/office/drawing/2014/main" id="{13B91A1D-6C99-43C2-824E-019D5D89FED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71" name="TextBox 3770">
          <a:extLst>
            <a:ext uri="{FF2B5EF4-FFF2-40B4-BE49-F238E27FC236}">
              <a16:creationId xmlns:a16="http://schemas.microsoft.com/office/drawing/2014/main" id="{DA7CF6DA-4DBF-4C9D-AAB3-47158DCBB3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72" name="TextBox 3771">
          <a:extLst>
            <a:ext uri="{FF2B5EF4-FFF2-40B4-BE49-F238E27FC236}">
              <a16:creationId xmlns:a16="http://schemas.microsoft.com/office/drawing/2014/main" id="{8739F3D1-8173-4914-9E60-1BF521AC5B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73" name="TextBox 3772">
          <a:extLst>
            <a:ext uri="{FF2B5EF4-FFF2-40B4-BE49-F238E27FC236}">
              <a16:creationId xmlns:a16="http://schemas.microsoft.com/office/drawing/2014/main" id="{784A9996-CFA1-429E-ABFB-7F741998D9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4" name="TextBox 3773">
          <a:extLst>
            <a:ext uri="{FF2B5EF4-FFF2-40B4-BE49-F238E27FC236}">
              <a16:creationId xmlns:a16="http://schemas.microsoft.com/office/drawing/2014/main" id="{2B669A08-0E00-404D-97B4-8A4A5B05E62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5" name="TextBox 3774">
          <a:extLst>
            <a:ext uri="{FF2B5EF4-FFF2-40B4-BE49-F238E27FC236}">
              <a16:creationId xmlns:a16="http://schemas.microsoft.com/office/drawing/2014/main" id="{0B76E6CE-70B9-4056-B383-7A01EDF8DD5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6" name="TextBox 3775">
          <a:extLst>
            <a:ext uri="{FF2B5EF4-FFF2-40B4-BE49-F238E27FC236}">
              <a16:creationId xmlns:a16="http://schemas.microsoft.com/office/drawing/2014/main" id="{A5F49E0E-CE1B-4C12-95A7-414E83F5A16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7" name="TextBox 3776">
          <a:extLst>
            <a:ext uri="{FF2B5EF4-FFF2-40B4-BE49-F238E27FC236}">
              <a16:creationId xmlns:a16="http://schemas.microsoft.com/office/drawing/2014/main" id="{2C456780-B180-45DC-BCAC-E4933CAFB85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8" name="TextBox 3777">
          <a:extLst>
            <a:ext uri="{FF2B5EF4-FFF2-40B4-BE49-F238E27FC236}">
              <a16:creationId xmlns:a16="http://schemas.microsoft.com/office/drawing/2014/main" id="{2C9492DB-9D1C-4B6B-9E5F-8BA6263FBA0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79" name="TextBox 3778">
          <a:extLst>
            <a:ext uri="{FF2B5EF4-FFF2-40B4-BE49-F238E27FC236}">
              <a16:creationId xmlns:a16="http://schemas.microsoft.com/office/drawing/2014/main" id="{50CC0EB6-596C-4DC6-B448-07D68D2AB6D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0" name="TextBox 3779">
          <a:extLst>
            <a:ext uri="{FF2B5EF4-FFF2-40B4-BE49-F238E27FC236}">
              <a16:creationId xmlns:a16="http://schemas.microsoft.com/office/drawing/2014/main" id="{21280C01-FB5E-462A-894B-17AC7032E25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1" name="TextBox 3780">
          <a:extLst>
            <a:ext uri="{FF2B5EF4-FFF2-40B4-BE49-F238E27FC236}">
              <a16:creationId xmlns:a16="http://schemas.microsoft.com/office/drawing/2014/main" id="{55D7709F-4398-4124-9D97-E4A3E688577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2" name="TextBox 3781">
          <a:extLst>
            <a:ext uri="{FF2B5EF4-FFF2-40B4-BE49-F238E27FC236}">
              <a16:creationId xmlns:a16="http://schemas.microsoft.com/office/drawing/2014/main" id="{E659F538-1B1F-48D0-90D7-CACA387BC81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3" name="TextBox 3782">
          <a:extLst>
            <a:ext uri="{FF2B5EF4-FFF2-40B4-BE49-F238E27FC236}">
              <a16:creationId xmlns:a16="http://schemas.microsoft.com/office/drawing/2014/main" id="{5B15E158-C9E0-4331-8847-2F6F35E8117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4" name="TextBox 3783">
          <a:extLst>
            <a:ext uri="{FF2B5EF4-FFF2-40B4-BE49-F238E27FC236}">
              <a16:creationId xmlns:a16="http://schemas.microsoft.com/office/drawing/2014/main" id="{BB849F08-6D5E-499D-B43E-CE707424E51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5" name="TextBox 3784">
          <a:extLst>
            <a:ext uri="{FF2B5EF4-FFF2-40B4-BE49-F238E27FC236}">
              <a16:creationId xmlns:a16="http://schemas.microsoft.com/office/drawing/2014/main" id="{340A9385-5461-4804-9C29-E0986F4F95A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6" name="TextBox 3785">
          <a:extLst>
            <a:ext uri="{FF2B5EF4-FFF2-40B4-BE49-F238E27FC236}">
              <a16:creationId xmlns:a16="http://schemas.microsoft.com/office/drawing/2014/main" id="{26F2586B-6918-4EDA-8130-78620A4D134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7" name="TextBox 3786">
          <a:extLst>
            <a:ext uri="{FF2B5EF4-FFF2-40B4-BE49-F238E27FC236}">
              <a16:creationId xmlns:a16="http://schemas.microsoft.com/office/drawing/2014/main" id="{EBC77CA1-AA95-45A9-874B-D7E3CF3251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8" name="TextBox 3787">
          <a:extLst>
            <a:ext uri="{FF2B5EF4-FFF2-40B4-BE49-F238E27FC236}">
              <a16:creationId xmlns:a16="http://schemas.microsoft.com/office/drawing/2014/main" id="{BF3E6592-E8D7-4F13-8131-0D36F412F9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89" name="TextBox 3788">
          <a:extLst>
            <a:ext uri="{FF2B5EF4-FFF2-40B4-BE49-F238E27FC236}">
              <a16:creationId xmlns:a16="http://schemas.microsoft.com/office/drawing/2014/main" id="{94E29E75-D272-4C70-A405-47AA2287F5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0" name="TextBox 3789">
          <a:extLst>
            <a:ext uri="{FF2B5EF4-FFF2-40B4-BE49-F238E27FC236}">
              <a16:creationId xmlns:a16="http://schemas.microsoft.com/office/drawing/2014/main" id="{192544E7-DD83-4E03-8D32-686014FE904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1" name="TextBox 3790">
          <a:extLst>
            <a:ext uri="{FF2B5EF4-FFF2-40B4-BE49-F238E27FC236}">
              <a16:creationId xmlns:a16="http://schemas.microsoft.com/office/drawing/2014/main" id="{B882E306-5442-4331-827E-32BB0474E8A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2" name="TextBox 3791">
          <a:extLst>
            <a:ext uri="{FF2B5EF4-FFF2-40B4-BE49-F238E27FC236}">
              <a16:creationId xmlns:a16="http://schemas.microsoft.com/office/drawing/2014/main" id="{80D51B7F-1C33-4960-884E-FEA567F9ED6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3" name="TextBox 3792">
          <a:extLst>
            <a:ext uri="{FF2B5EF4-FFF2-40B4-BE49-F238E27FC236}">
              <a16:creationId xmlns:a16="http://schemas.microsoft.com/office/drawing/2014/main" id="{81CCE0C8-A712-4035-97D9-58E54351B1D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4" name="TextBox 3793">
          <a:extLst>
            <a:ext uri="{FF2B5EF4-FFF2-40B4-BE49-F238E27FC236}">
              <a16:creationId xmlns:a16="http://schemas.microsoft.com/office/drawing/2014/main" id="{05D5C524-9726-4799-A7CD-7A346192B94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5" name="TextBox 3794">
          <a:extLst>
            <a:ext uri="{FF2B5EF4-FFF2-40B4-BE49-F238E27FC236}">
              <a16:creationId xmlns:a16="http://schemas.microsoft.com/office/drawing/2014/main" id="{CB77AC31-A634-40C7-B562-4F261174416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6" name="TextBox 3795">
          <a:extLst>
            <a:ext uri="{FF2B5EF4-FFF2-40B4-BE49-F238E27FC236}">
              <a16:creationId xmlns:a16="http://schemas.microsoft.com/office/drawing/2014/main" id="{1226753C-22A2-40E5-9021-4FD0E22AAC5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797" name="TextBox 3796">
          <a:extLst>
            <a:ext uri="{FF2B5EF4-FFF2-40B4-BE49-F238E27FC236}">
              <a16:creationId xmlns:a16="http://schemas.microsoft.com/office/drawing/2014/main" id="{6B73FF5C-ED46-4D2D-B4B7-27D7204651A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98" name="TextBox 3797">
          <a:extLst>
            <a:ext uri="{FF2B5EF4-FFF2-40B4-BE49-F238E27FC236}">
              <a16:creationId xmlns:a16="http://schemas.microsoft.com/office/drawing/2014/main" id="{D4DA58E6-679B-4234-87AB-D37BCA108B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799" name="TextBox 3798">
          <a:extLst>
            <a:ext uri="{FF2B5EF4-FFF2-40B4-BE49-F238E27FC236}">
              <a16:creationId xmlns:a16="http://schemas.microsoft.com/office/drawing/2014/main" id="{8550F998-9078-4668-AF9E-01D4B0FB05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0" name="TextBox 3799">
          <a:extLst>
            <a:ext uri="{FF2B5EF4-FFF2-40B4-BE49-F238E27FC236}">
              <a16:creationId xmlns:a16="http://schemas.microsoft.com/office/drawing/2014/main" id="{8EB6F6A0-4533-44D5-A44B-0D2C8A287C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1" name="TextBox 3800">
          <a:extLst>
            <a:ext uri="{FF2B5EF4-FFF2-40B4-BE49-F238E27FC236}">
              <a16:creationId xmlns:a16="http://schemas.microsoft.com/office/drawing/2014/main" id="{3865B25C-D71E-46D4-B27F-F7F4793F23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2" name="TextBox 3801">
          <a:extLst>
            <a:ext uri="{FF2B5EF4-FFF2-40B4-BE49-F238E27FC236}">
              <a16:creationId xmlns:a16="http://schemas.microsoft.com/office/drawing/2014/main" id="{0E5A6FC3-80E6-43E7-95E8-B47EB2CEFE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3" name="TextBox 3802">
          <a:extLst>
            <a:ext uri="{FF2B5EF4-FFF2-40B4-BE49-F238E27FC236}">
              <a16:creationId xmlns:a16="http://schemas.microsoft.com/office/drawing/2014/main" id="{237304CB-5553-492F-88F9-4A0E81A1AA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4" name="TextBox 3803">
          <a:extLst>
            <a:ext uri="{FF2B5EF4-FFF2-40B4-BE49-F238E27FC236}">
              <a16:creationId xmlns:a16="http://schemas.microsoft.com/office/drawing/2014/main" id="{38011BF3-C8FB-428F-946B-8F943CEA0F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5" name="TextBox 3804">
          <a:extLst>
            <a:ext uri="{FF2B5EF4-FFF2-40B4-BE49-F238E27FC236}">
              <a16:creationId xmlns:a16="http://schemas.microsoft.com/office/drawing/2014/main" id="{04E7B557-EED5-42D8-80DA-AA6365D025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6" name="TextBox 3805">
          <a:extLst>
            <a:ext uri="{FF2B5EF4-FFF2-40B4-BE49-F238E27FC236}">
              <a16:creationId xmlns:a16="http://schemas.microsoft.com/office/drawing/2014/main" id="{95901BE0-7D61-4272-81FF-E288F7DA14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7" name="TextBox 3806">
          <a:extLst>
            <a:ext uri="{FF2B5EF4-FFF2-40B4-BE49-F238E27FC236}">
              <a16:creationId xmlns:a16="http://schemas.microsoft.com/office/drawing/2014/main" id="{D5F2CFCA-66DE-488F-B311-1702F4F583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8" name="TextBox 3807">
          <a:extLst>
            <a:ext uri="{FF2B5EF4-FFF2-40B4-BE49-F238E27FC236}">
              <a16:creationId xmlns:a16="http://schemas.microsoft.com/office/drawing/2014/main" id="{23E75955-3BAA-433F-AC2F-72B6CEAA95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09" name="TextBox 3808">
          <a:extLst>
            <a:ext uri="{FF2B5EF4-FFF2-40B4-BE49-F238E27FC236}">
              <a16:creationId xmlns:a16="http://schemas.microsoft.com/office/drawing/2014/main" id="{86FFFC62-62CF-4E08-90AF-485F393818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0" name="TextBox 3809">
          <a:extLst>
            <a:ext uri="{FF2B5EF4-FFF2-40B4-BE49-F238E27FC236}">
              <a16:creationId xmlns:a16="http://schemas.microsoft.com/office/drawing/2014/main" id="{6B1E33E3-32DF-486E-8AC2-86CF59EC66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1" name="TextBox 3810">
          <a:extLst>
            <a:ext uri="{FF2B5EF4-FFF2-40B4-BE49-F238E27FC236}">
              <a16:creationId xmlns:a16="http://schemas.microsoft.com/office/drawing/2014/main" id="{7B9C944E-05D8-4F5E-B847-1DFE7C6191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2" name="TextBox 3811">
          <a:extLst>
            <a:ext uri="{FF2B5EF4-FFF2-40B4-BE49-F238E27FC236}">
              <a16:creationId xmlns:a16="http://schemas.microsoft.com/office/drawing/2014/main" id="{17B99C1E-8827-47A7-8108-FCC9EFE41C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3" name="TextBox 3812">
          <a:extLst>
            <a:ext uri="{FF2B5EF4-FFF2-40B4-BE49-F238E27FC236}">
              <a16:creationId xmlns:a16="http://schemas.microsoft.com/office/drawing/2014/main" id="{8A2EFC2B-7C6F-4BAE-B279-22791ABFA5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4" name="TextBox 3813">
          <a:extLst>
            <a:ext uri="{FF2B5EF4-FFF2-40B4-BE49-F238E27FC236}">
              <a16:creationId xmlns:a16="http://schemas.microsoft.com/office/drawing/2014/main" id="{4ECC33C9-B016-4319-B2F2-7359330B13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5" name="TextBox 3814">
          <a:extLst>
            <a:ext uri="{FF2B5EF4-FFF2-40B4-BE49-F238E27FC236}">
              <a16:creationId xmlns:a16="http://schemas.microsoft.com/office/drawing/2014/main" id="{77990DF2-F05D-49E6-8B45-CC83226EAE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6" name="TextBox 3815">
          <a:extLst>
            <a:ext uri="{FF2B5EF4-FFF2-40B4-BE49-F238E27FC236}">
              <a16:creationId xmlns:a16="http://schemas.microsoft.com/office/drawing/2014/main" id="{37EBBE90-4624-4386-95B7-B8C77CEEA0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7" name="TextBox 3816">
          <a:extLst>
            <a:ext uri="{FF2B5EF4-FFF2-40B4-BE49-F238E27FC236}">
              <a16:creationId xmlns:a16="http://schemas.microsoft.com/office/drawing/2014/main" id="{37788A25-4C4E-41A9-9CAD-F3783F27CF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8" name="TextBox 3817">
          <a:extLst>
            <a:ext uri="{FF2B5EF4-FFF2-40B4-BE49-F238E27FC236}">
              <a16:creationId xmlns:a16="http://schemas.microsoft.com/office/drawing/2014/main" id="{84BEE9C2-3CD8-4A9E-9D3C-3CB72C0104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19" name="TextBox 3818">
          <a:extLst>
            <a:ext uri="{FF2B5EF4-FFF2-40B4-BE49-F238E27FC236}">
              <a16:creationId xmlns:a16="http://schemas.microsoft.com/office/drawing/2014/main" id="{795A2DC7-33AF-43FE-BB0F-BDCB7825F8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0" name="TextBox 3819">
          <a:extLst>
            <a:ext uri="{FF2B5EF4-FFF2-40B4-BE49-F238E27FC236}">
              <a16:creationId xmlns:a16="http://schemas.microsoft.com/office/drawing/2014/main" id="{9EB7C22F-9604-412F-896D-C88341C8D9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1" name="TextBox 3820">
          <a:extLst>
            <a:ext uri="{FF2B5EF4-FFF2-40B4-BE49-F238E27FC236}">
              <a16:creationId xmlns:a16="http://schemas.microsoft.com/office/drawing/2014/main" id="{67FBA133-CF0F-4B73-815A-978663DB5D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2" name="TextBox 3821">
          <a:extLst>
            <a:ext uri="{FF2B5EF4-FFF2-40B4-BE49-F238E27FC236}">
              <a16:creationId xmlns:a16="http://schemas.microsoft.com/office/drawing/2014/main" id="{376D71AC-2525-4F62-A15C-529C2761AD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3" name="TextBox 3822">
          <a:extLst>
            <a:ext uri="{FF2B5EF4-FFF2-40B4-BE49-F238E27FC236}">
              <a16:creationId xmlns:a16="http://schemas.microsoft.com/office/drawing/2014/main" id="{4D6A1F4C-EA10-41F6-B30E-202DCB2DCF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4" name="TextBox 3823">
          <a:extLst>
            <a:ext uri="{FF2B5EF4-FFF2-40B4-BE49-F238E27FC236}">
              <a16:creationId xmlns:a16="http://schemas.microsoft.com/office/drawing/2014/main" id="{338A1A2A-E25D-41F2-A909-A033AF0C1D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5" name="TextBox 3824">
          <a:extLst>
            <a:ext uri="{FF2B5EF4-FFF2-40B4-BE49-F238E27FC236}">
              <a16:creationId xmlns:a16="http://schemas.microsoft.com/office/drawing/2014/main" id="{B9650988-86C7-4AC4-864D-F4E96D224C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6" name="TextBox 3825">
          <a:extLst>
            <a:ext uri="{FF2B5EF4-FFF2-40B4-BE49-F238E27FC236}">
              <a16:creationId xmlns:a16="http://schemas.microsoft.com/office/drawing/2014/main" id="{F4F7DAD6-2181-4BDC-971F-F34719FA993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7" name="TextBox 3826">
          <a:extLst>
            <a:ext uri="{FF2B5EF4-FFF2-40B4-BE49-F238E27FC236}">
              <a16:creationId xmlns:a16="http://schemas.microsoft.com/office/drawing/2014/main" id="{AC0EBF96-BC0B-497F-AB04-E9AEBD4E32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8" name="TextBox 3827">
          <a:extLst>
            <a:ext uri="{FF2B5EF4-FFF2-40B4-BE49-F238E27FC236}">
              <a16:creationId xmlns:a16="http://schemas.microsoft.com/office/drawing/2014/main" id="{1C578D35-7926-4C66-B2BA-F56D0290E9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29" name="TextBox 3828">
          <a:extLst>
            <a:ext uri="{FF2B5EF4-FFF2-40B4-BE49-F238E27FC236}">
              <a16:creationId xmlns:a16="http://schemas.microsoft.com/office/drawing/2014/main" id="{2848DAC1-D33C-4984-AEDA-1A905F87A9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0" name="TextBox 3829">
          <a:extLst>
            <a:ext uri="{FF2B5EF4-FFF2-40B4-BE49-F238E27FC236}">
              <a16:creationId xmlns:a16="http://schemas.microsoft.com/office/drawing/2014/main" id="{F8F101FE-A6F5-4993-AEA6-D7AC1D2916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1" name="TextBox 3830">
          <a:extLst>
            <a:ext uri="{FF2B5EF4-FFF2-40B4-BE49-F238E27FC236}">
              <a16:creationId xmlns:a16="http://schemas.microsoft.com/office/drawing/2014/main" id="{543AD71A-EC09-48A0-A67B-9178EBAE74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2" name="TextBox 3831">
          <a:extLst>
            <a:ext uri="{FF2B5EF4-FFF2-40B4-BE49-F238E27FC236}">
              <a16:creationId xmlns:a16="http://schemas.microsoft.com/office/drawing/2014/main" id="{D2D754BE-8B6E-4DB0-8654-ADB5DAEC1A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3" name="TextBox 3832">
          <a:extLst>
            <a:ext uri="{FF2B5EF4-FFF2-40B4-BE49-F238E27FC236}">
              <a16:creationId xmlns:a16="http://schemas.microsoft.com/office/drawing/2014/main" id="{BC3B2DBB-6BC4-4BD6-AF45-534BA02A46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4" name="TextBox 3833">
          <a:extLst>
            <a:ext uri="{FF2B5EF4-FFF2-40B4-BE49-F238E27FC236}">
              <a16:creationId xmlns:a16="http://schemas.microsoft.com/office/drawing/2014/main" id="{DD88DFB5-B52D-4DB4-BC38-F7B9A8F309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5" name="TextBox 3834">
          <a:extLst>
            <a:ext uri="{FF2B5EF4-FFF2-40B4-BE49-F238E27FC236}">
              <a16:creationId xmlns:a16="http://schemas.microsoft.com/office/drawing/2014/main" id="{269EC297-1254-480F-AF74-EDF0FF729A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6" name="TextBox 3835">
          <a:extLst>
            <a:ext uri="{FF2B5EF4-FFF2-40B4-BE49-F238E27FC236}">
              <a16:creationId xmlns:a16="http://schemas.microsoft.com/office/drawing/2014/main" id="{42D58466-B2C6-4C27-8D20-760571E842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37" name="TextBox 3836">
          <a:extLst>
            <a:ext uri="{FF2B5EF4-FFF2-40B4-BE49-F238E27FC236}">
              <a16:creationId xmlns:a16="http://schemas.microsoft.com/office/drawing/2014/main" id="{E293C26F-D89D-47B9-BA3D-6C9267266E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38" name="TextBox 3837">
          <a:extLst>
            <a:ext uri="{FF2B5EF4-FFF2-40B4-BE49-F238E27FC236}">
              <a16:creationId xmlns:a16="http://schemas.microsoft.com/office/drawing/2014/main" id="{7B4F09EB-27A7-4D74-931C-7CAE15C642A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39" name="TextBox 3838">
          <a:extLst>
            <a:ext uri="{FF2B5EF4-FFF2-40B4-BE49-F238E27FC236}">
              <a16:creationId xmlns:a16="http://schemas.microsoft.com/office/drawing/2014/main" id="{E76B91B0-BD52-44A0-BA8D-B1B9CAE4F92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40" name="TextBox 3839">
          <a:extLst>
            <a:ext uri="{FF2B5EF4-FFF2-40B4-BE49-F238E27FC236}">
              <a16:creationId xmlns:a16="http://schemas.microsoft.com/office/drawing/2014/main" id="{67C27C3B-6F3C-45C1-8BF1-07A19DA1F34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41" name="TextBox 3840">
          <a:extLst>
            <a:ext uri="{FF2B5EF4-FFF2-40B4-BE49-F238E27FC236}">
              <a16:creationId xmlns:a16="http://schemas.microsoft.com/office/drawing/2014/main" id="{F991B568-1CB9-4B3A-86B1-F7AB06404FE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42" name="TextBox 3841">
          <a:extLst>
            <a:ext uri="{FF2B5EF4-FFF2-40B4-BE49-F238E27FC236}">
              <a16:creationId xmlns:a16="http://schemas.microsoft.com/office/drawing/2014/main" id="{C94BF08B-91EB-4EB3-9134-DCB0EB3F780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43" name="TextBox 3842">
          <a:extLst>
            <a:ext uri="{FF2B5EF4-FFF2-40B4-BE49-F238E27FC236}">
              <a16:creationId xmlns:a16="http://schemas.microsoft.com/office/drawing/2014/main" id="{E420026B-8E02-49BB-93DA-2651B4DF8AB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44" name="TextBox 3843">
          <a:extLst>
            <a:ext uri="{FF2B5EF4-FFF2-40B4-BE49-F238E27FC236}">
              <a16:creationId xmlns:a16="http://schemas.microsoft.com/office/drawing/2014/main" id="{C47608E0-1609-4CFB-9D6F-C8881ABB8F4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45" name="TextBox 3844">
          <a:extLst>
            <a:ext uri="{FF2B5EF4-FFF2-40B4-BE49-F238E27FC236}">
              <a16:creationId xmlns:a16="http://schemas.microsoft.com/office/drawing/2014/main" id="{E697C26C-34C4-4647-86DF-6CB5ACCCCF1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846" name="TextBox 3845">
          <a:extLst>
            <a:ext uri="{FF2B5EF4-FFF2-40B4-BE49-F238E27FC236}">
              <a16:creationId xmlns:a16="http://schemas.microsoft.com/office/drawing/2014/main" id="{E8723449-DEC8-45D1-B7AE-843B77222E8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847" name="TextBox 3846">
          <a:extLst>
            <a:ext uri="{FF2B5EF4-FFF2-40B4-BE49-F238E27FC236}">
              <a16:creationId xmlns:a16="http://schemas.microsoft.com/office/drawing/2014/main" id="{DC50B534-752E-482D-BA9A-2F10CC09644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48" name="TextBox 3847">
          <a:extLst>
            <a:ext uri="{FF2B5EF4-FFF2-40B4-BE49-F238E27FC236}">
              <a16:creationId xmlns:a16="http://schemas.microsoft.com/office/drawing/2014/main" id="{01948FE1-775A-481F-9047-53B7C539E7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49" name="TextBox 3848">
          <a:extLst>
            <a:ext uri="{FF2B5EF4-FFF2-40B4-BE49-F238E27FC236}">
              <a16:creationId xmlns:a16="http://schemas.microsoft.com/office/drawing/2014/main" id="{D94E6A47-E6F8-48D2-85BB-8938D9E9B4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0" name="TextBox 3849">
          <a:extLst>
            <a:ext uri="{FF2B5EF4-FFF2-40B4-BE49-F238E27FC236}">
              <a16:creationId xmlns:a16="http://schemas.microsoft.com/office/drawing/2014/main" id="{0A5B0659-BC2B-4F64-8213-033C4D8643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1" name="TextBox 3850">
          <a:extLst>
            <a:ext uri="{FF2B5EF4-FFF2-40B4-BE49-F238E27FC236}">
              <a16:creationId xmlns:a16="http://schemas.microsoft.com/office/drawing/2014/main" id="{3B7A72AD-729A-4A11-B75A-16DC23DF0B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2" name="TextBox 3851">
          <a:extLst>
            <a:ext uri="{FF2B5EF4-FFF2-40B4-BE49-F238E27FC236}">
              <a16:creationId xmlns:a16="http://schemas.microsoft.com/office/drawing/2014/main" id="{4C9431CC-FE9F-49F5-AE23-72B9F601F6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3" name="TextBox 3852">
          <a:extLst>
            <a:ext uri="{FF2B5EF4-FFF2-40B4-BE49-F238E27FC236}">
              <a16:creationId xmlns:a16="http://schemas.microsoft.com/office/drawing/2014/main" id="{8974E891-C903-4F4D-BB04-83995EBC2A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4" name="TextBox 3853">
          <a:extLst>
            <a:ext uri="{FF2B5EF4-FFF2-40B4-BE49-F238E27FC236}">
              <a16:creationId xmlns:a16="http://schemas.microsoft.com/office/drawing/2014/main" id="{58B450CF-8C7A-4686-A396-DD21C0440C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5" name="TextBox 3854">
          <a:extLst>
            <a:ext uri="{FF2B5EF4-FFF2-40B4-BE49-F238E27FC236}">
              <a16:creationId xmlns:a16="http://schemas.microsoft.com/office/drawing/2014/main" id="{EF3E0241-9394-41AF-A35F-BDADB80644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6" name="TextBox 3855">
          <a:extLst>
            <a:ext uri="{FF2B5EF4-FFF2-40B4-BE49-F238E27FC236}">
              <a16:creationId xmlns:a16="http://schemas.microsoft.com/office/drawing/2014/main" id="{F79E33E1-A1DE-47C3-A46D-28E6F978B1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7" name="TextBox 3856">
          <a:extLst>
            <a:ext uri="{FF2B5EF4-FFF2-40B4-BE49-F238E27FC236}">
              <a16:creationId xmlns:a16="http://schemas.microsoft.com/office/drawing/2014/main" id="{AADEE411-F240-43AE-ADDF-3AB837A74E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8" name="TextBox 3857">
          <a:extLst>
            <a:ext uri="{FF2B5EF4-FFF2-40B4-BE49-F238E27FC236}">
              <a16:creationId xmlns:a16="http://schemas.microsoft.com/office/drawing/2014/main" id="{211C2C64-9780-4E6D-82A6-DE11417ADB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59" name="TextBox 3858">
          <a:extLst>
            <a:ext uri="{FF2B5EF4-FFF2-40B4-BE49-F238E27FC236}">
              <a16:creationId xmlns:a16="http://schemas.microsoft.com/office/drawing/2014/main" id="{F293CCEA-913C-4E93-9F11-CEF1FA2791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0" name="TextBox 3859">
          <a:extLst>
            <a:ext uri="{FF2B5EF4-FFF2-40B4-BE49-F238E27FC236}">
              <a16:creationId xmlns:a16="http://schemas.microsoft.com/office/drawing/2014/main" id="{274FAB8E-A9DC-4E48-80A4-444F6C280C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1" name="TextBox 3860">
          <a:extLst>
            <a:ext uri="{FF2B5EF4-FFF2-40B4-BE49-F238E27FC236}">
              <a16:creationId xmlns:a16="http://schemas.microsoft.com/office/drawing/2014/main" id="{9C0E03B9-068F-40A4-9492-CB9B0ED328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2" name="TextBox 3861">
          <a:extLst>
            <a:ext uri="{FF2B5EF4-FFF2-40B4-BE49-F238E27FC236}">
              <a16:creationId xmlns:a16="http://schemas.microsoft.com/office/drawing/2014/main" id="{D1BBAA80-9556-4FBE-98FE-D3900937F8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3" name="TextBox 3862">
          <a:extLst>
            <a:ext uri="{FF2B5EF4-FFF2-40B4-BE49-F238E27FC236}">
              <a16:creationId xmlns:a16="http://schemas.microsoft.com/office/drawing/2014/main" id="{1767673D-ACE8-494E-95EF-031DA980D9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4" name="TextBox 3863">
          <a:extLst>
            <a:ext uri="{FF2B5EF4-FFF2-40B4-BE49-F238E27FC236}">
              <a16:creationId xmlns:a16="http://schemas.microsoft.com/office/drawing/2014/main" id="{5B2959CF-6C3D-4A8D-A8F8-FCEA6D7442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5" name="TextBox 3864">
          <a:extLst>
            <a:ext uri="{FF2B5EF4-FFF2-40B4-BE49-F238E27FC236}">
              <a16:creationId xmlns:a16="http://schemas.microsoft.com/office/drawing/2014/main" id="{39EDD97E-E1B1-494B-A7B8-10A7BFC2FE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6" name="TextBox 3865">
          <a:extLst>
            <a:ext uri="{FF2B5EF4-FFF2-40B4-BE49-F238E27FC236}">
              <a16:creationId xmlns:a16="http://schemas.microsoft.com/office/drawing/2014/main" id="{2F1FAD20-195D-4939-917E-01AB316474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7" name="TextBox 3866">
          <a:extLst>
            <a:ext uri="{FF2B5EF4-FFF2-40B4-BE49-F238E27FC236}">
              <a16:creationId xmlns:a16="http://schemas.microsoft.com/office/drawing/2014/main" id="{31F62DF8-7841-4FFE-B5A5-A88D29574D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8" name="TextBox 3867">
          <a:extLst>
            <a:ext uri="{FF2B5EF4-FFF2-40B4-BE49-F238E27FC236}">
              <a16:creationId xmlns:a16="http://schemas.microsoft.com/office/drawing/2014/main" id="{91E5A605-340F-449F-84A6-09F5364A50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69" name="TextBox 3868">
          <a:extLst>
            <a:ext uri="{FF2B5EF4-FFF2-40B4-BE49-F238E27FC236}">
              <a16:creationId xmlns:a16="http://schemas.microsoft.com/office/drawing/2014/main" id="{6E322C10-4270-46C6-B4C0-60FD511666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0" name="TextBox 3869">
          <a:extLst>
            <a:ext uri="{FF2B5EF4-FFF2-40B4-BE49-F238E27FC236}">
              <a16:creationId xmlns:a16="http://schemas.microsoft.com/office/drawing/2014/main" id="{91B03B65-C7E1-43E6-965E-223BF7A66E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1" name="TextBox 3870">
          <a:extLst>
            <a:ext uri="{FF2B5EF4-FFF2-40B4-BE49-F238E27FC236}">
              <a16:creationId xmlns:a16="http://schemas.microsoft.com/office/drawing/2014/main" id="{992BEB40-7B06-4E41-A2EE-9DC715307D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2" name="TextBox 3871">
          <a:extLst>
            <a:ext uri="{FF2B5EF4-FFF2-40B4-BE49-F238E27FC236}">
              <a16:creationId xmlns:a16="http://schemas.microsoft.com/office/drawing/2014/main" id="{8E5CECA9-095B-4C6E-978B-7638072DCD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3" name="TextBox 3872">
          <a:extLst>
            <a:ext uri="{FF2B5EF4-FFF2-40B4-BE49-F238E27FC236}">
              <a16:creationId xmlns:a16="http://schemas.microsoft.com/office/drawing/2014/main" id="{A383A333-B38E-4C1C-8B5B-2AFA43C2CA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4" name="TextBox 3873">
          <a:extLst>
            <a:ext uri="{FF2B5EF4-FFF2-40B4-BE49-F238E27FC236}">
              <a16:creationId xmlns:a16="http://schemas.microsoft.com/office/drawing/2014/main" id="{95ECFDEA-3643-4588-A21F-B0CEE7D4BE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5" name="TextBox 3874">
          <a:extLst>
            <a:ext uri="{FF2B5EF4-FFF2-40B4-BE49-F238E27FC236}">
              <a16:creationId xmlns:a16="http://schemas.microsoft.com/office/drawing/2014/main" id="{26D802D6-A047-4B63-B9A8-BA83BAB380E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6" name="TextBox 3875">
          <a:extLst>
            <a:ext uri="{FF2B5EF4-FFF2-40B4-BE49-F238E27FC236}">
              <a16:creationId xmlns:a16="http://schemas.microsoft.com/office/drawing/2014/main" id="{87183034-5342-4964-9FD4-2636F8D036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7" name="TextBox 3876">
          <a:extLst>
            <a:ext uri="{FF2B5EF4-FFF2-40B4-BE49-F238E27FC236}">
              <a16:creationId xmlns:a16="http://schemas.microsoft.com/office/drawing/2014/main" id="{9D652E5A-ABF6-4F68-BB22-6C022F9320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8" name="TextBox 3877">
          <a:extLst>
            <a:ext uri="{FF2B5EF4-FFF2-40B4-BE49-F238E27FC236}">
              <a16:creationId xmlns:a16="http://schemas.microsoft.com/office/drawing/2014/main" id="{6AD974EF-FD71-486E-95F7-19895CDECE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79" name="TextBox 3878">
          <a:extLst>
            <a:ext uri="{FF2B5EF4-FFF2-40B4-BE49-F238E27FC236}">
              <a16:creationId xmlns:a16="http://schemas.microsoft.com/office/drawing/2014/main" id="{6DE68F84-CDD3-4673-874D-BCF31D9C9B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0" name="TextBox 3879">
          <a:extLst>
            <a:ext uri="{FF2B5EF4-FFF2-40B4-BE49-F238E27FC236}">
              <a16:creationId xmlns:a16="http://schemas.microsoft.com/office/drawing/2014/main" id="{499BBBF0-88BE-498C-82DE-9F18E9A1D9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1" name="TextBox 3880">
          <a:extLst>
            <a:ext uri="{FF2B5EF4-FFF2-40B4-BE49-F238E27FC236}">
              <a16:creationId xmlns:a16="http://schemas.microsoft.com/office/drawing/2014/main" id="{7C440457-E693-4366-996E-EA191D1F4D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2" name="TextBox 3881">
          <a:extLst>
            <a:ext uri="{FF2B5EF4-FFF2-40B4-BE49-F238E27FC236}">
              <a16:creationId xmlns:a16="http://schemas.microsoft.com/office/drawing/2014/main" id="{230ED391-968E-4367-AC7F-02B237DAB9E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3" name="TextBox 3882">
          <a:extLst>
            <a:ext uri="{FF2B5EF4-FFF2-40B4-BE49-F238E27FC236}">
              <a16:creationId xmlns:a16="http://schemas.microsoft.com/office/drawing/2014/main" id="{FCDF44A3-CABE-41F6-90EF-D2D7A48036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4" name="TextBox 3883">
          <a:extLst>
            <a:ext uri="{FF2B5EF4-FFF2-40B4-BE49-F238E27FC236}">
              <a16:creationId xmlns:a16="http://schemas.microsoft.com/office/drawing/2014/main" id="{BFEAEFFD-0DB8-4832-9130-81AD4D1D71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5" name="TextBox 3884">
          <a:extLst>
            <a:ext uri="{FF2B5EF4-FFF2-40B4-BE49-F238E27FC236}">
              <a16:creationId xmlns:a16="http://schemas.microsoft.com/office/drawing/2014/main" id="{8A2E42B1-5E2A-46FF-AEF8-7AD388BBD4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6" name="TextBox 3885">
          <a:extLst>
            <a:ext uri="{FF2B5EF4-FFF2-40B4-BE49-F238E27FC236}">
              <a16:creationId xmlns:a16="http://schemas.microsoft.com/office/drawing/2014/main" id="{5E110B33-E243-4E55-927D-4680E3D831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887" name="TextBox 3886">
          <a:extLst>
            <a:ext uri="{FF2B5EF4-FFF2-40B4-BE49-F238E27FC236}">
              <a16:creationId xmlns:a16="http://schemas.microsoft.com/office/drawing/2014/main" id="{526F7F65-8A0E-4C4F-82D9-FA1844B126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88" name="TextBox 3887">
          <a:extLst>
            <a:ext uri="{FF2B5EF4-FFF2-40B4-BE49-F238E27FC236}">
              <a16:creationId xmlns:a16="http://schemas.microsoft.com/office/drawing/2014/main" id="{24D8E38A-F2C8-4B17-B215-4A6D16AE621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89" name="TextBox 3888">
          <a:extLst>
            <a:ext uri="{FF2B5EF4-FFF2-40B4-BE49-F238E27FC236}">
              <a16:creationId xmlns:a16="http://schemas.microsoft.com/office/drawing/2014/main" id="{C8D8C376-700E-4DFE-8158-FD550F809FF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90" name="TextBox 3889">
          <a:extLst>
            <a:ext uri="{FF2B5EF4-FFF2-40B4-BE49-F238E27FC236}">
              <a16:creationId xmlns:a16="http://schemas.microsoft.com/office/drawing/2014/main" id="{5CF52BCF-81D4-4F73-B550-983B789DF92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891" name="TextBox 3890">
          <a:extLst>
            <a:ext uri="{FF2B5EF4-FFF2-40B4-BE49-F238E27FC236}">
              <a16:creationId xmlns:a16="http://schemas.microsoft.com/office/drawing/2014/main" id="{C5551968-BC90-45DF-AC9B-3183F478467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92" name="TextBox 3891">
          <a:extLst>
            <a:ext uri="{FF2B5EF4-FFF2-40B4-BE49-F238E27FC236}">
              <a16:creationId xmlns:a16="http://schemas.microsoft.com/office/drawing/2014/main" id="{D93B6354-2F8F-48AD-8603-AFC08CEFEDF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93" name="TextBox 3892">
          <a:extLst>
            <a:ext uri="{FF2B5EF4-FFF2-40B4-BE49-F238E27FC236}">
              <a16:creationId xmlns:a16="http://schemas.microsoft.com/office/drawing/2014/main" id="{DC77D7DB-E66B-4DAC-B28A-74191E40EDE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94" name="TextBox 3893">
          <a:extLst>
            <a:ext uri="{FF2B5EF4-FFF2-40B4-BE49-F238E27FC236}">
              <a16:creationId xmlns:a16="http://schemas.microsoft.com/office/drawing/2014/main" id="{1F28A43C-52E1-416A-9EAC-18720534E61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895" name="TextBox 3894">
          <a:extLst>
            <a:ext uri="{FF2B5EF4-FFF2-40B4-BE49-F238E27FC236}">
              <a16:creationId xmlns:a16="http://schemas.microsoft.com/office/drawing/2014/main" id="{FAD99063-22B4-4A9B-A9EE-F0FB0736E39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896" name="TextBox 3895">
          <a:extLst>
            <a:ext uri="{FF2B5EF4-FFF2-40B4-BE49-F238E27FC236}">
              <a16:creationId xmlns:a16="http://schemas.microsoft.com/office/drawing/2014/main" id="{12B82339-41A9-4208-835E-9D560090E9B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897" name="TextBox 3896">
          <a:extLst>
            <a:ext uri="{FF2B5EF4-FFF2-40B4-BE49-F238E27FC236}">
              <a16:creationId xmlns:a16="http://schemas.microsoft.com/office/drawing/2014/main" id="{871A685B-6451-49FA-80D7-88458809F53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3898" name="TextBox 3897">
          <a:extLst>
            <a:ext uri="{FF2B5EF4-FFF2-40B4-BE49-F238E27FC236}">
              <a16:creationId xmlns:a16="http://schemas.microsoft.com/office/drawing/2014/main" id="{43DDF604-E6D3-477A-99C9-5743E9187BB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899" name="TextBox 3898">
          <a:extLst>
            <a:ext uri="{FF2B5EF4-FFF2-40B4-BE49-F238E27FC236}">
              <a16:creationId xmlns:a16="http://schemas.microsoft.com/office/drawing/2014/main" id="{06215A94-24F2-4D62-A0D4-E30B31B4D87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900" name="TextBox 3899">
          <a:extLst>
            <a:ext uri="{FF2B5EF4-FFF2-40B4-BE49-F238E27FC236}">
              <a16:creationId xmlns:a16="http://schemas.microsoft.com/office/drawing/2014/main" id="{57845BB6-D0D7-4BF8-BD32-FA498E6D281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3901" name="TextBox 3900">
          <a:extLst>
            <a:ext uri="{FF2B5EF4-FFF2-40B4-BE49-F238E27FC236}">
              <a16:creationId xmlns:a16="http://schemas.microsoft.com/office/drawing/2014/main" id="{36155740-9938-4340-B977-62DA215217A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3902" name="TextBox 3901">
          <a:extLst>
            <a:ext uri="{FF2B5EF4-FFF2-40B4-BE49-F238E27FC236}">
              <a16:creationId xmlns:a16="http://schemas.microsoft.com/office/drawing/2014/main" id="{15FBB6F9-7032-4E47-AED4-9094B07A399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903" name="TextBox 3902">
          <a:extLst>
            <a:ext uri="{FF2B5EF4-FFF2-40B4-BE49-F238E27FC236}">
              <a16:creationId xmlns:a16="http://schemas.microsoft.com/office/drawing/2014/main" id="{3FF850A5-F620-471D-9169-F882C1D15D1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904" name="TextBox 3903">
          <a:extLst>
            <a:ext uri="{FF2B5EF4-FFF2-40B4-BE49-F238E27FC236}">
              <a16:creationId xmlns:a16="http://schemas.microsoft.com/office/drawing/2014/main" id="{52A58F84-38FF-4FFA-9F6C-682EB85B86B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905" name="TextBox 3904">
          <a:extLst>
            <a:ext uri="{FF2B5EF4-FFF2-40B4-BE49-F238E27FC236}">
              <a16:creationId xmlns:a16="http://schemas.microsoft.com/office/drawing/2014/main" id="{36B01857-5957-4032-9B76-669CFB6D36F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06" name="TextBox 3905">
          <a:extLst>
            <a:ext uri="{FF2B5EF4-FFF2-40B4-BE49-F238E27FC236}">
              <a16:creationId xmlns:a16="http://schemas.microsoft.com/office/drawing/2014/main" id="{5D7852A3-5718-4BA9-A73B-85945AB883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07" name="TextBox 3906">
          <a:extLst>
            <a:ext uri="{FF2B5EF4-FFF2-40B4-BE49-F238E27FC236}">
              <a16:creationId xmlns:a16="http://schemas.microsoft.com/office/drawing/2014/main" id="{FCA3A810-094F-4B9D-884D-4587701579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08" name="TextBox 3907">
          <a:extLst>
            <a:ext uri="{FF2B5EF4-FFF2-40B4-BE49-F238E27FC236}">
              <a16:creationId xmlns:a16="http://schemas.microsoft.com/office/drawing/2014/main" id="{F652E6FF-E6AD-4720-9C01-A6529263CA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09" name="TextBox 3908">
          <a:extLst>
            <a:ext uri="{FF2B5EF4-FFF2-40B4-BE49-F238E27FC236}">
              <a16:creationId xmlns:a16="http://schemas.microsoft.com/office/drawing/2014/main" id="{D88B182A-0C16-491A-97B8-1E990B08FFE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10" name="TextBox 3909">
          <a:extLst>
            <a:ext uri="{FF2B5EF4-FFF2-40B4-BE49-F238E27FC236}">
              <a16:creationId xmlns:a16="http://schemas.microsoft.com/office/drawing/2014/main" id="{17F8244C-84CA-4A4F-A27D-289EFF1A92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11" name="TextBox 3910">
          <a:extLst>
            <a:ext uri="{FF2B5EF4-FFF2-40B4-BE49-F238E27FC236}">
              <a16:creationId xmlns:a16="http://schemas.microsoft.com/office/drawing/2014/main" id="{C68F5911-6D59-488E-BB9C-D7222C2E16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12" name="TextBox 3911">
          <a:extLst>
            <a:ext uri="{FF2B5EF4-FFF2-40B4-BE49-F238E27FC236}">
              <a16:creationId xmlns:a16="http://schemas.microsoft.com/office/drawing/2014/main" id="{F206DDE7-9614-4C93-BE04-28F5F5C077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13" name="TextBox 3912">
          <a:extLst>
            <a:ext uri="{FF2B5EF4-FFF2-40B4-BE49-F238E27FC236}">
              <a16:creationId xmlns:a16="http://schemas.microsoft.com/office/drawing/2014/main" id="{D8FB349D-9718-4DD7-856C-3D27FBC304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4" name="TextBox 3913">
          <a:extLst>
            <a:ext uri="{FF2B5EF4-FFF2-40B4-BE49-F238E27FC236}">
              <a16:creationId xmlns:a16="http://schemas.microsoft.com/office/drawing/2014/main" id="{55478E7F-A6FE-4834-83F5-603A3038E3B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5" name="TextBox 3914">
          <a:extLst>
            <a:ext uri="{FF2B5EF4-FFF2-40B4-BE49-F238E27FC236}">
              <a16:creationId xmlns:a16="http://schemas.microsoft.com/office/drawing/2014/main" id="{9A6FB993-AD06-4960-93AE-332ABF19FC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6" name="TextBox 3915">
          <a:extLst>
            <a:ext uri="{FF2B5EF4-FFF2-40B4-BE49-F238E27FC236}">
              <a16:creationId xmlns:a16="http://schemas.microsoft.com/office/drawing/2014/main" id="{BE46591A-7CB2-42D9-87E5-8C5FC7FEF99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7" name="TextBox 3916">
          <a:extLst>
            <a:ext uri="{FF2B5EF4-FFF2-40B4-BE49-F238E27FC236}">
              <a16:creationId xmlns:a16="http://schemas.microsoft.com/office/drawing/2014/main" id="{4769C9EC-8FBA-4E07-B22A-25ACFF1E3CD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8" name="TextBox 3917">
          <a:extLst>
            <a:ext uri="{FF2B5EF4-FFF2-40B4-BE49-F238E27FC236}">
              <a16:creationId xmlns:a16="http://schemas.microsoft.com/office/drawing/2014/main" id="{8521640B-04CC-4393-A14E-DC37F9E7D1E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19" name="TextBox 3918">
          <a:extLst>
            <a:ext uri="{FF2B5EF4-FFF2-40B4-BE49-F238E27FC236}">
              <a16:creationId xmlns:a16="http://schemas.microsoft.com/office/drawing/2014/main" id="{F5CFB04F-0179-43ED-A4B6-D4FFAE12890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0" name="TextBox 3919">
          <a:extLst>
            <a:ext uri="{FF2B5EF4-FFF2-40B4-BE49-F238E27FC236}">
              <a16:creationId xmlns:a16="http://schemas.microsoft.com/office/drawing/2014/main" id="{47810770-97DB-4DB3-ABEE-A807A9EE0F6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1" name="TextBox 3920">
          <a:extLst>
            <a:ext uri="{FF2B5EF4-FFF2-40B4-BE49-F238E27FC236}">
              <a16:creationId xmlns:a16="http://schemas.microsoft.com/office/drawing/2014/main" id="{D5069243-7F0A-42AB-A94A-F1D6CFC0D0D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2" name="TextBox 3921">
          <a:extLst>
            <a:ext uri="{FF2B5EF4-FFF2-40B4-BE49-F238E27FC236}">
              <a16:creationId xmlns:a16="http://schemas.microsoft.com/office/drawing/2014/main" id="{8FEAEC61-8EA9-430C-ABB2-6A06F7962C5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3" name="TextBox 3922">
          <a:extLst>
            <a:ext uri="{FF2B5EF4-FFF2-40B4-BE49-F238E27FC236}">
              <a16:creationId xmlns:a16="http://schemas.microsoft.com/office/drawing/2014/main" id="{FB45F66E-795D-4A1F-8E23-3D1F2E77A48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4" name="TextBox 3923">
          <a:extLst>
            <a:ext uri="{FF2B5EF4-FFF2-40B4-BE49-F238E27FC236}">
              <a16:creationId xmlns:a16="http://schemas.microsoft.com/office/drawing/2014/main" id="{9006E59D-880F-483E-B179-2EE6FA4A0EF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5" name="TextBox 3924">
          <a:extLst>
            <a:ext uri="{FF2B5EF4-FFF2-40B4-BE49-F238E27FC236}">
              <a16:creationId xmlns:a16="http://schemas.microsoft.com/office/drawing/2014/main" id="{A9E557FD-ACF8-4075-BAD3-F955E91E812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6" name="TextBox 3925">
          <a:extLst>
            <a:ext uri="{FF2B5EF4-FFF2-40B4-BE49-F238E27FC236}">
              <a16:creationId xmlns:a16="http://schemas.microsoft.com/office/drawing/2014/main" id="{9F265101-AB18-4C4E-986E-0381E06691D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7" name="TextBox 3926">
          <a:extLst>
            <a:ext uri="{FF2B5EF4-FFF2-40B4-BE49-F238E27FC236}">
              <a16:creationId xmlns:a16="http://schemas.microsoft.com/office/drawing/2014/main" id="{FDD816D3-FB79-46FD-8F46-52A6EB122D8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8" name="TextBox 3927">
          <a:extLst>
            <a:ext uri="{FF2B5EF4-FFF2-40B4-BE49-F238E27FC236}">
              <a16:creationId xmlns:a16="http://schemas.microsoft.com/office/drawing/2014/main" id="{A2EF1748-5875-4FD7-9554-9B6717551AD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29" name="TextBox 3928">
          <a:extLst>
            <a:ext uri="{FF2B5EF4-FFF2-40B4-BE49-F238E27FC236}">
              <a16:creationId xmlns:a16="http://schemas.microsoft.com/office/drawing/2014/main" id="{DC7AF35B-ECEA-4DBC-BF6F-F1F0D1300F0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0" name="TextBox 3929">
          <a:extLst>
            <a:ext uri="{FF2B5EF4-FFF2-40B4-BE49-F238E27FC236}">
              <a16:creationId xmlns:a16="http://schemas.microsoft.com/office/drawing/2014/main" id="{B3C56D5F-DD63-47E5-BC80-4AB45FF14DE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1" name="TextBox 3930">
          <a:extLst>
            <a:ext uri="{FF2B5EF4-FFF2-40B4-BE49-F238E27FC236}">
              <a16:creationId xmlns:a16="http://schemas.microsoft.com/office/drawing/2014/main" id="{DD0883AF-97FF-4E57-BEE4-A6CCB2BFC77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2" name="TextBox 3931">
          <a:extLst>
            <a:ext uri="{FF2B5EF4-FFF2-40B4-BE49-F238E27FC236}">
              <a16:creationId xmlns:a16="http://schemas.microsoft.com/office/drawing/2014/main" id="{CA8BD846-4ED5-4CBA-A3FB-83EA4B177A4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3" name="TextBox 3932">
          <a:extLst>
            <a:ext uri="{FF2B5EF4-FFF2-40B4-BE49-F238E27FC236}">
              <a16:creationId xmlns:a16="http://schemas.microsoft.com/office/drawing/2014/main" id="{9CE5E54B-4591-44D2-88E3-1CC8E90771A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4" name="TextBox 3933">
          <a:extLst>
            <a:ext uri="{FF2B5EF4-FFF2-40B4-BE49-F238E27FC236}">
              <a16:creationId xmlns:a16="http://schemas.microsoft.com/office/drawing/2014/main" id="{B7DF3FE6-AE5C-4141-9CF9-A8C9278E97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5" name="TextBox 3934">
          <a:extLst>
            <a:ext uri="{FF2B5EF4-FFF2-40B4-BE49-F238E27FC236}">
              <a16:creationId xmlns:a16="http://schemas.microsoft.com/office/drawing/2014/main" id="{03BE7963-8BE6-4F96-826F-7029A3AF974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6" name="TextBox 3935">
          <a:extLst>
            <a:ext uri="{FF2B5EF4-FFF2-40B4-BE49-F238E27FC236}">
              <a16:creationId xmlns:a16="http://schemas.microsoft.com/office/drawing/2014/main" id="{9A1F2C06-60AF-4A60-98E0-1B234542D6D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3937" name="TextBox 3936">
          <a:extLst>
            <a:ext uri="{FF2B5EF4-FFF2-40B4-BE49-F238E27FC236}">
              <a16:creationId xmlns:a16="http://schemas.microsoft.com/office/drawing/2014/main" id="{D9D969EF-6A13-43DB-AFF9-A00C4B4E390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38" name="TextBox 3937">
          <a:extLst>
            <a:ext uri="{FF2B5EF4-FFF2-40B4-BE49-F238E27FC236}">
              <a16:creationId xmlns:a16="http://schemas.microsoft.com/office/drawing/2014/main" id="{884B4CD9-793A-47A0-9F74-BAA2DCFBD6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39" name="TextBox 3938">
          <a:extLst>
            <a:ext uri="{FF2B5EF4-FFF2-40B4-BE49-F238E27FC236}">
              <a16:creationId xmlns:a16="http://schemas.microsoft.com/office/drawing/2014/main" id="{3B6EAD0E-081E-4A03-9238-E9728105F0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0" name="TextBox 3939">
          <a:extLst>
            <a:ext uri="{FF2B5EF4-FFF2-40B4-BE49-F238E27FC236}">
              <a16:creationId xmlns:a16="http://schemas.microsoft.com/office/drawing/2014/main" id="{C457C482-6172-45B6-92C9-9F825985D3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1" name="TextBox 3940">
          <a:extLst>
            <a:ext uri="{FF2B5EF4-FFF2-40B4-BE49-F238E27FC236}">
              <a16:creationId xmlns:a16="http://schemas.microsoft.com/office/drawing/2014/main" id="{9EC3AAEC-AE60-48EA-9C22-B56DC72843B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2" name="TextBox 3941">
          <a:extLst>
            <a:ext uri="{FF2B5EF4-FFF2-40B4-BE49-F238E27FC236}">
              <a16:creationId xmlns:a16="http://schemas.microsoft.com/office/drawing/2014/main" id="{05A28C7D-382E-4DF9-AEBE-1587A548EF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3" name="TextBox 3942">
          <a:extLst>
            <a:ext uri="{FF2B5EF4-FFF2-40B4-BE49-F238E27FC236}">
              <a16:creationId xmlns:a16="http://schemas.microsoft.com/office/drawing/2014/main" id="{CA1FFDB9-7C79-4AF7-846F-E819A166AA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4" name="TextBox 3943">
          <a:extLst>
            <a:ext uri="{FF2B5EF4-FFF2-40B4-BE49-F238E27FC236}">
              <a16:creationId xmlns:a16="http://schemas.microsoft.com/office/drawing/2014/main" id="{BBC0B5D4-5E21-4BBA-99F3-BBCE40E1C0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5" name="TextBox 3944">
          <a:extLst>
            <a:ext uri="{FF2B5EF4-FFF2-40B4-BE49-F238E27FC236}">
              <a16:creationId xmlns:a16="http://schemas.microsoft.com/office/drawing/2014/main" id="{DCC23A5D-2FEA-43A2-A622-1F15C84E4E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6" name="TextBox 3945">
          <a:extLst>
            <a:ext uri="{FF2B5EF4-FFF2-40B4-BE49-F238E27FC236}">
              <a16:creationId xmlns:a16="http://schemas.microsoft.com/office/drawing/2014/main" id="{520D0278-1567-48CB-B286-C432066E13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7" name="TextBox 3946">
          <a:extLst>
            <a:ext uri="{FF2B5EF4-FFF2-40B4-BE49-F238E27FC236}">
              <a16:creationId xmlns:a16="http://schemas.microsoft.com/office/drawing/2014/main" id="{94A3AD64-4471-4E01-8316-ECCFABEABC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8" name="TextBox 3947">
          <a:extLst>
            <a:ext uri="{FF2B5EF4-FFF2-40B4-BE49-F238E27FC236}">
              <a16:creationId xmlns:a16="http://schemas.microsoft.com/office/drawing/2014/main" id="{32C4DC09-35C5-4060-A8A9-8451139316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49" name="TextBox 3948">
          <a:extLst>
            <a:ext uri="{FF2B5EF4-FFF2-40B4-BE49-F238E27FC236}">
              <a16:creationId xmlns:a16="http://schemas.microsoft.com/office/drawing/2014/main" id="{5E357D1D-4C00-45EE-ABCE-A3AB1BC886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0" name="TextBox 3949">
          <a:extLst>
            <a:ext uri="{FF2B5EF4-FFF2-40B4-BE49-F238E27FC236}">
              <a16:creationId xmlns:a16="http://schemas.microsoft.com/office/drawing/2014/main" id="{BB131F98-4243-4454-B6C2-E5143037E1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1" name="TextBox 3950">
          <a:extLst>
            <a:ext uri="{FF2B5EF4-FFF2-40B4-BE49-F238E27FC236}">
              <a16:creationId xmlns:a16="http://schemas.microsoft.com/office/drawing/2014/main" id="{DC22F4D6-B386-44A9-86DE-A6D6154580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2" name="TextBox 3951">
          <a:extLst>
            <a:ext uri="{FF2B5EF4-FFF2-40B4-BE49-F238E27FC236}">
              <a16:creationId xmlns:a16="http://schemas.microsoft.com/office/drawing/2014/main" id="{D4EBB2C9-9C0E-4FC6-9C08-3D52E1A063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3" name="TextBox 3952">
          <a:extLst>
            <a:ext uri="{FF2B5EF4-FFF2-40B4-BE49-F238E27FC236}">
              <a16:creationId xmlns:a16="http://schemas.microsoft.com/office/drawing/2014/main" id="{00C8DE36-CF64-49C7-9995-CC026FABAF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4" name="TextBox 3953">
          <a:extLst>
            <a:ext uri="{FF2B5EF4-FFF2-40B4-BE49-F238E27FC236}">
              <a16:creationId xmlns:a16="http://schemas.microsoft.com/office/drawing/2014/main" id="{4BBA4FBA-12C9-41F4-9016-D54EF2E6A7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5" name="TextBox 3954">
          <a:extLst>
            <a:ext uri="{FF2B5EF4-FFF2-40B4-BE49-F238E27FC236}">
              <a16:creationId xmlns:a16="http://schemas.microsoft.com/office/drawing/2014/main" id="{23E31FD7-5509-4437-9CBD-025AC7BEC3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6" name="TextBox 3955">
          <a:extLst>
            <a:ext uri="{FF2B5EF4-FFF2-40B4-BE49-F238E27FC236}">
              <a16:creationId xmlns:a16="http://schemas.microsoft.com/office/drawing/2014/main" id="{AB942D5C-CCAE-4235-A9A6-B17E7F45CD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7" name="TextBox 3956">
          <a:extLst>
            <a:ext uri="{FF2B5EF4-FFF2-40B4-BE49-F238E27FC236}">
              <a16:creationId xmlns:a16="http://schemas.microsoft.com/office/drawing/2014/main" id="{D98B6CF2-0520-4773-96AE-A976912760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8" name="TextBox 3957">
          <a:extLst>
            <a:ext uri="{FF2B5EF4-FFF2-40B4-BE49-F238E27FC236}">
              <a16:creationId xmlns:a16="http://schemas.microsoft.com/office/drawing/2014/main" id="{37816D03-141D-497B-BAA1-58F36A782D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59" name="TextBox 3958">
          <a:extLst>
            <a:ext uri="{FF2B5EF4-FFF2-40B4-BE49-F238E27FC236}">
              <a16:creationId xmlns:a16="http://schemas.microsoft.com/office/drawing/2014/main" id="{105618FE-448F-497E-9788-74DD1D8191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0" name="TextBox 3959">
          <a:extLst>
            <a:ext uri="{FF2B5EF4-FFF2-40B4-BE49-F238E27FC236}">
              <a16:creationId xmlns:a16="http://schemas.microsoft.com/office/drawing/2014/main" id="{3C5CA0C6-4584-4678-901E-492EFD9221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1" name="TextBox 3960">
          <a:extLst>
            <a:ext uri="{FF2B5EF4-FFF2-40B4-BE49-F238E27FC236}">
              <a16:creationId xmlns:a16="http://schemas.microsoft.com/office/drawing/2014/main" id="{3BEF11E7-8917-44AD-891E-AE6F7351DE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2" name="TextBox 3961">
          <a:extLst>
            <a:ext uri="{FF2B5EF4-FFF2-40B4-BE49-F238E27FC236}">
              <a16:creationId xmlns:a16="http://schemas.microsoft.com/office/drawing/2014/main" id="{1E227289-523D-44D7-A7C5-A474EB1074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3" name="TextBox 3962">
          <a:extLst>
            <a:ext uri="{FF2B5EF4-FFF2-40B4-BE49-F238E27FC236}">
              <a16:creationId xmlns:a16="http://schemas.microsoft.com/office/drawing/2014/main" id="{761A0858-53B2-4CBD-AAD4-0054861812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4" name="TextBox 3963">
          <a:extLst>
            <a:ext uri="{FF2B5EF4-FFF2-40B4-BE49-F238E27FC236}">
              <a16:creationId xmlns:a16="http://schemas.microsoft.com/office/drawing/2014/main" id="{528C851D-0649-4221-A292-FFAA7C50B2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5" name="TextBox 3964">
          <a:extLst>
            <a:ext uri="{FF2B5EF4-FFF2-40B4-BE49-F238E27FC236}">
              <a16:creationId xmlns:a16="http://schemas.microsoft.com/office/drawing/2014/main" id="{8FD13781-1637-4A3D-A28C-9C4A72C9DD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6" name="TextBox 3965">
          <a:extLst>
            <a:ext uri="{FF2B5EF4-FFF2-40B4-BE49-F238E27FC236}">
              <a16:creationId xmlns:a16="http://schemas.microsoft.com/office/drawing/2014/main" id="{4BB14269-75F3-4AF3-B55A-B7945E44FC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7" name="TextBox 3966">
          <a:extLst>
            <a:ext uri="{FF2B5EF4-FFF2-40B4-BE49-F238E27FC236}">
              <a16:creationId xmlns:a16="http://schemas.microsoft.com/office/drawing/2014/main" id="{046FA5DC-97FE-462E-AD3E-1E6C948ACC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8" name="TextBox 3967">
          <a:extLst>
            <a:ext uri="{FF2B5EF4-FFF2-40B4-BE49-F238E27FC236}">
              <a16:creationId xmlns:a16="http://schemas.microsoft.com/office/drawing/2014/main" id="{9DF6AF92-D6CA-48C6-8538-2365D67420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69" name="TextBox 3968">
          <a:extLst>
            <a:ext uri="{FF2B5EF4-FFF2-40B4-BE49-F238E27FC236}">
              <a16:creationId xmlns:a16="http://schemas.microsoft.com/office/drawing/2014/main" id="{39781808-D51B-49A7-8964-0BC223952F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0" name="TextBox 3969">
          <a:extLst>
            <a:ext uri="{FF2B5EF4-FFF2-40B4-BE49-F238E27FC236}">
              <a16:creationId xmlns:a16="http://schemas.microsoft.com/office/drawing/2014/main" id="{6B8280D2-2709-4574-B5F1-5A214260A9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1" name="TextBox 3970">
          <a:extLst>
            <a:ext uri="{FF2B5EF4-FFF2-40B4-BE49-F238E27FC236}">
              <a16:creationId xmlns:a16="http://schemas.microsoft.com/office/drawing/2014/main" id="{16B57479-054F-48C1-98F2-A6BEA1C7F9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2" name="TextBox 3971">
          <a:extLst>
            <a:ext uri="{FF2B5EF4-FFF2-40B4-BE49-F238E27FC236}">
              <a16:creationId xmlns:a16="http://schemas.microsoft.com/office/drawing/2014/main" id="{0335D8FC-EFC0-4C2C-A99D-8BE72F95B7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3" name="TextBox 3972">
          <a:extLst>
            <a:ext uri="{FF2B5EF4-FFF2-40B4-BE49-F238E27FC236}">
              <a16:creationId xmlns:a16="http://schemas.microsoft.com/office/drawing/2014/main" id="{FED04190-BDE0-4BBE-A952-45A32AE67A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4" name="TextBox 3973">
          <a:extLst>
            <a:ext uri="{FF2B5EF4-FFF2-40B4-BE49-F238E27FC236}">
              <a16:creationId xmlns:a16="http://schemas.microsoft.com/office/drawing/2014/main" id="{430D3440-18F3-430D-B385-917E1A91EA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5" name="TextBox 3974">
          <a:extLst>
            <a:ext uri="{FF2B5EF4-FFF2-40B4-BE49-F238E27FC236}">
              <a16:creationId xmlns:a16="http://schemas.microsoft.com/office/drawing/2014/main" id="{F622A6A0-B17C-4877-BF90-1EC77950A2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6" name="TextBox 3975">
          <a:extLst>
            <a:ext uri="{FF2B5EF4-FFF2-40B4-BE49-F238E27FC236}">
              <a16:creationId xmlns:a16="http://schemas.microsoft.com/office/drawing/2014/main" id="{39FFD920-5E7B-4D99-A080-AF1E1C7A5E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77" name="TextBox 3976">
          <a:extLst>
            <a:ext uri="{FF2B5EF4-FFF2-40B4-BE49-F238E27FC236}">
              <a16:creationId xmlns:a16="http://schemas.microsoft.com/office/drawing/2014/main" id="{04D8D8DC-9672-4185-8525-BB0D0E5B3D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978" name="TextBox 3977">
          <a:extLst>
            <a:ext uri="{FF2B5EF4-FFF2-40B4-BE49-F238E27FC236}">
              <a16:creationId xmlns:a16="http://schemas.microsoft.com/office/drawing/2014/main" id="{849A47B9-AA4E-4456-8F9E-846C8553BA0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979" name="TextBox 3978">
          <a:extLst>
            <a:ext uri="{FF2B5EF4-FFF2-40B4-BE49-F238E27FC236}">
              <a16:creationId xmlns:a16="http://schemas.microsoft.com/office/drawing/2014/main" id="{910F3705-CC5C-460A-B6A1-B32180684C2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980" name="TextBox 3979">
          <a:extLst>
            <a:ext uri="{FF2B5EF4-FFF2-40B4-BE49-F238E27FC236}">
              <a16:creationId xmlns:a16="http://schemas.microsoft.com/office/drawing/2014/main" id="{05CCD03D-DF34-4B21-AA06-2CBBE5BE3E2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3981" name="TextBox 3980">
          <a:extLst>
            <a:ext uri="{FF2B5EF4-FFF2-40B4-BE49-F238E27FC236}">
              <a16:creationId xmlns:a16="http://schemas.microsoft.com/office/drawing/2014/main" id="{53438CE3-CB15-425F-AE46-7CD62986D3D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982" name="TextBox 3981">
          <a:extLst>
            <a:ext uri="{FF2B5EF4-FFF2-40B4-BE49-F238E27FC236}">
              <a16:creationId xmlns:a16="http://schemas.microsoft.com/office/drawing/2014/main" id="{CCC6C090-585B-41C6-8E13-18E53DC9E02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983" name="TextBox 3982">
          <a:extLst>
            <a:ext uri="{FF2B5EF4-FFF2-40B4-BE49-F238E27FC236}">
              <a16:creationId xmlns:a16="http://schemas.microsoft.com/office/drawing/2014/main" id="{936AB58F-EA77-4AF5-9E28-831A094FC17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984" name="TextBox 3983">
          <a:extLst>
            <a:ext uri="{FF2B5EF4-FFF2-40B4-BE49-F238E27FC236}">
              <a16:creationId xmlns:a16="http://schemas.microsoft.com/office/drawing/2014/main" id="{ED09B3D1-4307-47E3-806E-B38C9CA1E48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3985" name="TextBox 3984">
          <a:extLst>
            <a:ext uri="{FF2B5EF4-FFF2-40B4-BE49-F238E27FC236}">
              <a16:creationId xmlns:a16="http://schemas.microsoft.com/office/drawing/2014/main" id="{D9A4739D-128C-466B-9B56-DFB77DEB692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986" name="TextBox 3985">
          <a:extLst>
            <a:ext uri="{FF2B5EF4-FFF2-40B4-BE49-F238E27FC236}">
              <a16:creationId xmlns:a16="http://schemas.microsoft.com/office/drawing/2014/main" id="{6610A469-D13F-4C8B-B051-AAD7FF044D5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3987" name="TextBox 3986">
          <a:extLst>
            <a:ext uri="{FF2B5EF4-FFF2-40B4-BE49-F238E27FC236}">
              <a16:creationId xmlns:a16="http://schemas.microsoft.com/office/drawing/2014/main" id="{22AB7249-1149-4889-80FC-AFFDAEB692F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88" name="TextBox 3987">
          <a:extLst>
            <a:ext uri="{FF2B5EF4-FFF2-40B4-BE49-F238E27FC236}">
              <a16:creationId xmlns:a16="http://schemas.microsoft.com/office/drawing/2014/main" id="{13CC2370-AB33-4DE8-96D5-E05FB9644B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89" name="TextBox 3988">
          <a:extLst>
            <a:ext uri="{FF2B5EF4-FFF2-40B4-BE49-F238E27FC236}">
              <a16:creationId xmlns:a16="http://schemas.microsoft.com/office/drawing/2014/main" id="{47B84239-3E23-4CBD-A33B-FDC02E35FA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0" name="TextBox 3989">
          <a:extLst>
            <a:ext uri="{FF2B5EF4-FFF2-40B4-BE49-F238E27FC236}">
              <a16:creationId xmlns:a16="http://schemas.microsoft.com/office/drawing/2014/main" id="{92934C0C-795A-4235-B496-A3B7CD0478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1" name="TextBox 3990">
          <a:extLst>
            <a:ext uri="{FF2B5EF4-FFF2-40B4-BE49-F238E27FC236}">
              <a16:creationId xmlns:a16="http://schemas.microsoft.com/office/drawing/2014/main" id="{EA8D71B2-F804-448C-9770-0D8644B9E7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2" name="TextBox 3991">
          <a:extLst>
            <a:ext uri="{FF2B5EF4-FFF2-40B4-BE49-F238E27FC236}">
              <a16:creationId xmlns:a16="http://schemas.microsoft.com/office/drawing/2014/main" id="{F015BE0C-9B5F-413E-989A-63A5FC3905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3" name="TextBox 3992">
          <a:extLst>
            <a:ext uri="{FF2B5EF4-FFF2-40B4-BE49-F238E27FC236}">
              <a16:creationId xmlns:a16="http://schemas.microsoft.com/office/drawing/2014/main" id="{222E5E05-9410-4DD6-9D28-3FA57042D36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4" name="TextBox 3993">
          <a:extLst>
            <a:ext uri="{FF2B5EF4-FFF2-40B4-BE49-F238E27FC236}">
              <a16:creationId xmlns:a16="http://schemas.microsoft.com/office/drawing/2014/main" id="{0372EB6E-CBE0-41CF-8E01-0D1000E501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5" name="TextBox 3994">
          <a:extLst>
            <a:ext uri="{FF2B5EF4-FFF2-40B4-BE49-F238E27FC236}">
              <a16:creationId xmlns:a16="http://schemas.microsoft.com/office/drawing/2014/main" id="{95674321-0194-4C0C-8F55-0986512B01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6" name="TextBox 3995">
          <a:extLst>
            <a:ext uri="{FF2B5EF4-FFF2-40B4-BE49-F238E27FC236}">
              <a16:creationId xmlns:a16="http://schemas.microsoft.com/office/drawing/2014/main" id="{79D17431-2080-4A99-9779-CA74D73D88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7" name="TextBox 3996">
          <a:extLst>
            <a:ext uri="{FF2B5EF4-FFF2-40B4-BE49-F238E27FC236}">
              <a16:creationId xmlns:a16="http://schemas.microsoft.com/office/drawing/2014/main" id="{0FD377F9-77D9-42C3-97D7-D5BF6007996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8" name="TextBox 3997">
          <a:extLst>
            <a:ext uri="{FF2B5EF4-FFF2-40B4-BE49-F238E27FC236}">
              <a16:creationId xmlns:a16="http://schemas.microsoft.com/office/drawing/2014/main" id="{73DD6A57-91E4-4D97-8C34-264D4F1923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3999" name="TextBox 3998">
          <a:extLst>
            <a:ext uri="{FF2B5EF4-FFF2-40B4-BE49-F238E27FC236}">
              <a16:creationId xmlns:a16="http://schemas.microsoft.com/office/drawing/2014/main" id="{EC5AD73D-6511-4A2C-903E-E303AD9B5D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0" name="TextBox 3999">
          <a:extLst>
            <a:ext uri="{FF2B5EF4-FFF2-40B4-BE49-F238E27FC236}">
              <a16:creationId xmlns:a16="http://schemas.microsoft.com/office/drawing/2014/main" id="{D35CA4BB-39C7-42E8-ABE0-C158D3FDA6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1" name="TextBox 4000">
          <a:extLst>
            <a:ext uri="{FF2B5EF4-FFF2-40B4-BE49-F238E27FC236}">
              <a16:creationId xmlns:a16="http://schemas.microsoft.com/office/drawing/2014/main" id="{206CED20-44F0-4F4C-807C-5CAF56FDCE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2" name="TextBox 4001">
          <a:extLst>
            <a:ext uri="{FF2B5EF4-FFF2-40B4-BE49-F238E27FC236}">
              <a16:creationId xmlns:a16="http://schemas.microsoft.com/office/drawing/2014/main" id="{386E209D-0AC1-4691-8E54-4CCB61A8E5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3" name="TextBox 4002">
          <a:extLst>
            <a:ext uri="{FF2B5EF4-FFF2-40B4-BE49-F238E27FC236}">
              <a16:creationId xmlns:a16="http://schemas.microsoft.com/office/drawing/2014/main" id="{1BB3FA93-FF3A-454B-BE00-781F18E990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4" name="TextBox 4003">
          <a:extLst>
            <a:ext uri="{FF2B5EF4-FFF2-40B4-BE49-F238E27FC236}">
              <a16:creationId xmlns:a16="http://schemas.microsoft.com/office/drawing/2014/main" id="{0B663052-DCE8-47B9-B6FF-8F1273427D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5" name="TextBox 4004">
          <a:extLst>
            <a:ext uri="{FF2B5EF4-FFF2-40B4-BE49-F238E27FC236}">
              <a16:creationId xmlns:a16="http://schemas.microsoft.com/office/drawing/2014/main" id="{F9CA1F8B-1312-4C2C-A32C-12AB85B783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6" name="TextBox 4005">
          <a:extLst>
            <a:ext uri="{FF2B5EF4-FFF2-40B4-BE49-F238E27FC236}">
              <a16:creationId xmlns:a16="http://schemas.microsoft.com/office/drawing/2014/main" id="{DAFB7484-FFCF-4611-A4FD-AABB5FA3EF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7" name="TextBox 4006">
          <a:extLst>
            <a:ext uri="{FF2B5EF4-FFF2-40B4-BE49-F238E27FC236}">
              <a16:creationId xmlns:a16="http://schemas.microsoft.com/office/drawing/2014/main" id="{64D5000B-6A03-4ABF-B93F-0B243116A0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8" name="TextBox 4007">
          <a:extLst>
            <a:ext uri="{FF2B5EF4-FFF2-40B4-BE49-F238E27FC236}">
              <a16:creationId xmlns:a16="http://schemas.microsoft.com/office/drawing/2014/main" id="{3ABDD586-4674-4413-9E24-55E8B9AE2B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09" name="TextBox 4008">
          <a:extLst>
            <a:ext uri="{FF2B5EF4-FFF2-40B4-BE49-F238E27FC236}">
              <a16:creationId xmlns:a16="http://schemas.microsoft.com/office/drawing/2014/main" id="{8449AA90-92E9-43FB-8C3D-AED2CDE1F9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0" name="TextBox 4009">
          <a:extLst>
            <a:ext uri="{FF2B5EF4-FFF2-40B4-BE49-F238E27FC236}">
              <a16:creationId xmlns:a16="http://schemas.microsoft.com/office/drawing/2014/main" id="{F88542B4-A967-4792-894C-BF6D9711DF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1" name="TextBox 4010">
          <a:extLst>
            <a:ext uri="{FF2B5EF4-FFF2-40B4-BE49-F238E27FC236}">
              <a16:creationId xmlns:a16="http://schemas.microsoft.com/office/drawing/2014/main" id="{5190F500-3483-4531-A8EC-5F43209592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2" name="TextBox 4011">
          <a:extLst>
            <a:ext uri="{FF2B5EF4-FFF2-40B4-BE49-F238E27FC236}">
              <a16:creationId xmlns:a16="http://schemas.microsoft.com/office/drawing/2014/main" id="{1CA29EBA-C9E2-4F1D-9233-C242190FE7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3" name="TextBox 4012">
          <a:extLst>
            <a:ext uri="{FF2B5EF4-FFF2-40B4-BE49-F238E27FC236}">
              <a16:creationId xmlns:a16="http://schemas.microsoft.com/office/drawing/2014/main" id="{B14BA400-88DC-4FCD-9DAE-9FFCA9B098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4" name="TextBox 4013">
          <a:extLst>
            <a:ext uri="{FF2B5EF4-FFF2-40B4-BE49-F238E27FC236}">
              <a16:creationId xmlns:a16="http://schemas.microsoft.com/office/drawing/2014/main" id="{888A7CB2-47C7-472A-8AE4-1E89345B40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5" name="TextBox 4014">
          <a:extLst>
            <a:ext uri="{FF2B5EF4-FFF2-40B4-BE49-F238E27FC236}">
              <a16:creationId xmlns:a16="http://schemas.microsoft.com/office/drawing/2014/main" id="{1FE74E4E-56F8-456F-BE5E-56AED0E295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6" name="TextBox 4015">
          <a:extLst>
            <a:ext uri="{FF2B5EF4-FFF2-40B4-BE49-F238E27FC236}">
              <a16:creationId xmlns:a16="http://schemas.microsoft.com/office/drawing/2014/main" id="{18B1EDAC-BC31-4AEE-AD0D-C2840F0B0E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7" name="TextBox 4016">
          <a:extLst>
            <a:ext uri="{FF2B5EF4-FFF2-40B4-BE49-F238E27FC236}">
              <a16:creationId xmlns:a16="http://schemas.microsoft.com/office/drawing/2014/main" id="{6AD4613B-22AD-4B3F-B593-810EC033AA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8" name="TextBox 4017">
          <a:extLst>
            <a:ext uri="{FF2B5EF4-FFF2-40B4-BE49-F238E27FC236}">
              <a16:creationId xmlns:a16="http://schemas.microsoft.com/office/drawing/2014/main" id="{0AA6845E-1FAA-46F7-84ED-7B22A1DBC1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19" name="TextBox 4018">
          <a:extLst>
            <a:ext uri="{FF2B5EF4-FFF2-40B4-BE49-F238E27FC236}">
              <a16:creationId xmlns:a16="http://schemas.microsoft.com/office/drawing/2014/main" id="{AA86C58A-B53C-496E-8651-7E5CABF894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0" name="TextBox 4019">
          <a:extLst>
            <a:ext uri="{FF2B5EF4-FFF2-40B4-BE49-F238E27FC236}">
              <a16:creationId xmlns:a16="http://schemas.microsoft.com/office/drawing/2014/main" id="{2BA29E32-E9D0-40F3-BC40-1174B7FCB9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1" name="TextBox 4020">
          <a:extLst>
            <a:ext uri="{FF2B5EF4-FFF2-40B4-BE49-F238E27FC236}">
              <a16:creationId xmlns:a16="http://schemas.microsoft.com/office/drawing/2014/main" id="{9BCC5912-FAF6-4B41-87F2-E784F57326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2" name="TextBox 4021">
          <a:extLst>
            <a:ext uri="{FF2B5EF4-FFF2-40B4-BE49-F238E27FC236}">
              <a16:creationId xmlns:a16="http://schemas.microsoft.com/office/drawing/2014/main" id="{5BE47F3B-367C-4D4A-BBFC-0C9074C73C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3" name="TextBox 4022">
          <a:extLst>
            <a:ext uri="{FF2B5EF4-FFF2-40B4-BE49-F238E27FC236}">
              <a16:creationId xmlns:a16="http://schemas.microsoft.com/office/drawing/2014/main" id="{0ABC5525-83EA-4571-B47C-BEB36B9092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4" name="TextBox 4023">
          <a:extLst>
            <a:ext uri="{FF2B5EF4-FFF2-40B4-BE49-F238E27FC236}">
              <a16:creationId xmlns:a16="http://schemas.microsoft.com/office/drawing/2014/main" id="{2D3CF518-1A3E-447C-80E0-DF9539F549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5" name="TextBox 4024">
          <a:extLst>
            <a:ext uri="{FF2B5EF4-FFF2-40B4-BE49-F238E27FC236}">
              <a16:creationId xmlns:a16="http://schemas.microsoft.com/office/drawing/2014/main" id="{B5DE8B84-BE47-4CDD-BD1E-AC1B7E71EF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6" name="TextBox 4025">
          <a:extLst>
            <a:ext uri="{FF2B5EF4-FFF2-40B4-BE49-F238E27FC236}">
              <a16:creationId xmlns:a16="http://schemas.microsoft.com/office/drawing/2014/main" id="{6DE9E10B-225D-493A-98E7-BD2D7D1FB0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27" name="TextBox 4026">
          <a:extLst>
            <a:ext uri="{FF2B5EF4-FFF2-40B4-BE49-F238E27FC236}">
              <a16:creationId xmlns:a16="http://schemas.microsoft.com/office/drawing/2014/main" id="{DE5FDAC4-E560-477F-9582-A0BD90F74F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28" name="TextBox 4027">
          <a:extLst>
            <a:ext uri="{FF2B5EF4-FFF2-40B4-BE49-F238E27FC236}">
              <a16:creationId xmlns:a16="http://schemas.microsoft.com/office/drawing/2014/main" id="{46EACF34-F26A-4EDB-B075-391EB109F5F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29" name="TextBox 4028">
          <a:extLst>
            <a:ext uri="{FF2B5EF4-FFF2-40B4-BE49-F238E27FC236}">
              <a16:creationId xmlns:a16="http://schemas.microsoft.com/office/drawing/2014/main" id="{BE2E0FD8-3B03-4B8C-BA55-1D958521DC7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30" name="TextBox 4029">
          <a:extLst>
            <a:ext uri="{FF2B5EF4-FFF2-40B4-BE49-F238E27FC236}">
              <a16:creationId xmlns:a16="http://schemas.microsoft.com/office/drawing/2014/main" id="{E0E8869A-1875-4D3A-9427-2FC17CFA0BF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031" name="TextBox 4030">
          <a:extLst>
            <a:ext uri="{FF2B5EF4-FFF2-40B4-BE49-F238E27FC236}">
              <a16:creationId xmlns:a16="http://schemas.microsoft.com/office/drawing/2014/main" id="{96A592AB-703B-48B6-BA19-FCC1B321F02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32" name="TextBox 4031">
          <a:extLst>
            <a:ext uri="{FF2B5EF4-FFF2-40B4-BE49-F238E27FC236}">
              <a16:creationId xmlns:a16="http://schemas.microsoft.com/office/drawing/2014/main" id="{D5CDB285-BAB4-4C00-B369-57FFD0E08C1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33" name="TextBox 4032">
          <a:extLst>
            <a:ext uri="{FF2B5EF4-FFF2-40B4-BE49-F238E27FC236}">
              <a16:creationId xmlns:a16="http://schemas.microsoft.com/office/drawing/2014/main" id="{7334A935-A189-4A05-9AD6-9DC2A71F1BE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34" name="TextBox 4033">
          <a:extLst>
            <a:ext uri="{FF2B5EF4-FFF2-40B4-BE49-F238E27FC236}">
              <a16:creationId xmlns:a16="http://schemas.microsoft.com/office/drawing/2014/main" id="{C9280CC7-DE37-4E06-B5C1-0250C16BC37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035" name="TextBox 4034">
          <a:extLst>
            <a:ext uri="{FF2B5EF4-FFF2-40B4-BE49-F238E27FC236}">
              <a16:creationId xmlns:a16="http://schemas.microsoft.com/office/drawing/2014/main" id="{35D84ED0-319B-41A7-8A18-5DD8C3C425E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36" name="TextBox 4035">
          <a:extLst>
            <a:ext uri="{FF2B5EF4-FFF2-40B4-BE49-F238E27FC236}">
              <a16:creationId xmlns:a16="http://schemas.microsoft.com/office/drawing/2014/main" id="{43232DE7-29BC-4D0B-AA23-525978D16DB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37" name="TextBox 4036">
          <a:extLst>
            <a:ext uri="{FF2B5EF4-FFF2-40B4-BE49-F238E27FC236}">
              <a16:creationId xmlns:a16="http://schemas.microsoft.com/office/drawing/2014/main" id="{957599BE-188C-498E-942B-30A7D2549BB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4038" name="TextBox 4037">
          <a:extLst>
            <a:ext uri="{FF2B5EF4-FFF2-40B4-BE49-F238E27FC236}">
              <a16:creationId xmlns:a16="http://schemas.microsoft.com/office/drawing/2014/main" id="{DFC6880E-E8D1-4308-8DF7-422ADAD2AD4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039" name="TextBox 4038">
          <a:extLst>
            <a:ext uri="{FF2B5EF4-FFF2-40B4-BE49-F238E27FC236}">
              <a16:creationId xmlns:a16="http://schemas.microsoft.com/office/drawing/2014/main" id="{E9448732-04DB-4A82-A2A0-E7FF98C953FE}"/>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040" name="TextBox 4039">
          <a:extLst>
            <a:ext uri="{FF2B5EF4-FFF2-40B4-BE49-F238E27FC236}">
              <a16:creationId xmlns:a16="http://schemas.microsoft.com/office/drawing/2014/main" id="{E112AA1D-0697-4C92-B0F1-86F551C2FFB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041" name="TextBox 4040">
          <a:extLst>
            <a:ext uri="{FF2B5EF4-FFF2-40B4-BE49-F238E27FC236}">
              <a16:creationId xmlns:a16="http://schemas.microsoft.com/office/drawing/2014/main" id="{3E0F0987-17ED-45D3-BB18-D562A6E1B77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4042" name="TextBox 4041">
          <a:extLst>
            <a:ext uri="{FF2B5EF4-FFF2-40B4-BE49-F238E27FC236}">
              <a16:creationId xmlns:a16="http://schemas.microsoft.com/office/drawing/2014/main" id="{B08FDDD0-13BA-4B51-A996-E974CDD4652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43" name="TextBox 4042">
          <a:extLst>
            <a:ext uri="{FF2B5EF4-FFF2-40B4-BE49-F238E27FC236}">
              <a16:creationId xmlns:a16="http://schemas.microsoft.com/office/drawing/2014/main" id="{41182A10-468C-49D6-B927-D71D2F91EC3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44" name="TextBox 4043">
          <a:extLst>
            <a:ext uri="{FF2B5EF4-FFF2-40B4-BE49-F238E27FC236}">
              <a16:creationId xmlns:a16="http://schemas.microsoft.com/office/drawing/2014/main" id="{96BE6978-3FF9-46D4-91A7-CF6444595E0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045" name="TextBox 4044">
          <a:extLst>
            <a:ext uri="{FF2B5EF4-FFF2-40B4-BE49-F238E27FC236}">
              <a16:creationId xmlns:a16="http://schemas.microsoft.com/office/drawing/2014/main" id="{7AB9D2E4-096E-4838-805C-8656CDA0BBE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46" name="TextBox 4045">
          <a:extLst>
            <a:ext uri="{FF2B5EF4-FFF2-40B4-BE49-F238E27FC236}">
              <a16:creationId xmlns:a16="http://schemas.microsoft.com/office/drawing/2014/main" id="{198E18F1-46AC-4B22-93F0-4F3927D9F9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47" name="TextBox 4046">
          <a:extLst>
            <a:ext uri="{FF2B5EF4-FFF2-40B4-BE49-F238E27FC236}">
              <a16:creationId xmlns:a16="http://schemas.microsoft.com/office/drawing/2014/main" id="{19D4A061-A2AC-41DB-8F70-D6A4C3D8A4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48" name="TextBox 4047">
          <a:extLst>
            <a:ext uri="{FF2B5EF4-FFF2-40B4-BE49-F238E27FC236}">
              <a16:creationId xmlns:a16="http://schemas.microsoft.com/office/drawing/2014/main" id="{F24AD412-2724-4DA9-AB5D-AAF331CB41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49" name="TextBox 4048">
          <a:extLst>
            <a:ext uri="{FF2B5EF4-FFF2-40B4-BE49-F238E27FC236}">
              <a16:creationId xmlns:a16="http://schemas.microsoft.com/office/drawing/2014/main" id="{BE02396D-50DF-4271-94F8-367EA343502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50" name="TextBox 4049">
          <a:extLst>
            <a:ext uri="{FF2B5EF4-FFF2-40B4-BE49-F238E27FC236}">
              <a16:creationId xmlns:a16="http://schemas.microsoft.com/office/drawing/2014/main" id="{ECB71617-3547-472C-808E-CEAB8E0C8AB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51" name="TextBox 4050">
          <a:extLst>
            <a:ext uri="{FF2B5EF4-FFF2-40B4-BE49-F238E27FC236}">
              <a16:creationId xmlns:a16="http://schemas.microsoft.com/office/drawing/2014/main" id="{A9835390-43BC-4B60-A1F0-68F744CC84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52" name="TextBox 4051">
          <a:extLst>
            <a:ext uri="{FF2B5EF4-FFF2-40B4-BE49-F238E27FC236}">
              <a16:creationId xmlns:a16="http://schemas.microsoft.com/office/drawing/2014/main" id="{F0783EA4-3392-4141-890D-ADF834592C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53" name="TextBox 4052">
          <a:extLst>
            <a:ext uri="{FF2B5EF4-FFF2-40B4-BE49-F238E27FC236}">
              <a16:creationId xmlns:a16="http://schemas.microsoft.com/office/drawing/2014/main" id="{ABC47B4A-8CBB-46FA-A048-5D789DA89A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4" name="TextBox 4053">
          <a:extLst>
            <a:ext uri="{FF2B5EF4-FFF2-40B4-BE49-F238E27FC236}">
              <a16:creationId xmlns:a16="http://schemas.microsoft.com/office/drawing/2014/main" id="{595B5634-30FA-4DF9-87F4-16902F53DC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5" name="TextBox 4054">
          <a:extLst>
            <a:ext uri="{FF2B5EF4-FFF2-40B4-BE49-F238E27FC236}">
              <a16:creationId xmlns:a16="http://schemas.microsoft.com/office/drawing/2014/main" id="{0A850D91-F179-45B9-B32A-ABD006BFF6F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6" name="TextBox 4055">
          <a:extLst>
            <a:ext uri="{FF2B5EF4-FFF2-40B4-BE49-F238E27FC236}">
              <a16:creationId xmlns:a16="http://schemas.microsoft.com/office/drawing/2014/main" id="{AC039318-202F-4F7D-B93E-F22AEF484E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7" name="TextBox 4056">
          <a:extLst>
            <a:ext uri="{FF2B5EF4-FFF2-40B4-BE49-F238E27FC236}">
              <a16:creationId xmlns:a16="http://schemas.microsoft.com/office/drawing/2014/main" id="{CD91851B-C0D1-463D-89CA-07D1814E4DF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8" name="TextBox 4057">
          <a:extLst>
            <a:ext uri="{FF2B5EF4-FFF2-40B4-BE49-F238E27FC236}">
              <a16:creationId xmlns:a16="http://schemas.microsoft.com/office/drawing/2014/main" id="{5C8950FE-6BA5-4906-8260-8EE32D03655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59" name="TextBox 4058">
          <a:extLst>
            <a:ext uri="{FF2B5EF4-FFF2-40B4-BE49-F238E27FC236}">
              <a16:creationId xmlns:a16="http://schemas.microsoft.com/office/drawing/2014/main" id="{6568E08F-1AD2-464A-8BEC-68D3586FD38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0" name="TextBox 4059">
          <a:extLst>
            <a:ext uri="{FF2B5EF4-FFF2-40B4-BE49-F238E27FC236}">
              <a16:creationId xmlns:a16="http://schemas.microsoft.com/office/drawing/2014/main" id="{72F4F8C1-E91A-4076-80BD-EB04AEC4030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1" name="TextBox 4060">
          <a:extLst>
            <a:ext uri="{FF2B5EF4-FFF2-40B4-BE49-F238E27FC236}">
              <a16:creationId xmlns:a16="http://schemas.microsoft.com/office/drawing/2014/main" id="{FBDCF97C-EBC0-4F2A-B344-5E26F174724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2" name="TextBox 4061">
          <a:extLst>
            <a:ext uri="{FF2B5EF4-FFF2-40B4-BE49-F238E27FC236}">
              <a16:creationId xmlns:a16="http://schemas.microsoft.com/office/drawing/2014/main" id="{31DE2BB4-0925-4708-8DB1-18FECE62B5F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3" name="TextBox 4062">
          <a:extLst>
            <a:ext uri="{FF2B5EF4-FFF2-40B4-BE49-F238E27FC236}">
              <a16:creationId xmlns:a16="http://schemas.microsoft.com/office/drawing/2014/main" id="{25D343D0-BD64-4B81-A4E1-DE60C213C18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4" name="TextBox 4063">
          <a:extLst>
            <a:ext uri="{FF2B5EF4-FFF2-40B4-BE49-F238E27FC236}">
              <a16:creationId xmlns:a16="http://schemas.microsoft.com/office/drawing/2014/main" id="{3AC5264C-245C-407D-815A-AFED97144C7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5" name="TextBox 4064">
          <a:extLst>
            <a:ext uri="{FF2B5EF4-FFF2-40B4-BE49-F238E27FC236}">
              <a16:creationId xmlns:a16="http://schemas.microsoft.com/office/drawing/2014/main" id="{CF62F6CB-3CAC-4640-8D46-FC694907F72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6" name="TextBox 4065">
          <a:extLst>
            <a:ext uri="{FF2B5EF4-FFF2-40B4-BE49-F238E27FC236}">
              <a16:creationId xmlns:a16="http://schemas.microsoft.com/office/drawing/2014/main" id="{78A53CA5-81AB-4D8A-BDED-38DEF81A0F7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7" name="TextBox 4066">
          <a:extLst>
            <a:ext uri="{FF2B5EF4-FFF2-40B4-BE49-F238E27FC236}">
              <a16:creationId xmlns:a16="http://schemas.microsoft.com/office/drawing/2014/main" id="{AB8DCD99-7AE2-43B1-AD90-503A49B9F4C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8" name="TextBox 4067">
          <a:extLst>
            <a:ext uri="{FF2B5EF4-FFF2-40B4-BE49-F238E27FC236}">
              <a16:creationId xmlns:a16="http://schemas.microsoft.com/office/drawing/2014/main" id="{332BBFB3-0AD6-4201-977C-9295559A348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69" name="TextBox 4068">
          <a:extLst>
            <a:ext uri="{FF2B5EF4-FFF2-40B4-BE49-F238E27FC236}">
              <a16:creationId xmlns:a16="http://schemas.microsoft.com/office/drawing/2014/main" id="{F4B632FF-8C56-446C-83FE-A19078475F9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0" name="TextBox 4069">
          <a:extLst>
            <a:ext uri="{FF2B5EF4-FFF2-40B4-BE49-F238E27FC236}">
              <a16:creationId xmlns:a16="http://schemas.microsoft.com/office/drawing/2014/main" id="{4CF85023-41B7-407C-8448-74F1AEDBA50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1" name="TextBox 4070">
          <a:extLst>
            <a:ext uri="{FF2B5EF4-FFF2-40B4-BE49-F238E27FC236}">
              <a16:creationId xmlns:a16="http://schemas.microsoft.com/office/drawing/2014/main" id="{2ADECD57-EE0C-413E-9BC8-DD7C71C6F91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2" name="TextBox 4071">
          <a:extLst>
            <a:ext uri="{FF2B5EF4-FFF2-40B4-BE49-F238E27FC236}">
              <a16:creationId xmlns:a16="http://schemas.microsoft.com/office/drawing/2014/main" id="{1816EAE1-337E-4883-9C1D-E47D01BBFF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3" name="TextBox 4072">
          <a:extLst>
            <a:ext uri="{FF2B5EF4-FFF2-40B4-BE49-F238E27FC236}">
              <a16:creationId xmlns:a16="http://schemas.microsoft.com/office/drawing/2014/main" id="{A3E8B3E5-3FB7-479D-8978-146D3F54CEC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4" name="TextBox 4073">
          <a:extLst>
            <a:ext uri="{FF2B5EF4-FFF2-40B4-BE49-F238E27FC236}">
              <a16:creationId xmlns:a16="http://schemas.microsoft.com/office/drawing/2014/main" id="{108F5659-56CF-4475-A3CE-21F8A45C9D2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5" name="TextBox 4074">
          <a:extLst>
            <a:ext uri="{FF2B5EF4-FFF2-40B4-BE49-F238E27FC236}">
              <a16:creationId xmlns:a16="http://schemas.microsoft.com/office/drawing/2014/main" id="{765925F7-8137-48C7-A40C-724D6C3AFAA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6" name="TextBox 4075">
          <a:extLst>
            <a:ext uri="{FF2B5EF4-FFF2-40B4-BE49-F238E27FC236}">
              <a16:creationId xmlns:a16="http://schemas.microsoft.com/office/drawing/2014/main" id="{3C993AF7-342D-43DB-8D10-2D111F1EE75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077" name="TextBox 4076">
          <a:extLst>
            <a:ext uri="{FF2B5EF4-FFF2-40B4-BE49-F238E27FC236}">
              <a16:creationId xmlns:a16="http://schemas.microsoft.com/office/drawing/2014/main" id="{B916F090-CE0C-4C4C-8E1B-E6ED0BEB8E8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78" name="TextBox 4077">
          <a:extLst>
            <a:ext uri="{FF2B5EF4-FFF2-40B4-BE49-F238E27FC236}">
              <a16:creationId xmlns:a16="http://schemas.microsoft.com/office/drawing/2014/main" id="{4C55DC3B-B3AA-4012-8B90-530F881A23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79" name="TextBox 4078">
          <a:extLst>
            <a:ext uri="{FF2B5EF4-FFF2-40B4-BE49-F238E27FC236}">
              <a16:creationId xmlns:a16="http://schemas.microsoft.com/office/drawing/2014/main" id="{F6804D62-DD97-4823-986A-D7107500F5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0" name="TextBox 4079">
          <a:extLst>
            <a:ext uri="{FF2B5EF4-FFF2-40B4-BE49-F238E27FC236}">
              <a16:creationId xmlns:a16="http://schemas.microsoft.com/office/drawing/2014/main" id="{F9862BFC-A063-429E-9269-0BE859A6C3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1" name="TextBox 4080">
          <a:extLst>
            <a:ext uri="{FF2B5EF4-FFF2-40B4-BE49-F238E27FC236}">
              <a16:creationId xmlns:a16="http://schemas.microsoft.com/office/drawing/2014/main" id="{143F130A-5FA7-41A9-ADAD-CD9F5F83B8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2" name="TextBox 4081">
          <a:extLst>
            <a:ext uri="{FF2B5EF4-FFF2-40B4-BE49-F238E27FC236}">
              <a16:creationId xmlns:a16="http://schemas.microsoft.com/office/drawing/2014/main" id="{F2D135AD-05B8-4023-880A-599F2524C7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3" name="TextBox 4082">
          <a:extLst>
            <a:ext uri="{FF2B5EF4-FFF2-40B4-BE49-F238E27FC236}">
              <a16:creationId xmlns:a16="http://schemas.microsoft.com/office/drawing/2014/main" id="{7C40AD77-B9D8-4AAC-80A6-2292454AA8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4" name="TextBox 4083">
          <a:extLst>
            <a:ext uri="{FF2B5EF4-FFF2-40B4-BE49-F238E27FC236}">
              <a16:creationId xmlns:a16="http://schemas.microsoft.com/office/drawing/2014/main" id="{ED5D90C1-F12E-4DB1-B058-07C8261AC8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5" name="TextBox 4084">
          <a:extLst>
            <a:ext uri="{FF2B5EF4-FFF2-40B4-BE49-F238E27FC236}">
              <a16:creationId xmlns:a16="http://schemas.microsoft.com/office/drawing/2014/main" id="{60FA281F-8720-43A4-A08B-70B4E9BB7D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6" name="TextBox 4085">
          <a:extLst>
            <a:ext uri="{FF2B5EF4-FFF2-40B4-BE49-F238E27FC236}">
              <a16:creationId xmlns:a16="http://schemas.microsoft.com/office/drawing/2014/main" id="{138FD430-7827-4BF5-B2E7-622E7FCBD6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7" name="TextBox 4086">
          <a:extLst>
            <a:ext uri="{FF2B5EF4-FFF2-40B4-BE49-F238E27FC236}">
              <a16:creationId xmlns:a16="http://schemas.microsoft.com/office/drawing/2014/main" id="{E6D1829F-B0F3-41D5-A0CE-B744F0D63C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8" name="TextBox 4087">
          <a:extLst>
            <a:ext uri="{FF2B5EF4-FFF2-40B4-BE49-F238E27FC236}">
              <a16:creationId xmlns:a16="http://schemas.microsoft.com/office/drawing/2014/main" id="{368DB112-8295-4FFD-8F7A-CBED57B2E1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89" name="TextBox 4088">
          <a:extLst>
            <a:ext uri="{FF2B5EF4-FFF2-40B4-BE49-F238E27FC236}">
              <a16:creationId xmlns:a16="http://schemas.microsoft.com/office/drawing/2014/main" id="{C39CAF7F-FDED-4AD8-A288-1ABD1DC624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0" name="TextBox 4089">
          <a:extLst>
            <a:ext uri="{FF2B5EF4-FFF2-40B4-BE49-F238E27FC236}">
              <a16:creationId xmlns:a16="http://schemas.microsoft.com/office/drawing/2014/main" id="{3F1FDC4A-5548-4973-9039-D915639B89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1" name="TextBox 4090">
          <a:extLst>
            <a:ext uri="{FF2B5EF4-FFF2-40B4-BE49-F238E27FC236}">
              <a16:creationId xmlns:a16="http://schemas.microsoft.com/office/drawing/2014/main" id="{8D67D86F-5213-4F7A-BC2E-18CF23B4D4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2" name="TextBox 4091">
          <a:extLst>
            <a:ext uri="{FF2B5EF4-FFF2-40B4-BE49-F238E27FC236}">
              <a16:creationId xmlns:a16="http://schemas.microsoft.com/office/drawing/2014/main" id="{92F3D887-91F3-4E4F-9A3E-E2B6B6E45E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3" name="TextBox 4092">
          <a:extLst>
            <a:ext uri="{FF2B5EF4-FFF2-40B4-BE49-F238E27FC236}">
              <a16:creationId xmlns:a16="http://schemas.microsoft.com/office/drawing/2014/main" id="{9187A654-1677-481F-B42D-E306784ACF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4" name="TextBox 4093">
          <a:extLst>
            <a:ext uri="{FF2B5EF4-FFF2-40B4-BE49-F238E27FC236}">
              <a16:creationId xmlns:a16="http://schemas.microsoft.com/office/drawing/2014/main" id="{797223DD-B149-4D63-8D1F-284FD6E05F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5" name="TextBox 4094">
          <a:extLst>
            <a:ext uri="{FF2B5EF4-FFF2-40B4-BE49-F238E27FC236}">
              <a16:creationId xmlns:a16="http://schemas.microsoft.com/office/drawing/2014/main" id="{75CA22D9-8403-4C87-B4D0-8225AB9E15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6" name="TextBox 4095">
          <a:extLst>
            <a:ext uri="{FF2B5EF4-FFF2-40B4-BE49-F238E27FC236}">
              <a16:creationId xmlns:a16="http://schemas.microsoft.com/office/drawing/2014/main" id="{F9391025-6D76-49F7-ACFD-BABF85C6C7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7" name="TextBox 4096">
          <a:extLst>
            <a:ext uri="{FF2B5EF4-FFF2-40B4-BE49-F238E27FC236}">
              <a16:creationId xmlns:a16="http://schemas.microsoft.com/office/drawing/2014/main" id="{822BE863-D42A-4D0B-9425-E37A17965F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8" name="TextBox 4097">
          <a:extLst>
            <a:ext uri="{FF2B5EF4-FFF2-40B4-BE49-F238E27FC236}">
              <a16:creationId xmlns:a16="http://schemas.microsoft.com/office/drawing/2014/main" id="{2DB84749-14C9-4157-8D68-C48CB7FEF5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099" name="TextBox 4098">
          <a:extLst>
            <a:ext uri="{FF2B5EF4-FFF2-40B4-BE49-F238E27FC236}">
              <a16:creationId xmlns:a16="http://schemas.microsoft.com/office/drawing/2014/main" id="{9869B7A3-8BD0-443C-B17A-6560EB0D0D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0" name="TextBox 4099">
          <a:extLst>
            <a:ext uri="{FF2B5EF4-FFF2-40B4-BE49-F238E27FC236}">
              <a16:creationId xmlns:a16="http://schemas.microsoft.com/office/drawing/2014/main" id="{C06F10C3-4290-4165-B22D-CBB9E7F1BD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1" name="TextBox 4100">
          <a:extLst>
            <a:ext uri="{FF2B5EF4-FFF2-40B4-BE49-F238E27FC236}">
              <a16:creationId xmlns:a16="http://schemas.microsoft.com/office/drawing/2014/main" id="{6FA8405B-C56C-4ACB-BC34-300260BD76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2" name="TextBox 4101">
          <a:extLst>
            <a:ext uri="{FF2B5EF4-FFF2-40B4-BE49-F238E27FC236}">
              <a16:creationId xmlns:a16="http://schemas.microsoft.com/office/drawing/2014/main" id="{B13220A8-3A9D-4C15-9439-6CC1B39401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3" name="TextBox 4102">
          <a:extLst>
            <a:ext uri="{FF2B5EF4-FFF2-40B4-BE49-F238E27FC236}">
              <a16:creationId xmlns:a16="http://schemas.microsoft.com/office/drawing/2014/main" id="{49673091-713C-4702-9815-21652E5A4B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4" name="TextBox 4103">
          <a:extLst>
            <a:ext uri="{FF2B5EF4-FFF2-40B4-BE49-F238E27FC236}">
              <a16:creationId xmlns:a16="http://schemas.microsoft.com/office/drawing/2014/main" id="{5D3E8812-B2DE-4524-B971-251103EB44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5" name="TextBox 4104">
          <a:extLst>
            <a:ext uri="{FF2B5EF4-FFF2-40B4-BE49-F238E27FC236}">
              <a16:creationId xmlns:a16="http://schemas.microsoft.com/office/drawing/2014/main" id="{BF57A989-BA8A-4B15-8B9D-4B02DC24FF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6" name="TextBox 4105">
          <a:extLst>
            <a:ext uri="{FF2B5EF4-FFF2-40B4-BE49-F238E27FC236}">
              <a16:creationId xmlns:a16="http://schemas.microsoft.com/office/drawing/2014/main" id="{47B6C468-2559-4BE0-B339-A221AA2A01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7" name="TextBox 4106">
          <a:extLst>
            <a:ext uri="{FF2B5EF4-FFF2-40B4-BE49-F238E27FC236}">
              <a16:creationId xmlns:a16="http://schemas.microsoft.com/office/drawing/2014/main" id="{EAF61D74-6434-4BC0-8863-AFDCC1827F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8" name="TextBox 4107">
          <a:extLst>
            <a:ext uri="{FF2B5EF4-FFF2-40B4-BE49-F238E27FC236}">
              <a16:creationId xmlns:a16="http://schemas.microsoft.com/office/drawing/2014/main" id="{7E46A581-954A-4FB2-A738-22B96E0954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09" name="TextBox 4108">
          <a:extLst>
            <a:ext uri="{FF2B5EF4-FFF2-40B4-BE49-F238E27FC236}">
              <a16:creationId xmlns:a16="http://schemas.microsoft.com/office/drawing/2014/main" id="{490F2E72-68A3-4EDE-988B-936DB4C98F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0" name="TextBox 4109">
          <a:extLst>
            <a:ext uri="{FF2B5EF4-FFF2-40B4-BE49-F238E27FC236}">
              <a16:creationId xmlns:a16="http://schemas.microsoft.com/office/drawing/2014/main" id="{30B012B5-E287-40A2-AF45-A5374756EE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1" name="TextBox 4110">
          <a:extLst>
            <a:ext uri="{FF2B5EF4-FFF2-40B4-BE49-F238E27FC236}">
              <a16:creationId xmlns:a16="http://schemas.microsoft.com/office/drawing/2014/main" id="{FD28E10C-D35E-4182-B587-A98704E7C6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2" name="TextBox 4111">
          <a:extLst>
            <a:ext uri="{FF2B5EF4-FFF2-40B4-BE49-F238E27FC236}">
              <a16:creationId xmlns:a16="http://schemas.microsoft.com/office/drawing/2014/main" id="{D964721D-8980-4A56-9570-FFBCFA8C8E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3" name="TextBox 4112">
          <a:extLst>
            <a:ext uri="{FF2B5EF4-FFF2-40B4-BE49-F238E27FC236}">
              <a16:creationId xmlns:a16="http://schemas.microsoft.com/office/drawing/2014/main" id="{9CA825E4-1095-4D54-B804-80EE7BC0F5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4" name="TextBox 4113">
          <a:extLst>
            <a:ext uri="{FF2B5EF4-FFF2-40B4-BE49-F238E27FC236}">
              <a16:creationId xmlns:a16="http://schemas.microsoft.com/office/drawing/2014/main" id="{F63A3C31-089F-46DE-BAD6-342939DE3B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5" name="TextBox 4114">
          <a:extLst>
            <a:ext uri="{FF2B5EF4-FFF2-40B4-BE49-F238E27FC236}">
              <a16:creationId xmlns:a16="http://schemas.microsoft.com/office/drawing/2014/main" id="{ACB7D17B-4217-4738-8666-002489CDEB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6" name="TextBox 4115">
          <a:extLst>
            <a:ext uri="{FF2B5EF4-FFF2-40B4-BE49-F238E27FC236}">
              <a16:creationId xmlns:a16="http://schemas.microsoft.com/office/drawing/2014/main" id="{E3A33AE6-E481-4E4E-B0DF-E2381193D5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17" name="TextBox 4116">
          <a:extLst>
            <a:ext uri="{FF2B5EF4-FFF2-40B4-BE49-F238E27FC236}">
              <a16:creationId xmlns:a16="http://schemas.microsoft.com/office/drawing/2014/main" id="{5331DECD-A657-46D2-A37F-20BBAD8286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18" name="TextBox 4117">
          <a:extLst>
            <a:ext uri="{FF2B5EF4-FFF2-40B4-BE49-F238E27FC236}">
              <a16:creationId xmlns:a16="http://schemas.microsoft.com/office/drawing/2014/main" id="{99A752CA-E29E-43AE-A30E-AB26B17E3C3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19" name="TextBox 4118">
          <a:extLst>
            <a:ext uri="{FF2B5EF4-FFF2-40B4-BE49-F238E27FC236}">
              <a16:creationId xmlns:a16="http://schemas.microsoft.com/office/drawing/2014/main" id="{F2A43F0D-5366-4027-8C38-8CD0BD49BD2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20" name="TextBox 4119">
          <a:extLst>
            <a:ext uri="{FF2B5EF4-FFF2-40B4-BE49-F238E27FC236}">
              <a16:creationId xmlns:a16="http://schemas.microsoft.com/office/drawing/2014/main" id="{D158EB37-4E64-4FC9-B55C-AD7A4BFE13F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21" name="TextBox 4120">
          <a:extLst>
            <a:ext uri="{FF2B5EF4-FFF2-40B4-BE49-F238E27FC236}">
              <a16:creationId xmlns:a16="http://schemas.microsoft.com/office/drawing/2014/main" id="{DF17F9BC-1DDA-4308-8100-6CBB359A449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22" name="TextBox 4121">
          <a:extLst>
            <a:ext uri="{FF2B5EF4-FFF2-40B4-BE49-F238E27FC236}">
              <a16:creationId xmlns:a16="http://schemas.microsoft.com/office/drawing/2014/main" id="{DF4CC6C8-2013-4452-BBC5-39A1DA41AB0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23" name="TextBox 4122">
          <a:extLst>
            <a:ext uri="{FF2B5EF4-FFF2-40B4-BE49-F238E27FC236}">
              <a16:creationId xmlns:a16="http://schemas.microsoft.com/office/drawing/2014/main" id="{E20DAAFE-1782-44F0-AE14-CEE1934BD2B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24" name="TextBox 4123">
          <a:extLst>
            <a:ext uri="{FF2B5EF4-FFF2-40B4-BE49-F238E27FC236}">
              <a16:creationId xmlns:a16="http://schemas.microsoft.com/office/drawing/2014/main" id="{2DD57103-A7B2-45D4-87BC-25C87184C2E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25" name="TextBox 4124">
          <a:extLst>
            <a:ext uri="{FF2B5EF4-FFF2-40B4-BE49-F238E27FC236}">
              <a16:creationId xmlns:a16="http://schemas.microsoft.com/office/drawing/2014/main" id="{6B0B38EA-D0F6-4FFB-AF35-BBF6E5B1AE3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26" name="TextBox 4125">
          <a:extLst>
            <a:ext uri="{FF2B5EF4-FFF2-40B4-BE49-F238E27FC236}">
              <a16:creationId xmlns:a16="http://schemas.microsoft.com/office/drawing/2014/main" id="{D6C5964D-70A7-4571-8C3D-1A148858C39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27" name="TextBox 4126">
          <a:extLst>
            <a:ext uri="{FF2B5EF4-FFF2-40B4-BE49-F238E27FC236}">
              <a16:creationId xmlns:a16="http://schemas.microsoft.com/office/drawing/2014/main" id="{89A9C2D8-CDA1-49E8-8DC2-5B23899361E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28" name="TextBox 4127">
          <a:extLst>
            <a:ext uri="{FF2B5EF4-FFF2-40B4-BE49-F238E27FC236}">
              <a16:creationId xmlns:a16="http://schemas.microsoft.com/office/drawing/2014/main" id="{86516D20-F4D2-407D-A5C0-1221E23D7A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29" name="TextBox 4128">
          <a:extLst>
            <a:ext uri="{FF2B5EF4-FFF2-40B4-BE49-F238E27FC236}">
              <a16:creationId xmlns:a16="http://schemas.microsoft.com/office/drawing/2014/main" id="{23B9B38A-58C4-4D4E-972C-9CBE5D01D8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0" name="TextBox 4129">
          <a:extLst>
            <a:ext uri="{FF2B5EF4-FFF2-40B4-BE49-F238E27FC236}">
              <a16:creationId xmlns:a16="http://schemas.microsoft.com/office/drawing/2014/main" id="{8FE9E2CD-9ED6-4F2C-A49E-258B71A6B8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1" name="TextBox 4130">
          <a:extLst>
            <a:ext uri="{FF2B5EF4-FFF2-40B4-BE49-F238E27FC236}">
              <a16:creationId xmlns:a16="http://schemas.microsoft.com/office/drawing/2014/main" id="{48962159-1F86-440F-B17E-45D9AFF1E3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2" name="TextBox 4131">
          <a:extLst>
            <a:ext uri="{FF2B5EF4-FFF2-40B4-BE49-F238E27FC236}">
              <a16:creationId xmlns:a16="http://schemas.microsoft.com/office/drawing/2014/main" id="{3408E587-0023-4404-9B14-6795A17A08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3" name="TextBox 4132">
          <a:extLst>
            <a:ext uri="{FF2B5EF4-FFF2-40B4-BE49-F238E27FC236}">
              <a16:creationId xmlns:a16="http://schemas.microsoft.com/office/drawing/2014/main" id="{1E239F4D-0F34-49C6-91F0-3D631B5BA1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4" name="TextBox 4133">
          <a:extLst>
            <a:ext uri="{FF2B5EF4-FFF2-40B4-BE49-F238E27FC236}">
              <a16:creationId xmlns:a16="http://schemas.microsoft.com/office/drawing/2014/main" id="{5D2FDB7B-EA82-4249-965D-A7646E48BA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5" name="TextBox 4134">
          <a:extLst>
            <a:ext uri="{FF2B5EF4-FFF2-40B4-BE49-F238E27FC236}">
              <a16:creationId xmlns:a16="http://schemas.microsoft.com/office/drawing/2014/main" id="{59A41E2D-E109-42BA-B48C-2EA847B4FD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6" name="TextBox 4135">
          <a:extLst>
            <a:ext uri="{FF2B5EF4-FFF2-40B4-BE49-F238E27FC236}">
              <a16:creationId xmlns:a16="http://schemas.microsoft.com/office/drawing/2014/main" id="{D07286D5-3EFB-4980-B38E-6D9F1B6478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7" name="TextBox 4136">
          <a:extLst>
            <a:ext uri="{FF2B5EF4-FFF2-40B4-BE49-F238E27FC236}">
              <a16:creationId xmlns:a16="http://schemas.microsoft.com/office/drawing/2014/main" id="{40E784D7-B5DC-4A7E-A8A0-4BE8E0E86D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8" name="TextBox 4137">
          <a:extLst>
            <a:ext uri="{FF2B5EF4-FFF2-40B4-BE49-F238E27FC236}">
              <a16:creationId xmlns:a16="http://schemas.microsoft.com/office/drawing/2014/main" id="{12BB8AD5-DF32-4A65-BD94-5F51BC26EA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39" name="TextBox 4138">
          <a:extLst>
            <a:ext uri="{FF2B5EF4-FFF2-40B4-BE49-F238E27FC236}">
              <a16:creationId xmlns:a16="http://schemas.microsoft.com/office/drawing/2014/main" id="{FAF1B61E-7378-499B-823E-EBA8D29825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0" name="TextBox 4139">
          <a:extLst>
            <a:ext uri="{FF2B5EF4-FFF2-40B4-BE49-F238E27FC236}">
              <a16:creationId xmlns:a16="http://schemas.microsoft.com/office/drawing/2014/main" id="{9FD1A0AA-FBEC-4EC9-8E73-32B600AB71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1" name="TextBox 4140">
          <a:extLst>
            <a:ext uri="{FF2B5EF4-FFF2-40B4-BE49-F238E27FC236}">
              <a16:creationId xmlns:a16="http://schemas.microsoft.com/office/drawing/2014/main" id="{451D202E-3C37-4628-B53E-BE0D8D1AAF3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2" name="TextBox 4141">
          <a:extLst>
            <a:ext uri="{FF2B5EF4-FFF2-40B4-BE49-F238E27FC236}">
              <a16:creationId xmlns:a16="http://schemas.microsoft.com/office/drawing/2014/main" id="{00CA2F05-D747-48F4-BFD7-DB23A890BB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3" name="TextBox 4142">
          <a:extLst>
            <a:ext uri="{FF2B5EF4-FFF2-40B4-BE49-F238E27FC236}">
              <a16:creationId xmlns:a16="http://schemas.microsoft.com/office/drawing/2014/main" id="{3B820321-90EE-47F8-8F62-3C28EAF856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4" name="TextBox 4143">
          <a:extLst>
            <a:ext uri="{FF2B5EF4-FFF2-40B4-BE49-F238E27FC236}">
              <a16:creationId xmlns:a16="http://schemas.microsoft.com/office/drawing/2014/main" id="{3965B4E0-75EC-4D6F-8377-C54C7F4CCC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5" name="TextBox 4144">
          <a:extLst>
            <a:ext uri="{FF2B5EF4-FFF2-40B4-BE49-F238E27FC236}">
              <a16:creationId xmlns:a16="http://schemas.microsoft.com/office/drawing/2014/main" id="{CE2A5175-C871-4930-9F5C-EA8E06B421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6" name="TextBox 4145">
          <a:extLst>
            <a:ext uri="{FF2B5EF4-FFF2-40B4-BE49-F238E27FC236}">
              <a16:creationId xmlns:a16="http://schemas.microsoft.com/office/drawing/2014/main" id="{9D3D1C82-11EC-4EEF-A3FA-F0F94F7B87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7" name="TextBox 4146">
          <a:extLst>
            <a:ext uri="{FF2B5EF4-FFF2-40B4-BE49-F238E27FC236}">
              <a16:creationId xmlns:a16="http://schemas.microsoft.com/office/drawing/2014/main" id="{1628D808-A410-44F3-820B-A4A9BAC10F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8" name="TextBox 4147">
          <a:extLst>
            <a:ext uri="{FF2B5EF4-FFF2-40B4-BE49-F238E27FC236}">
              <a16:creationId xmlns:a16="http://schemas.microsoft.com/office/drawing/2014/main" id="{FF8C52D1-0EC9-45CD-A93C-6D3DB298E8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49" name="TextBox 4148">
          <a:extLst>
            <a:ext uri="{FF2B5EF4-FFF2-40B4-BE49-F238E27FC236}">
              <a16:creationId xmlns:a16="http://schemas.microsoft.com/office/drawing/2014/main" id="{3AE46B29-F015-4DE6-820E-70F8ADFBBB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0" name="TextBox 4149">
          <a:extLst>
            <a:ext uri="{FF2B5EF4-FFF2-40B4-BE49-F238E27FC236}">
              <a16:creationId xmlns:a16="http://schemas.microsoft.com/office/drawing/2014/main" id="{DE03F953-A010-4FD8-96F6-F319973018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1" name="TextBox 4150">
          <a:extLst>
            <a:ext uri="{FF2B5EF4-FFF2-40B4-BE49-F238E27FC236}">
              <a16:creationId xmlns:a16="http://schemas.microsoft.com/office/drawing/2014/main" id="{20C65CDB-9796-40CD-8712-D49AE9DF96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2" name="TextBox 4151">
          <a:extLst>
            <a:ext uri="{FF2B5EF4-FFF2-40B4-BE49-F238E27FC236}">
              <a16:creationId xmlns:a16="http://schemas.microsoft.com/office/drawing/2014/main" id="{B74CC886-D338-4C2F-9017-D12716D8DE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3" name="TextBox 4152">
          <a:extLst>
            <a:ext uri="{FF2B5EF4-FFF2-40B4-BE49-F238E27FC236}">
              <a16:creationId xmlns:a16="http://schemas.microsoft.com/office/drawing/2014/main" id="{CA4E037B-932E-44BF-B582-46DD19C2E6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4" name="TextBox 4153">
          <a:extLst>
            <a:ext uri="{FF2B5EF4-FFF2-40B4-BE49-F238E27FC236}">
              <a16:creationId xmlns:a16="http://schemas.microsoft.com/office/drawing/2014/main" id="{1E113F8D-1B3F-416F-8C88-1239CB2BF1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5" name="TextBox 4154">
          <a:extLst>
            <a:ext uri="{FF2B5EF4-FFF2-40B4-BE49-F238E27FC236}">
              <a16:creationId xmlns:a16="http://schemas.microsoft.com/office/drawing/2014/main" id="{D7971A43-1A9D-48CE-85E5-7F0E92447C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6" name="TextBox 4155">
          <a:extLst>
            <a:ext uri="{FF2B5EF4-FFF2-40B4-BE49-F238E27FC236}">
              <a16:creationId xmlns:a16="http://schemas.microsoft.com/office/drawing/2014/main" id="{BE2A7A46-0742-475A-9637-84B7736D64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7" name="TextBox 4156">
          <a:extLst>
            <a:ext uri="{FF2B5EF4-FFF2-40B4-BE49-F238E27FC236}">
              <a16:creationId xmlns:a16="http://schemas.microsoft.com/office/drawing/2014/main" id="{521B4DDE-3E1A-45DE-8FF7-1582699FF9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8" name="TextBox 4157">
          <a:extLst>
            <a:ext uri="{FF2B5EF4-FFF2-40B4-BE49-F238E27FC236}">
              <a16:creationId xmlns:a16="http://schemas.microsoft.com/office/drawing/2014/main" id="{166080BF-11E7-4872-832B-7F17111048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59" name="TextBox 4158">
          <a:extLst>
            <a:ext uri="{FF2B5EF4-FFF2-40B4-BE49-F238E27FC236}">
              <a16:creationId xmlns:a16="http://schemas.microsoft.com/office/drawing/2014/main" id="{079FF83A-70C5-4CEF-B907-9F2AB616F1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0" name="TextBox 4159">
          <a:extLst>
            <a:ext uri="{FF2B5EF4-FFF2-40B4-BE49-F238E27FC236}">
              <a16:creationId xmlns:a16="http://schemas.microsoft.com/office/drawing/2014/main" id="{3477FD86-0D3D-48EB-BAF8-938484467B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1" name="TextBox 4160">
          <a:extLst>
            <a:ext uri="{FF2B5EF4-FFF2-40B4-BE49-F238E27FC236}">
              <a16:creationId xmlns:a16="http://schemas.microsoft.com/office/drawing/2014/main" id="{2676BD77-18AD-4D76-B2FA-AE8D0068A8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2" name="TextBox 4161">
          <a:extLst>
            <a:ext uri="{FF2B5EF4-FFF2-40B4-BE49-F238E27FC236}">
              <a16:creationId xmlns:a16="http://schemas.microsoft.com/office/drawing/2014/main" id="{017BE093-1A4E-4C2C-81F2-4C82928B51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3" name="TextBox 4162">
          <a:extLst>
            <a:ext uri="{FF2B5EF4-FFF2-40B4-BE49-F238E27FC236}">
              <a16:creationId xmlns:a16="http://schemas.microsoft.com/office/drawing/2014/main" id="{77ED948F-3C0E-4C59-BB92-D12B9D82E7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4" name="TextBox 4163">
          <a:extLst>
            <a:ext uri="{FF2B5EF4-FFF2-40B4-BE49-F238E27FC236}">
              <a16:creationId xmlns:a16="http://schemas.microsoft.com/office/drawing/2014/main" id="{8022EE44-7CDD-4F77-A8A7-A253AB3564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5" name="TextBox 4164">
          <a:extLst>
            <a:ext uri="{FF2B5EF4-FFF2-40B4-BE49-F238E27FC236}">
              <a16:creationId xmlns:a16="http://schemas.microsoft.com/office/drawing/2014/main" id="{E49C66E5-172B-4AF6-BCD9-4034A61E08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6" name="TextBox 4165">
          <a:extLst>
            <a:ext uri="{FF2B5EF4-FFF2-40B4-BE49-F238E27FC236}">
              <a16:creationId xmlns:a16="http://schemas.microsoft.com/office/drawing/2014/main" id="{D67E8434-B888-4D14-AA61-13DC218C5C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167" name="TextBox 4166">
          <a:extLst>
            <a:ext uri="{FF2B5EF4-FFF2-40B4-BE49-F238E27FC236}">
              <a16:creationId xmlns:a16="http://schemas.microsoft.com/office/drawing/2014/main" id="{283D20AA-1142-4089-8C79-F1AEB2CFEE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68" name="TextBox 4167">
          <a:extLst>
            <a:ext uri="{FF2B5EF4-FFF2-40B4-BE49-F238E27FC236}">
              <a16:creationId xmlns:a16="http://schemas.microsoft.com/office/drawing/2014/main" id="{A9E95F5F-0EDE-481D-ADA1-B8794994038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69" name="TextBox 4168">
          <a:extLst>
            <a:ext uri="{FF2B5EF4-FFF2-40B4-BE49-F238E27FC236}">
              <a16:creationId xmlns:a16="http://schemas.microsoft.com/office/drawing/2014/main" id="{31EC1C96-24ED-458E-9400-9934C364D60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70" name="TextBox 4169">
          <a:extLst>
            <a:ext uri="{FF2B5EF4-FFF2-40B4-BE49-F238E27FC236}">
              <a16:creationId xmlns:a16="http://schemas.microsoft.com/office/drawing/2014/main" id="{4CFA564F-20C0-4768-AF85-FE6563736C0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171" name="TextBox 4170">
          <a:extLst>
            <a:ext uri="{FF2B5EF4-FFF2-40B4-BE49-F238E27FC236}">
              <a16:creationId xmlns:a16="http://schemas.microsoft.com/office/drawing/2014/main" id="{6519A762-89F5-4CA1-A965-BA4E634C588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72" name="TextBox 4171">
          <a:extLst>
            <a:ext uri="{FF2B5EF4-FFF2-40B4-BE49-F238E27FC236}">
              <a16:creationId xmlns:a16="http://schemas.microsoft.com/office/drawing/2014/main" id="{C3D55D16-9BA2-4CB5-9D6F-187D7FF46D8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73" name="TextBox 4172">
          <a:extLst>
            <a:ext uri="{FF2B5EF4-FFF2-40B4-BE49-F238E27FC236}">
              <a16:creationId xmlns:a16="http://schemas.microsoft.com/office/drawing/2014/main" id="{7EAC447E-AECF-4C82-8891-50FA79E6C0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74" name="TextBox 4173">
          <a:extLst>
            <a:ext uri="{FF2B5EF4-FFF2-40B4-BE49-F238E27FC236}">
              <a16:creationId xmlns:a16="http://schemas.microsoft.com/office/drawing/2014/main" id="{C5F6FEA1-6D59-4FE2-A3E4-5BFCF1EC162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175" name="TextBox 4174">
          <a:extLst>
            <a:ext uri="{FF2B5EF4-FFF2-40B4-BE49-F238E27FC236}">
              <a16:creationId xmlns:a16="http://schemas.microsoft.com/office/drawing/2014/main" id="{F8443C52-B403-482C-8981-7E0543D8BBF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76" name="TextBox 4175">
          <a:extLst>
            <a:ext uri="{FF2B5EF4-FFF2-40B4-BE49-F238E27FC236}">
              <a16:creationId xmlns:a16="http://schemas.microsoft.com/office/drawing/2014/main" id="{7343CF1C-359A-43B8-AD24-A2D81B4EA74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177" name="TextBox 4176">
          <a:extLst>
            <a:ext uri="{FF2B5EF4-FFF2-40B4-BE49-F238E27FC236}">
              <a16:creationId xmlns:a16="http://schemas.microsoft.com/office/drawing/2014/main" id="{A274C59C-89F9-4046-AFAE-1B73071696A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4178" name="TextBox 4177">
          <a:extLst>
            <a:ext uri="{FF2B5EF4-FFF2-40B4-BE49-F238E27FC236}">
              <a16:creationId xmlns:a16="http://schemas.microsoft.com/office/drawing/2014/main" id="{E9F1AF8F-1592-4B8D-AA5C-DC7EB676DF1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179" name="TextBox 4178">
          <a:extLst>
            <a:ext uri="{FF2B5EF4-FFF2-40B4-BE49-F238E27FC236}">
              <a16:creationId xmlns:a16="http://schemas.microsoft.com/office/drawing/2014/main" id="{BA977681-E795-4899-9DDC-FC1532BCD12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180" name="TextBox 4179">
          <a:extLst>
            <a:ext uri="{FF2B5EF4-FFF2-40B4-BE49-F238E27FC236}">
              <a16:creationId xmlns:a16="http://schemas.microsoft.com/office/drawing/2014/main" id="{926DE340-8CB6-4A76-B8DB-4D1AE3B96F6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181" name="TextBox 4180">
          <a:extLst>
            <a:ext uri="{FF2B5EF4-FFF2-40B4-BE49-F238E27FC236}">
              <a16:creationId xmlns:a16="http://schemas.microsoft.com/office/drawing/2014/main" id="{7AE66628-982E-4126-83FD-6C2BC1283BB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4182" name="TextBox 4181">
          <a:extLst>
            <a:ext uri="{FF2B5EF4-FFF2-40B4-BE49-F238E27FC236}">
              <a16:creationId xmlns:a16="http://schemas.microsoft.com/office/drawing/2014/main" id="{DFCAE854-194C-4C81-81A7-7C19BC9E840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183" name="TextBox 4182">
          <a:extLst>
            <a:ext uri="{FF2B5EF4-FFF2-40B4-BE49-F238E27FC236}">
              <a16:creationId xmlns:a16="http://schemas.microsoft.com/office/drawing/2014/main" id="{9E0AAB32-7BAA-457D-9026-6C3BC86996D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184" name="TextBox 4183">
          <a:extLst>
            <a:ext uri="{FF2B5EF4-FFF2-40B4-BE49-F238E27FC236}">
              <a16:creationId xmlns:a16="http://schemas.microsoft.com/office/drawing/2014/main" id="{88F6A356-E9D1-41F6-B903-D4F8C01C34B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185" name="TextBox 4184">
          <a:extLst>
            <a:ext uri="{FF2B5EF4-FFF2-40B4-BE49-F238E27FC236}">
              <a16:creationId xmlns:a16="http://schemas.microsoft.com/office/drawing/2014/main" id="{084472B2-8341-471F-9A3E-EB85A0850B9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86" name="TextBox 4185">
          <a:extLst>
            <a:ext uri="{FF2B5EF4-FFF2-40B4-BE49-F238E27FC236}">
              <a16:creationId xmlns:a16="http://schemas.microsoft.com/office/drawing/2014/main" id="{F9F3EC9F-64F4-4981-869E-A9C3229CC695}"/>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87" name="TextBox 4186">
          <a:extLst>
            <a:ext uri="{FF2B5EF4-FFF2-40B4-BE49-F238E27FC236}">
              <a16:creationId xmlns:a16="http://schemas.microsoft.com/office/drawing/2014/main" id="{28556909-3E3F-41DB-8168-38D87971923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88" name="TextBox 4187">
          <a:extLst>
            <a:ext uri="{FF2B5EF4-FFF2-40B4-BE49-F238E27FC236}">
              <a16:creationId xmlns:a16="http://schemas.microsoft.com/office/drawing/2014/main" id="{72730E02-76FF-4EC2-99C6-8BECBDA4ACE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89" name="TextBox 4188">
          <a:extLst>
            <a:ext uri="{FF2B5EF4-FFF2-40B4-BE49-F238E27FC236}">
              <a16:creationId xmlns:a16="http://schemas.microsoft.com/office/drawing/2014/main" id="{E0434520-66BA-4779-902E-157D76AA1FC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90" name="TextBox 4189">
          <a:extLst>
            <a:ext uri="{FF2B5EF4-FFF2-40B4-BE49-F238E27FC236}">
              <a16:creationId xmlns:a16="http://schemas.microsoft.com/office/drawing/2014/main" id="{83D54387-8B52-410E-A800-60824D942706}"/>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91" name="TextBox 4190">
          <a:extLst>
            <a:ext uri="{FF2B5EF4-FFF2-40B4-BE49-F238E27FC236}">
              <a16:creationId xmlns:a16="http://schemas.microsoft.com/office/drawing/2014/main" id="{73524A0F-BDAF-4E3A-886C-D3942F6424F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92" name="TextBox 4191">
          <a:extLst>
            <a:ext uri="{FF2B5EF4-FFF2-40B4-BE49-F238E27FC236}">
              <a16:creationId xmlns:a16="http://schemas.microsoft.com/office/drawing/2014/main" id="{D342DD8D-092F-4117-A16D-F5F8AFF6F22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193" name="TextBox 4192">
          <a:extLst>
            <a:ext uri="{FF2B5EF4-FFF2-40B4-BE49-F238E27FC236}">
              <a16:creationId xmlns:a16="http://schemas.microsoft.com/office/drawing/2014/main" id="{33EBB9CF-9321-4A15-A06A-D504D7AC0C85}"/>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4" name="TextBox 4193">
          <a:extLst>
            <a:ext uri="{FF2B5EF4-FFF2-40B4-BE49-F238E27FC236}">
              <a16:creationId xmlns:a16="http://schemas.microsoft.com/office/drawing/2014/main" id="{214EA0FF-B44A-4725-90CA-0F12B6E56B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5" name="TextBox 4194">
          <a:extLst>
            <a:ext uri="{FF2B5EF4-FFF2-40B4-BE49-F238E27FC236}">
              <a16:creationId xmlns:a16="http://schemas.microsoft.com/office/drawing/2014/main" id="{08A9FF64-70ED-4991-8539-BC1689AD4B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6" name="TextBox 4195">
          <a:extLst>
            <a:ext uri="{FF2B5EF4-FFF2-40B4-BE49-F238E27FC236}">
              <a16:creationId xmlns:a16="http://schemas.microsoft.com/office/drawing/2014/main" id="{44DD4707-E3A3-430F-8F9F-AD671B905D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7" name="TextBox 4196">
          <a:extLst>
            <a:ext uri="{FF2B5EF4-FFF2-40B4-BE49-F238E27FC236}">
              <a16:creationId xmlns:a16="http://schemas.microsoft.com/office/drawing/2014/main" id="{E3FC01C1-FF7A-4854-AC44-817DBD20C1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8" name="TextBox 4197">
          <a:extLst>
            <a:ext uri="{FF2B5EF4-FFF2-40B4-BE49-F238E27FC236}">
              <a16:creationId xmlns:a16="http://schemas.microsoft.com/office/drawing/2014/main" id="{7557C1C3-991C-4705-9191-909CB9B18C9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199" name="TextBox 4198">
          <a:extLst>
            <a:ext uri="{FF2B5EF4-FFF2-40B4-BE49-F238E27FC236}">
              <a16:creationId xmlns:a16="http://schemas.microsoft.com/office/drawing/2014/main" id="{E71A3246-E7FF-4AEF-BC8E-9AC12E7785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0" name="TextBox 4199">
          <a:extLst>
            <a:ext uri="{FF2B5EF4-FFF2-40B4-BE49-F238E27FC236}">
              <a16:creationId xmlns:a16="http://schemas.microsoft.com/office/drawing/2014/main" id="{A4257222-0E07-4C7C-B69F-C165BC0834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1" name="TextBox 4200">
          <a:extLst>
            <a:ext uri="{FF2B5EF4-FFF2-40B4-BE49-F238E27FC236}">
              <a16:creationId xmlns:a16="http://schemas.microsoft.com/office/drawing/2014/main" id="{C7C5FBF6-041A-4F59-9AB2-8DFD43B5E1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2" name="TextBox 4201">
          <a:extLst>
            <a:ext uri="{FF2B5EF4-FFF2-40B4-BE49-F238E27FC236}">
              <a16:creationId xmlns:a16="http://schemas.microsoft.com/office/drawing/2014/main" id="{4F9118E3-486A-4D9F-9F6C-95957A2979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3" name="TextBox 4202">
          <a:extLst>
            <a:ext uri="{FF2B5EF4-FFF2-40B4-BE49-F238E27FC236}">
              <a16:creationId xmlns:a16="http://schemas.microsoft.com/office/drawing/2014/main" id="{FFCFF0D7-5139-4639-90E6-73B38CE378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4" name="TextBox 4203">
          <a:extLst>
            <a:ext uri="{FF2B5EF4-FFF2-40B4-BE49-F238E27FC236}">
              <a16:creationId xmlns:a16="http://schemas.microsoft.com/office/drawing/2014/main" id="{018F8FFD-3CB2-4B2C-A941-238947C066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5" name="TextBox 4204">
          <a:extLst>
            <a:ext uri="{FF2B5EF4-FFF2-40B4-BE49-F238E27FC236}">
              <a16:creationId xmlns:a16="http://schemas.microsoft.com/office/drawing/2014/main" id="{9C0D6CB5-EC96-46FA-B3D8-CA3990EA8C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6" name="TextBox 4205">
          <a:extLst>
            <a:ext uri="{FF2B5EF4-FFF2-40B4-BE49-F238E27FC236}">
              <a16:creationId xmlns:a16="http://schemas.microsoft.com/office/drawing/2014/main" id="{AF9CA8B6-0528-45B6-8F27-D04E5E8BCD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7" name="TextBox 4206">
          <a:extLst>
            <a:ext uri="{FF2B5EF4-FFF2-40B4-BE49-F238E27FC236}">
              <a16:creationId xmlns:a16="http://schemas.microsoft.com/office/drawing/2014/main" id="{0DA9B30E-5604-43B5-9F1C-8339C4768C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8" name="TextBox 4207">
          <a:extLst>
            <a:ext uri="{FF2B5EF4-FFF2-40B4-BE49-F238E27FC236}">
              <a16:creationId xmlns:a16="http://schemas.microsoft.com/office/drawing/2014/main" id="{F039A505-D536-4EEF-889F-80C25464ED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09" name="TextBox 4208">
          <a:extLst>
            <a:ext uri="{FF2B5EF4-FFF2-40B4-BE49-F238E27FC236}">
              <a16:creationId xmlns:a16="http://schemas.microsoft.com/office/drawing/2014/main" id="{D3D7D8C4-B72A-4A40-80D6-FDAD37F9D1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0" name="TextBox 4209">
          <a:extLst>
            <a:ext uri="{FF2B5EF4-FFF2-40B4-BE49-F238E27FC236}">
              <a16:creationId xmlns:a16="http://schemas.microsoft.com/office/drawing/2014/main" id="{318FF815-3509-4C14-A5C4-225361640F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1" name="TextBox 4210">
          <a:extLst>
            <a:ext uri="{FF2B5EF4-FFF2-40B4-BE49-F238E27FC236}">
              <a16:creationId xmlns:a16="http://schemas.microsoft.com/office/drawing/2014/main" id="{EE8089AE-167F-47E6-89F1-E89990B43FE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2" name="TextBox 4211">
          <a:extLst>
            <a:ext uri="{FF2B5EF4-FFF2-40B4-BE49-F238E27FC236}">
              <a16:creationId xmlns:a16="http://schemas.microsoft.com/office/drawing/2014/main" id="{C6E25609-0FEF-4A57-A815-EBA167142D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3" name="TextBox 4212">
          <a:extLst>
            <a:ext uri="{FF2B5EF4-FFF2-40B4-BE49-F238E27FC236}">
              <a16:creationId xmlns:a16="http://schemas.microsoft.com/office/drawing/2014/main" id="{CA7AAFCF-1DDE-4A6D-A26D-C72005D2B1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4" name="TextBox 4213">
          <a:extLst>
            <a:ext uri="{FF2B5EF4-FFF2-40B4-BE49-F238E27FC236}">
              <a16:creationId xmlns:a16="http://schemas.microsoft.com/office/drawing/2014/main" id="{D68AB728-46E7-4DFA-B1D9-640E36DF3A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5" name="TextBox 4214">
          <a:extLst>
            <a:ext uri="{FF2B5EF4-FFF2-40B4-BE49-F238E27FC236}">
              <a16:creationId xmlns:a16="http://schemas.microsoft.com/office/drawing/2014/main" id="{D06C6C41-0881-4011-9088-B3E31CD296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6" name="TextBox 4215">
          <a:extLst>
            <a:ext uri="{FF2B5EF4-FFF2-40B4-BE49-F238E27FC236}">
              <a16:creationId xmlns:a16="http://schemas.microsoft.com/office/drawing/2014/main" id="{A982BA57-71B1-4759-8B8A-5E04FBF626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7" name="TextBox 4216">
          <a:extLst>
            <a:ext uri="{FF2B5EF4-FFF2-40B4-BE49-F238E27FC236}">
              <a16:creationId xmlns:a16="http://schemas.microsoft.com/office/drawing/2014/main" id="{90ADA800-6AAD-4B0F-A15A-3067DCF549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8" name="TextBox 4217">
          <a:extLst>
            <a:ext uri="{FF2B5EF4-FFF2-40B4-BE49-F238E27FC236}">
              <a16:creationId xmlns:a16="http://schemas.microsoft.com/office/drawing/2014/main" id="{60F445CB-AA1C-4E52-A251-421DFE31F4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19" name="TextBox 4218">
          <a:extLst>
            <a:ext uri="{FF2B5EF4-FFF2-40B4-BE49-F238E27FC236}">
              <a16:creationId xmlns:a16="http://schemas.microsoft.com/office/drawing/2014/main" id="{212F6D2A-43C4-4175-B2C2-670C8CD1BD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0" name="TextBox 4219">
          <a:extLst>
            <a:ext uri="{FF2B5EF4-FFF2-40B4-BE49-F238E27FC236}">
              <a16:creationId xmlns:a16="http://schemas.microsoft.com/office/drawing/2014/main" id="{DF0EC396-73F0-4F01-9B96-02619B2F47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1" name="TextBox 4220">
          <a:extLst>
            <a:ext uri="{FF2B5EF4-FFF2-40B4-BE49-F238E27FC236}">
              <a16:creationId xmlns:a16="http://schemas.microsoft.com/office/drawing/2014/main" id="{CE903FAA-5D46-4C32-A478-074855F27D3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2" name="TextBox 4221">
          <a:extLst>
            <a:ext uri="{FF2B5EF4-FFF2-40B4-BE49-F238E27FC236}">
              <a16:creationId xmlns:a16="http://schemas.microsoft.com/office/drawing/2014/main" id="{9877E8BD-AD32-4919-982E-2B6C50D735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3" name="TextBox 4222">
          <a:extLst>
            <a:ext uri="{FF2B5EF4-FFF2-40B4-BE49-F238E27FC236}">
              <a16:creationId xmlns:a16="http://schemas.microsoft.com/office/drawing/2014/main" id="{DB92F8C9-7D96-48B7-9DE5-1D928BB9EB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4" name="TextBox 4223">
          <a:extLst>
            <a:ext uri="{FF2B5EF4-FFF2-40B4-BE49-F238E27FC236}">
              <a16:creationId xmlns:a16="http://schemas.microsoft.com/office/drawing/2014/main" id="{285D3A3C-3C1A-4028-82E5-7B93F14DF0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5" name="TextBox 4224">
          <a:extLst>
            <a:ext uri="{FF2B5EF4-FFF2-40B4-BE49-F238E27FC236}">
              <a16:creationId xmlns:a16="http://schemas.microsoft.com/office/drawing/2014/main" id="{DA74FFB0-3838-4796-9FD7-0C68C6B358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6" name="TextBox 4225">
          <a:extLst>
            <a:ext uri="{FF2B5EF4-FFF2-40B4-BE49-F238E27FC236}">
              <a16:creationId xmlns:a16="http://schemas.microsoft.com/office/drawing/2014/main" id="{AC2FEF46-74EF-4DEA-8195-86B8A8658E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7" name="TextBox 4226">
          <a:extLst>
            <a:ext uri="{FF2B5EF4-FFF2-40B4-BE49-F238E27FC236}">
              <a16:creationId xmlns:a16="http://schemas.microsoft.com/office/drawing/2014/main" id="{493A9F06-4F7D-4E17-AC77-C5500C67BC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8" name="TextBox 4227">
          <a:extLst>
            <a:ext uri="{FF2B5EF4-FFF2-40B4-BE49-F238E27FC236}">
              <a16:creationId xmlns:a16="http://schemas.microsoft.com/office/drawing/2014/main" id="{D8B19910-0B24-4056-85FC-C4160A5C18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29" name="TextBox 4228">
          <a:extLst>
            <a:ext uri="{FF2B5EF4-FFF2-40B4-BE49-F238E27FC236}">
              <a16:creationId xmlns:a16="http://schemas.microsoft.com/office/drawing/2014/main" id="{0C987E45-1786-4930-A39C-A95E7BB310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0" name="TextBox 4229">
          <a:extLst>
            <a:ext uri="{FF2B5EF4-FFF2-40B4-BE49-F238E27FC236}">
              <a16:creationId xmlns:a16="http://schemas.microsoft.com/office/drawing/2014/main" id="{D6554632-6CA6-4608-8BF5-3635EEA41A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1" name="TextBox 4230">
          <a:extLst>
            <a:ext uri="{FF2B5EF4-FFF2-40B4-BE49-F238E27FC236}">
              <a16:creationId xmlns:a16="http://schemas.microsoft.com/office/drawing/2014/main" id="{1A74A594-50B0-4EDB-A2E7-813F460885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2" name="TextBox 4231">
          <a:extLst>
            <a:ext uri="{FF2B5EF4-FFF2-40B4-BE49-F238E27FC236}">
              <a16:creationId xmlns:a16="http://schemas.microsoft.com/office/drawing/2014/main" id="{2CE969D0-1596-41EC-9E62-B3D1C786C3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3" name="TextBox 4232">
          <a:extLst>
            <a:ext uri="{FF2B5EF4-FFF2-40B4-BE49-F238E27FC236}">
              <a16:creationId xmlns:a16="http://schemas.microsoft.com/office/drawing/2014/main" id="{387B146E-6321-4DD9-8E41-DB6B4BC439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4" name="TextBox 4233">
          <a:extLst>
            <a:ext uri="{FF2B5EF4-FFF2-40B4-BE49-F238E27FC236}">
              <a16:creationId xmlns:a16="http://schemas.microsoft.com/office/drawing/2014/main" id="{1FC8CBB9-57B0-4C07-98AC-A294174578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5" name="TextBox 4234">
          <a:extLst>
            <a:ext uri="{FF2B5EF4-FFF2-40B4-BE49-F238E27FC236}">
              <a16:creationId xmlns:a16="http://schemas.microsoft.com/office/drawing/2014/main" id="{A2E0519E-D67C-4152-94B6-1B63D89073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6" name="TextBox 4235">
          <a:extLst>
            <a:ext uri="{FF2B5EF4-FFF2-40B4-BE49-F238E27FC236}">
              <a16:creationId xmlns:a16="http://schemas.microsoft.com/office/drawing/2014/main" id="{130B37C8-EB57-4CAE-9D38-896B24E69F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7" name="TextBox 4236">
          <a:extLst>
            <a:ext uri="{FF2B5EF4-FFF2-40B4-BE49-F238E27FC236}">
              <a16:creationId xmlns:a16="http://schemas.microsoft.com/office/drawing/2014/main" id="{6B0A07FC-9B9C-4A6E-A9BC-DD277A8713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8" name="TextBox 4237">
          <a:extLst>
            <a:ext uri="{FF2B5EF4-FFF2-40B4-BE49-F238E27FC236}">
              <a16:creationId xmlns:a16="http://schemas.microsoft.com/office/drawing/2014/main" id="{D12FA605-3644-4F73-A20D-FEA7D1C903B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39" name="TextBox 4238">
          <a:extLst>
            <a:ext uri="{FF2B5EF4-FFF2-40B4-BE49-F238E27FC236}">
              <a16:creationId xmlns:a16="http://schemas.microsoft.com/office/drawing/2014/main" id="{6720E6BE-A923-4A06-A167-927635F54E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0" name="TextBox 4239">
          <a:extLst>
            <a:ext uri="{FF2B5EF4-FFF2-40B4-BE49-F238E27FC236}">
              <a16:creationId xmlns:a16="http://schemas.microsoft.com/office/drawing/2014/main" id="{3ABD4CBE-866B-410B-88FD-D82284D6BB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1" name="TextBox 4240">
          <a:extLst>
            <a:ext uri="{FF2B5EF4-FFF2-40B4-BE49-F238E27FC236}">
              <a16:creationId xmlns:a16="http://schemas.microsoft.com/office/drawing/2014/main" id="{06FA2C29-498D-4F25-9A46-0146918F219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2" name="TextBox 4241">
          <a:extLst>
            <a:ext uri="{FF2B5EF4-FFF2-40B4-BE49-F238E27FC236}">
              <a16:creationId xmlns:a16="http://schemas.microsoft.com/office/drawing/2014/main" id="{8E251418-9AE8-491E-A383-9BF8EFC635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3" name="TextBox 4242">
          <a:extLst>
            <a:ext uri="{FF2B5EF4-FFF2-40B4-BE49-F238E27FC236}">
              <a16:creationId xmlns:a16="http://schemas.microsoft.com/office/drawing/2014/main" id="{A4D26704-3F03-408E-A091-C9DD1CB67B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4" name="TextBox 4243">
          <a:extLst>
            <a:ext uri="{FF2B5EF4-FFF2-40B4-BE49-F238E27FC236}">
              <a16:creationId xmlns:a16="http://schemas.microsoft.com/office/drawing/2014/main" id="{E7E19329-EAFA-4B0B-9E29-9BD27C9EDD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5" name="TextBox 4244">
          <a:extLst>
            <a:ext uri="{FF2B5EF4-FFF2-40B4-BE49-F238E27FC236}">
              <a16:creationId xmlns:a16="http://schemas.microsoft.com/office/drawing/2014/main" id="{64AD4B92-4814-4A96-8D2B-04C37A52EB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6" name="TextBox 4245">
          <a:extLst>
            <a:ext uri="{FF2B5EF4-FFF2-40B4-BE49-F238E27FC236}">
              <a16:creationId xmlns:a16="http://schemas.microsoft.com/office/drawing/2014/main" id="{3AF3EC44-C68F-4F88-B39A-468FDDE381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7" name="TextBox 4246">
          <a:extLst>
            <a:ext uri="{FF2B5EF4-FFF2-40B4-BE49-F238E27FC236}">
              <a16:creationId xmlns:a16="http://schemas.microsoft.com/office/drawing/2014/main" id="{4DC97F44-0D86-4D76-A67A-9DD585CB6E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8" name="TextBox 4247">
          <a:extLst>
            <a:ext uri="{FF2B5EF4-FFF2-40B4-BE49-F238E27FC236}">
              <a16:creationId xmlns:a16="http://schemas.microsoft.com/office/drawing/2014/main" id="{633E9EB1-C2A1-436E-BC4F-4AB8410706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49" name="TextBox 4248">
          <a:extLst>
            <a:ext uri="{FF2B5EF4-FFF2-40B4-BE49-F238E27FC236}">
              <a16:creationId xmlns:a16="http://schemas.microsoft.com/office/drawing/2014/main" id="{43534124-B207-4924-8B4E-8EE418D216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0" name="TextBox 4249">
          <a:extLst>
            <a:ext uri="{FF2B5EF4-FFF2-40B4-BE49-F238E27FC236}">
              <a16:creationId xmlns:a16="http://schemas.microsoft.com/office/drawing/2014/main" id="{62BF2919-98A2-45ED-AADA-AA68F4E415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1" name="TextBox 4250">
          <a:extLst>
            <a:ext uri="{FF2B5EF4-FFF2-40B4-BE49-F238E27FC236}">
              <a16:creationId xmlns:a16="http://schemas.microsoft.com/office/drawing/2014/main" id="{867BF2F9-BDA9-433B-A59D-CB6B643ABC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2" name="TextBox 4251">
          <a:extLst>
            <a:ext uri="{FF2B5EF4-FFF2-40B4-BE49-F238E27FC236}">
              <a16:creationId xmlns:a16="http://schemas.microsoft.com/office/drawing/2014/main" id="{06D0CEDE-853F-451B-A004-90C0840590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3" name="TextBox 4252">
          <a:extLst>
            <a:ext uri="{FF2B5EF4-FFF2-40B4-BE49-F238E27FC236}">
              <a16:creationId xmlns:a16="http://schemas.microsoft.com/office/drawing/2014/main" id="{389BEA3E-D43C-44D7-887C-0F873519F8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4" name="TextBox 4253">
          <a:extLst>
            <a:ext uri="{FF2B5EF4-FFF2-40B4-BE49-F238E27FC236}">
              <a16:creationId xmlns:a16="http://schemas.microsoft.com/office/drawing/2014/main" id="{8F1B44CB-500F-4834-A5B4-94FEE98900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5" name="TextBox 4254">
          <a:extLst>
            <a:ext uri="{FF2B5EF4-FFF2-40B4-BE49-F238E27FC236}">
              <a16:creationId xmlns:a16="http://schemas.microsoft.com/office/drawing/2014/main" id="{EAB6DB79-1738-4CF2-8331-7757613F17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6" name="TextBox 4255">
          <a:extLst>
            <a:ext uri="{FF2B5EF4-FFF2-40B4-BE49-F238E27FC236}">
              <a16:creationId xmlns:a16="http://schemas.microsoft.com/office/drawing/2014/main" id="{FBDD01BF-D6AD-43E6-8881-BE99BDBCC7F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57" name="TextBox 4256">
          <a:extLst>
            <a:ext uri="{FF2B5EF4-FFF2-40B4-BE49-F238E27FC236}">
              <a16:creationId xmlns:a16="http://schemas.microsoft.com/office/drawing/2014/main" id="{3755E4CD-7FF7-48F0-9737-5146007BBE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258" name="TextBox 4257">
          <a:extLst>
            <a:ext uri="{FF2B5EF4-FFF2-40B4-BE49-F238E27FC236}">
              <a16:creationId xmlns:a16="http://schemas.microsoft.com/office/drawing/2014/main" id="{2E0B767F-4700-42F7-80D3-EC79639A6D4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259" name="TextBox 4258">
          <a:extLst>
            <a:ext uri="{FF2B5EF4-FFF2-40B4-BE49-F238E27FC236}">
              <a16:creationId xmlns:a16="http://schemas.microsoft.com/office/drawing/2014/main" id="{FE6B15FB-8734-4036-A5EE-B02F35BEB032}"/>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260" name="TextBox 4259">
          <a:extLst>
            <a:ext uri="{FF2B5EF4-FFF2-40B4-BE49-F238E27FC236}">
              <a16:creationId xmlns:a16="http://schemas.microsoft.com/office/drawing/2014/main" id="{FFDF762C-F196-479F-B6C3-2F3EC10837C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261" name="TextBox 4260">
          <a:extLst>
            <a:ext uri="{FF2B5EF4-FFF2-40B4-BE49-F238E27FC236}">
              <a16:creationId xmlns:a16="http://schemas.microsoft.com/office/drawing/2014/main" id="{2BFB16BB-B397-4E2B-954A-E8EB6C7B47A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262" name="TextBox 4261">
          <a:extLst>
            <a:ext uri="{FF2B5EF4-FFF2-40B4-BE49-F238E27FC236}">
              <a16:creationId xmlns:a16="http://schemas.microsoft.com/office/drawing/2014/main" id="{B3517F13-8AEA-4260-8A7B-680954E3B36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263" name="TextBox 4262">
          <a:extLst>
            <a:ext uri="{FF2B5EF4-FFF2-40B4-BE49-F238E27FC236}">
              <a16:creationId xmlns:a16="http://schemas.microsoft.com/office/drawing/2014/main" id="{27165EDF-9C2E-428E-9899-DE1EA712502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264" name="TextBox 4263">
          <a:extLst>
            <a:ext uri="{FF2B5EF4-FFF2-40B4-BE49-F238E27FC236}">
              <a16:creationId xmlns:a16="http://schemas.microsoft.com/office/drawing/2014/main" id="{F175CAE7-08F0-46C1-A352-D82D5424B0E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265" name="TextBox 4264">
          <a:extLst>
            <a:ext uri="{FF2B5EF4-FFF2-40B4-BE49-F238E27FC236}">
              <a16:creationId xmlns:a16="http://schemas.microsoft.com/office/drawing/2014/main" id="{8EF9E9AD-085B-4DFC-AF4C-CD66316741A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266" name="TextBox 4265">
          <a:extLst>
            <a:ext uri="{FF2B5EF4-FFF2-40B4-BE49-F238E27FC236}">
              <a16:creationId xmlns:a16="http://schemas.microsoft.com/office/drawing/2014/main" id="{AFE7D410-EC83-4BED-ADE8-31F00494577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67" name="TextBox 4266">
          <a:extLst>
            <a:ext uri="{FF2B5EF4-FFF2-40B4-BE49-F238E27FC236}">
              <a16:creationId xmlns:a16="http://schemas.microsoft.com/office/drawing/2014/main" id="{EAE1F1C9-F959-4AD5-A849-46173638EC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68" name="TextBox 4267">
          <a:extLst>
            <a:ext uri="{FF2B5EF4-FFF2-40B4-BE49-F238E27FC236}">
              <a16:creationId xmlns:a16="http://schemas.microsoft.com/office/drawing/2014/main" id="{29A520EE-3B4F-49CC-AFEF-4A2D311467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69" name="TextBox 4268">
          <a:extLst>
            <a:ext uri="{FF2B5EF4-FFF2-40B4-BE49-F238E27FC236}">
              <a16:creationId xmlns:a16="http://schemas.microsoft.com/office/drawing/2014/main" id="{8EBB265E-1B53-488A-8EDC-8B9F8361F8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0" name="TextBox 4269">
          <a:extLst>
            <a:ext uri="{FF2B5EF4-FFF2-40B4-BE49-F238E27FC236}">
              <a16:creationId xmlns:a16="http://schemas.microsoft.com/office/drawing/2014/main" id="{CCD9D1BC-7081-4442-82DA-4578B31032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1" name="TextBox 4270">
          <a:extLst>
            <a:ext uri="{FF2B5EF4-FFF2-40B4-BE49-F238E27FC236}">
              <a16:creationId xmlns:a16="http://schemas.microsoft.com/office/drawing/2014/main" id="{BBE1DFCD-2AFC-4C13-A6B6-6F024C718CD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2" name="TextBox 4271">
          <a:extLst>
            <a:ext uri="{FF2B5EF4-FFF2-40B4-BE49-F238E27FC236}">
              <a16:creationId xmlns:a16="http://schemas.microsoft.com/office/drawing/2014/main" id="{8538773E-F964-43CD-9967-45B8EC9B57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3" name="TextBox 4272">
          <a:extLst>
            <a:ext uri="{FF2B5EF4-FFF2-40B4-BE49-F238E27FC236}">
              <a16:creationId xmlns:a16="http://schemas.microsoft.com/office/drawing/2014/main" id="{6E3F28E3-356C-4134-90CB-91BEA7D788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4" name="TextBox 4273">
          <a:extLst>
            <a:ext uri="{FF2B5EF4-FFF2-40B4-BE49-F238E27FC236}">
              <a16:creationId xmlns:a16="http://schemas.microsoft.com/office/drawing/2014/main" id="{240016C9-D810-4A25-8861-D2DE396D4F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5" name="TextBox 4274">
          <a:extLst>
            <a:ext uri="{FF2B5EF4-FFF2-40B4-BE49-F238E27FC236}">
              <a16:creationId xmlns:a16="http://schemas.microsoft.com/office/drawing/2014/main" id="{22E4F34B-6358-4BD0-9DCD-3768389351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6" name="TextBox 4275">
          <a:extLst>
            <a:ext uri="{FF2B5EF4-FFF2-40B4-BE49-F238E27FC236}">
              <a16:creationId xmlns:a16="http://schemas.microsoft.com/office/drawing/2014/main" id="{61BC2B62-F9B7-4B11-9924-7C2D2FF16E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7" name="TextBox 4276">
          <a:extLst>
            <a:ext uri="{FF2B5EF4-FFF2-40B4-BE49-F238E27FC236}">
              <a16:creationId xmlns:a16="http://schemas.microsoft.com/office/drawing/2014/main" id="{DE2FF21D-CE6D-4185-845E-AD9BBE5C26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8" name="TextBox 4277">
          <a:extLst>
            <a:ext uri="{FF2B5EF4-FFF2-40B4-BE49-F238E27FC236}">
              <a16:creationId xmlns:a16="http://schemas.microsoft.com/office/drawing/2014/main" id="{211B1B94-8617-4F8B-AC0D-8F531C367C9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79" name="TextBox 4278">
          <a:extLst>
            <a:ext uri="{FF2B5EF4-FFF2-40B4-BE49-F238E27FC236}">
              <a16:creationId xmlns:a16="http://schemas.microsoft.com/office/drawing/2014/main" id="{76575BC7-BBAA-4E0A-9540-22A9196606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0" name="TextBox 4279">
          <a:extLst>
            <a:ext uri="{FF2B5EF4-FFF2-40B4-BE49-F238E27FC236}">
              <a16:creationId xmlns:a16="http://schemas.microsoft.com/office/drawing/2014/main" id="{069498B9-D61E-4DA5-B0DB-76C49485CC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1" name="TextBox 4280">
          <a:extLst>
            <a:ext uri="{FF2B5EF4-FFF2-40B4-BE49-F238E27FC236}">
              <a16:creationId xmlns:a16="http://schemas.microsoft.com/office/drawing/2014/main" id="{E6E6094C-D3B8-4F01-B243-5B349FDAF0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2" name="TextBox 4281">
          <a:extLst>
            <a:ext uri="{FF2B5EF4-FFF2-40B4-BE49-F238E27FC236}">
              <a16:creationId xmlns:a16="http://schemas.microsoft.com/office/drawing/2014/main" id="{2D090AEE-F915-48D9-93AB-022C5F5409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3" name="TextBox 4282">
          <a:extLst>
            <a:ext uri="{FF2B5EF4-FFF2-40B4-BE49-F238E27FC236}">
              <a16:creationId xmlns:a16="http://schemas.microsoft.com/office/drawing/2014/main" id="{0B4EAC78-901B-429E-94D4-2D798B2CFD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4" name="TextBox 4283">
          <a:extLst>
            <a:ext uri="{FF2B5EF4-FFF2-40B4-BE49-F238E27FC236}">
              <a16:creationId xmlns:a16="http://schemas.microsoft.com/office/drawing/2014/main" id="{B8BD1E09-049A-48C7-A3AD-078A5330A7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5" name="TextBox 4284">
          <a:extLst>
            <a:ext uri="{FF2B5EF4-FFF2-40B4-BE49-F238E27FC236}">
              <a16:creationId xmlns:a16="http://schemas.microsoft.com/office/drawing/2014/main" id="{B7412816-1D9C-484D-BEA8-B5574F4EBDE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6" name="TextBox 4285">
          <a:extLst>
            <a:ext uri="{FF2B5EF4-FFF2-40B4-BE49-F238E27FC236}">
              <a16:creationId xmlns:a16="http://schemas.microsoft.com/office/drawing/2014/main" id="{043A5A56-4D59-4EB5-A6D5-92A43B0B8DE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7" name="TextBox 4286">
          <a:extLst>
            <a:ext uri="{FF2B5EF4-FFF2-40B4-BE49-F238E27FC236}">
              <a16:creationId xmlns:a16="http://schemas.microsoft.com/office/drawing/2014/main" id="{5D9D95B9-7D35-4F26-968D-DDD2F7DE2B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8" name="TextBox 4287">
          <a:extLst>
            <a:ext uri="{FF2B5EF4-FFF2-40B4-BE49-F238E27FC236}">
              <a16:creationId xmlns:a16="http://schemas.microsoft.com/office/drawing/2014/main" id="{D00B124E-5B7A-4F71-97DB-7193A8678C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89" name="TextBox 4288">
          <a:extLst>
            <a:ext uri="{FF2B5EF4-FFF2-40B4-BE49-F238E27FC236}">
              <a16:creationId xmlns:a16="http://schemas.microsoft.com/office/drawing/2014/main" id="{6427A41B-B15A-4806-BD7A-FA8826D70E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0" name="TextBox 4289">
          <a:extLst>
            <a:ext uri="{FF2B5EF4-FFF2-40B4-BE49-F238E27FC236}">
              <a16:creationId xmlns:a16="http://schemas.microsoft.com/office/drawing/2014/main" id="{D9B22919-ED17-4557-98AF-A778D74C838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1" name="TextBox 4290">
          <a:extLst>
            <a:ext uri="{FF2B5EF4-FFF2-40B4-BE49-F238E27FC236}">
              <a16:creationId xmlns:a16="http://schemas.microsoft.com/office/drawing/2014/main" id="{C915F175-28D0-4787-8660-9BD3E8422B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2" name="TextBox 4291">
          <a:extLst>
            <a:ext uri="{FF2B5EF4-FFF2-40B4-BE49-F238E27FC236}">
              <a16:creationId xmlns:a16="http://schemas.microsoft.com/office/drawing/2014/main" id="{9946CE77-DDDB-420E-B4C6-F816287F973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3" name="TextBox 4292">
          <a:extLst>
            <a:ext uri="{FF2B5EF4-FFF2-40B4-BE49-F238E27FC236}">
              <a16:creationId xmlns:a16="http://schemas.microsoft.com/office/drawing/2014/main" id="{98135862-FC4E-479F-A291-991B0A865E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4" name="TextBox 4293">
          <a:extLst>
            <a:ext uri="{FF2B5EF4-FFF2-40B4-BE49-F238E27FC236}">
              <a16:creationId xmlns:a16="http://schemas.microsoft.com/office/drawing/2014/main" id="{5AC7DD93-19B8-45CF-98EA-9557584985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5" name="TextBox 4294">
          <a:extLst>
            <a:ext uri="{FF2B5EF4-FFF2-40B4-BE49-F238E27FC236}">
              <a16:creationId xmlns:a16="http://schemas.microsoft.com/office/drawing/2014/main" id="{1AAF6120-1D87-4E23-84A0-0442A8A598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6" name="TextBox 4295">
          <a:extLst>
            <a:ext uri="{FF2B5EF4-FFF2-40B4-BE49-F238E27FC236}">
              <a16:creationId xmlns:a16="http://schemas.microsoft.com/office/drawing/2014/main" id="{87927DD5-DD35-411E-8900-7507FB1A66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7" name="TextBox 4296">
          <a:extLst>
            <a:ext uri="{FF2B5EF4-FFF2-40B4-BE49-F238E27FC236}">
              <a16:creationId xmlns:a16="http://schemas.microsoft.com/office/drawing/2014/main" id="{7E693F7E-C097-4F8F-A30D-FAC5E0FC28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8" name="TextBox 4297">
          <a:extLst>
            <a:ext uri="{FF2B5EF4-FFF2-40B4-BE49-F238E27FC236}">
              <a16:creationId xmlns:a16="http://schemas.microsoft.com/office/drawing/2014/main" id="{62DF047D-5440-440D-8967-5EDF0DB135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299" name="TextBox 4298">
          <a:extLst>
            <a:ext uri="{FF2B5EF4-FFF2-40B4-BE49-F238E27FC236}">
              <a16:creationId xmlns:a16="http://schemas.microsoft.com/office/drawing/2014/main" id="{A3A0CA86-DEE9-465F-9625-439D06CD3E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0" name="TextBox 4299">
          <a:extLst>
            <a:ext uri="{FF2B5EF4-FFF2-40B4-BE49-F238E27FC236}">
              <a16:creationId xmlns:a16="http://schemas.microsoft.com/office/drawing/2014/main" id="{3986D43F-86B7-40B3-AA14-E8B213AF143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1" name="TextBox 4300">
          <a:extLst>
            <a:ext uri="{FF2B5EF4-FFF2-40B4-BE49-F238E27FC236}">
              <a16:creationId xmlns:a16="http://schemas.microsoft.com/office/drawing/2014/main" id="{D8228425-F989-45B5-A434-E5F7B503E6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2" name="TextBox 4301">
          <a:extLst>
            <a:ext uri="{FF2B5EF4-FFF2-40B4-BE49-F238E27FC236}">
              <a16:creationId xmlns:a16="http://schemas.microsoft.com/office/drawing/2014/main" id="{0A73E926-A385-439C-8384-1D59C7E956B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3" name="TextBox 4302">
          <a:extLst>
            <a:ext uri="{FF2B5EF4-FFF2-40B4-BE49-F238E27FC236}">
              <a16:creationId xmlns:a16="http://schemas.microsoft.com/office/drawing/2014/main" id="{33D381DD-627D-4873-A5E1-E61BBFBFCF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4" name="TextBox 4303">
          <a:extLst>
            <a:ext uri="{FF2B5EF4-FFF2-40B4-BE49-F238E27FC236}">
              <a16:creationId xmlns:a16="http://schemas.microsoft.com/office/drawing/2014/main" id="{6A5C52AD-333C-46DD-B349-D5D5562D98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5" name="TextBox 4304">
          <a:extLst>
            <a:ext uri="{FF2B5EF4-FFF2-40B4-BE49-F238E27FC236}">
              <a16:creationId xmlns:a16="http://schemas.microsoft.com/office/drawing/2014/main" id="{45B1B601-53D6-4337-86CE-83AD18F376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06" name="TextBox 4305">
          <a:extLst>
            <a:ext uri="{FF2B5EF4-FFF2-40B4-BE49-F238E27FC236}">
              <a16:creationId xmlns:a16="http://schemas.microsoft.com/office/drawing/2014/main" id="{759899EC-E8B5-49EA-90E5-FC7621C2ED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07" name="TextBox 4306">
          <a:extLst>
            <a:ext uri="{FF2B5EF4-FFF2-40B4-BE49-F238E27FC236}">
              <a16:creationId xmlns:a16="http://schemas.microsoft.com/office/drawing/2014/main" id="{5AAE24C9-FFA7-4418-9F06-35456D023B4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08" name="TextBox 4307">
          <a:extLst>
            <a:ext uri="{FF2B5EF4-FFF2-40B4-BE49-F238E27FC236}">
              <a16:creationId xmlns:a16="http://schemas.microsoft.com/office/drawing/2014/main" id="{ACFC12F0-5FB1-4376-8C2B-D71AE78C436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09" name="TextBox 4308">
          <a:extLst>
            <a:ext uri="{FF2B5EF4-FFF2-40B4-BE49-F238E27FC236}">
              <a16:creationId xmlns:a16="http://schemas.microsoft.com/office/drawing/2014/main" id="{EB9A65CE-D310-4F5F-9659-79C47FC849A1}"/>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10" name="TextBox 4309">
          <a:extLst>
            <a:ext uri="{FF2B5EF4-FFF2-40B4-BE49-F238E27FC236}">
              <a16:creationId xmlns:a16="http://schemas.microsoft.com/office/drawing/2014/main" id="{560D9AAB-99E0-4DCE-9271-B9C301DD852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311" name="TextBox 4310">
          <a:extLst>
            <a:ext uri="{FF2B5EF4-FFF2-40B4-BE49-F238E27FC236}">
              <a16:creationId xmlns:a16="http://schemas.microsoft.com/office/drawing/2014/main" id="{CA0A5FFD-B00C-48D8-9C5D-6B21545710E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4312" name="TextBox 4311">
          <a:extLst>
            <a:ext uri="{FF2B5EF4-FFF2-40B4-BE49-F238E27FC236}">
              <a16:creationId xmlns:a16="http://schemas.microsoft.com/office/drawing/2014/main" id="{BBA35E63-E49E-4E2E-AFE9-EA97BC331D6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313" name="TextBox 4312">
          <a:extLst>
            <a:ext uri="{FF2B5EF4-FFF2-40B4-BE49-F238E27FC236}">
              <a16:creationId xmlns:a16="http://schemas.microsoft.com/office/drawing/2014/main" id="{44EBA613-A4D8-4506-8138-BCDEC6833007}"/>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314" name="TextBox 4313">
          <a:extLst>
            <a:ext uri="{FF2B5EF4-FFF2-40B4-BE49-F238E27FC236}">
              <a16:creationId xmlns:a16="http://schemas.microsoft.com/office/drawing/2014/main" id="{52CC5AD3-E07C-4A20-A2A0-E389A890E31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315" name="TextBox 4314">
          <a:extLst>
            <a:ext uri="{FF2B5EF4-FFF2-40B4-BE49-F238E27FC236}">
              <a16:creationId xmlns:a16="http://schemas.microsoft.com/office/drawing/2014/main" id="{05F9DE0E-CE0F-48D5-9C2C-3F7C4C973A7B}"/>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4316" name="TextBox 4315">
          <a:extLst>
            <a:ext uri="{FF2B5EF4-FFF2-40B4-BE49-F238E27FC236}">
              <a16:creationId xmlns:a16="http://schemas.microsoft.com/office/drawing/2014/main" id="{5C38ECB9-9033-47D1-B8F2-43E6844FF3C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317" name="TextBox 4316">
          <a:extLst>
            <a:ext uri="{FF2B5EF4-FFF2-40B4-BE49-F238E27FC236}">
              <a16:creationId xmlns:a16="http://schemas.microsoft.com/office/drawing/2014/main" id="{E26F46C1-7315-426A-AF65-0DFEB8EC4A0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318" name="TextBox 4317">
          <a:extLst>
            <a:ext uri="{FF2B5EF4-FFF2-40B4-BE49-F238E27FC236}">
              <a16:creationId xmlns:a16="http://schemas.microsoft.com/office/drawing/2014/main" id="{54F7AA9A-7FF3-44E7-A033-341F6D7B99E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319" name="TextBox 4318">
          <a:extLst>
            <a:ext uri="{FF2B5EF4-FFF2-40B4-BE49-F238E27FC236}">
              <a16:creationId xmlns:a16="http://schemas.microsoft.com/office/drawing/2014/main" id="{EDE4263F-1BA9-4258-A014-FC122356DC4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0" name="TextBox 4319">
          <a:extLst>
            <a:ext uri="{FF2B5EF4-FFF2-40B4-BE49-F238E27FC236}">
              <a16:creationId xmlns:a16="http://schemas.microsoft.com/office/drawing/2014/main" id="{51FCA21C-956E-45A3-8878-77E900B3B06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1" name="TextBox 4320">
          <a:extLst>
            <a:ext uri="{FF2B5EF4-FFF2-40B4-BE49-F238E27FC236}">
              <a16:creationId xmlns:a16="http://schemas.microsoft.com/office/drawing/2014/main" id="{4FC04828-E30D-4D09-A75B-69028849D62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2" name="TextBox 4321">
          <a:extLst>
            <a:ext uri="{FF2B5EF4-FFF2-40B4-BE49-F238E27FC236}">
              <a16:creationId xmlns:a16="http://schemas.microsoft.com/office/drawing/2014/main" id="{6B659947-FB46-452F-BFD1-F82CACCFF6C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3" name="TextBox 4322">
          <a:extLst>
            <a:ext uri="{FF2B5EF4-FFF2-40B4-BE49-F238E27FC236}">
              <a16:creationId xmlns:a16="http://schemas.microsoft.com/office/drawing/2014/main" id="{FEEA58B1-2A3F-408C-BACE-D74E34107DF5}"/>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4" name="TextBox 4323">
          <a:extLst>
            <a:ext uri="{FF2B5EF4-FFF2-40B4-BE49-F238E27FC236}">
              <a16:creationId xmlns:a16="http://schemas.microsoft.com/office/drawing/2014/main" id="{35D79774-DCB2-4E67-A6EC-D4CFC3F793F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5" name="TextBox 4324">
          <a:extLst>
            <a:ext uri="{FF2B5EF4-FFF2-40B4-BE49-F238E27FC236}">
              <a16:creationId xmlns:a16="http://schemas.microsoft.com/office/drawing/2014/main" id="{268BEEFC-945B-401B-9D5C-264E7E74FE1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6" name="TextBox 4325">
          <a:extLst>
            <a:ext uri="{FF2B5EF4-FFF2-40B4-BE49-F238E27FC236}">
              <a16:creationId xmlns:a16="http://schemas.microsoft.com/office/drawing/2014/main" id="{B994A43C-D163-4C48-ADC1-5A7CC114111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327" name="TextBox 4326">
          <a:extLst>
            <a:ext uri="{FF2B5EF4-FFF2-40B4-BE49-F238E27FC236}">
              <a16:creationId xmlns:a16="http://schemas.microsoft.com/office/drawing/2014/main" id="{FC42B6CE-E209-4BB2-9E70-04A241C9647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28" name="TextBox 4327">
          <a:extLst>
            <a:ext uri="{FF2B5EF4-FFF2-40B4-BE49-F238E27FC236}">
              <a16:creationId xmlns:a16="http://schemas.microsoft.com/office/drawing/2014/main" id="{4D0AC56D-6D8E-43D3-A9A3-09BA0C64F6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29" name="TextBox 4328">
          <a:extLst>
            <a:ext uri="{FF2B5EF4-FFF2-40B4-BE49-F238E27FC236}">
              <a16:creationId xmlns:a16="http://schemas.microsoft.com/office/drawing/2014/main" id="{40E678E2-8B51-46E5-B053-7753BD0981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0" name="TextBox 4329">
          <a:extLst>
            <a:ext uri="{FF2B5EF4-FFF2-40B4-BE49-F238E27FC236}">
              <a16:creationId xmlns:a16="http://schemas.microsoft.com/office/drawing/2014/main" id="{887F7D13-7F20-45D0-9420-87683D2DC68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1" name="TextBox 4330">
          <a:extLst>
            <a:ext uri="{FF2B5EF4-FFF2-40B4-BE49-F238E27FC236}">
              <a16:creationId xmlns:a16="http://schemas.microsoft.com/office/drawing/2014/main" id="{16542223-EFE9-40F9-9B9F-4097360EB6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2" name="TextBox 4331">
          <a:extLst>
            <a:ext uri="{FF2B5EF4-FFF2-40B4-BE49-F238E27FC236}">
              <a16:creationId xmlns:a16="http://schemas.microsoft.com/office/drawing/2014/main" id="{524EE4AA-4CEE-4DF6-B4C0-7B0DEB643D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3" name="TextBox 4332">
          <a:extLst>
            <a:ext uri="{FF2B5EF4-FFF2-40B4-BE49-F238E27FC236}">
              <a16:creationId xmlns:a16="http://schemas.microsoft.com/office/drawing/2014/main" id="{4CAB63A6-CE60-42F9-AF52-32EDD5C784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4" name="TextBox 4333">
          <a:extLst>
            <a:ext uri="{FF2B5EF4-FFF2-40B4-BE49-F238E27FC236}">
              <a16:creationId xmlns:a16="http://schemas.microsoft.com/office/drawing/2014/main" id="{44955E2A-A5BE-4609-91AB-08BF105A42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5" name="TextBox 4334">
          <a:extLst>
            <a:ext uri="{FF2B5EF4-FFF2-40B4-BE49-F238E27FC236}">
              <a16:creationId xmlns:a16="http://schemas.microsoft.com/office/drawing/2014/main" id="{EF4CDC85-1553-4FF4-A70F-385E7BE4C9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6" name="TextBox 4335">
          <a:extLst>
            <a:ext uri="{FF2B5EF4-FFF2-40B4-BE49-F238E27FC236}">
              <a16:creationId xmlns:a16="http://schemas.microsoft.com/office/drawing/2014/main" id="{8752A3B5-2448-4D10-B710-3FF03F1D4FB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7" name="TextBox 4336">
          <a:extLst>
            <a:ext uri="{FF2B5EF4-FFF2-40B4-BE49-F238E27FC236}">
              <a16:creationId xmlns:a16="http://schemas.microsoft.com/office/drawing/2014/main" id="{134E89DB-8D94-4069-BB86-BC61EAAB22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8" name="TextBox 4337">
          <a:extLst>
            <a:ext uri="{FF2B5EF4-FFF2-40B4-BE49-F238E27FC236}">
              <a16:creationId xmlns:a16="http://schemas.microsoft.com/office/drawing/2014/main" id="{14B2747F-C4E8-4AA1-A6E2-CD763EC110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39" name="TextBox 4338">
          <a:extLst>
            <a:ext uri="{FF2B5EF4-FFF2-40B4-BE49-F238E27FC236}">
              <a16:creationId xmlns:a16="http://schemas.microsoft.com/office/drawing/2014/main" id="{9B8C016A-53B8-4A60-A95D-06D9F985BD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0" name="TextBox 4339">
          <a:extLst>
            <a:ext uri="{FF2B5EF4-FFF2-40B4-BE49-F238E27FC236}">
              <a16:creationId xmlns:a16="http://schemas.microsoft.com/office/drawing/2014/main" id="{036300B4-64A2-4C6D-9C2F-11EF295E66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1" name="TextBox 4340">
          <a:extLst>
            <a:ext uri="{FF2B5EF4-FFF2-40B4-BE49-F238E27FC236}">
              <a16:creationId xmlns:a16="http://schemas.microsoft.com/office/drawing/2014/main" id="{31B0D1F2-19C2-4E58-9FD3-364055E306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2" name="TextBox 4341">
          <a:extLst>
            <a:ext uri="{FF2B5EF4-FFF2-40B4-BE49-F238E27FC236}">
              <a16:creationId xmlns:a16="http://schemas.microsoft.com/office/drawing/2014/main" id="{5DFBD94B-9A20-487E-8A97-75B7B7D49B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3" name="TextBox 4342">
          <a:extLst>
            <a:ext uri="{FF2B5EF4-FFF2-40B4-BE49-F238E27FC236}">
              <a16:creationId xmlns:a16="http://schemas.microsoft.com/office/drawing/2014/main" id="{7A081939-98AC-4690-97B4-0EB112DABD6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4" name="TextBox 4343">
          <a:extLst>
            <a:ext uri="{FF2B5EF4-FFF2-40B4-BE49-F238E27FC236}">
              <a16:creationId xmlns:a16="http://schemas.microsoft.com/office/drawing/2014/main" id="{D8F0AE2E-4D5B-4FAB-9D3C-2C4F007C0E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5" name="TextBox 4344">
          <a:extLst>
            <a:ext uri="{FF2B5EF4-FFF2-40B4-BE49-F238E27FC236}">
              <a16:creationId xmlns:a16="http://schemas.microsoft.com/office/drawing/2014/main" id="{8D02DA2E-3C19-467B-BBF0-6F6E97EEBA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6" name="TextBox 4345">
          <a:extLst>
            <a:ext uri="{FF2B5EF4-FFF2-40B4-BE49-F238E27FC236}">
              <a16:creationId xmlns:a16="http://schemas.microsoft.com/office/drawing/2014/main" id="{510E8479-5EE8-4731-BB7D-D93092AD53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7" name="TextBox 4346">
          <a:extLst>
            <a:ext uri="{FF2B5EF4-FFF2-40B4-BE49-F238E27FC236}">
              <a16:creationId xmlns:a16="http://schemas.microsoft.com/office/drawing/2014/main" id="{D345778C-FD7D-471A-B1EE-E9F77503CD7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8" name="TextBox 4347">
          <a:extLst>
            <a:ext uri="{FF2B5EF4-FFF2-40B4-BE49-F238E27FC236}">
              <a16:creationId xmlns:a16="http://schemas.microsoft.com/office/drawing/2014/main" id="{4BF233A5-2594-43E0-8069-FF7C14FA99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49" name="TextBox 4348">
          <a:extLst>
            <a:ext uri="{FF2B5EF4-FFF2-40B4-BE49-F238E27FC236}">
              <a16:creationId xmlns:a16="http://schemas.microsoft.com/office/drawing/2014/main" id="{2C793B70-355C-4192-B243-EDA91D5BB8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0" name="TextBox 4349">
          <a:extLst>
            <a:ext uri="{FF2B5EF4-FFF2-40B4-BE49-F238E27FC236}">
              <a16:creationId xmlns:a16="http://schemas.microsoft.com/office/drawing/2014/main" id="{5C32D8C7-D61F-4519-BF04-3FA2F7581C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1" name="TextBox 4350">
          <a:extLst>
            <a:ext uri="{FF2B5EF4-FFF2-40B4-BE49-F238E27FC236}">
              <a16:creationId xmlns:a16="http://schemas.microsoft.com/office/drawing/2014/main" id="{81D2D7D2-0A14-4047-B933-1A85D316CE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2" name="TextBox 4351">
          <a:extLst>
            <a:ext uri="{FF2B5EF4-FFF2-40B4-BE49-F238E27FC236}">
              <a16:creationId xmlns:a16="http://schemas.microsoft.com/office/drawing/2014/main" id="{D6B964F6-B392-4897-90F2-D642139742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3" name="TextBox 4352">
          <a:extLst>
            <a:ext uri="{FF2B5EF4-FFF2-40B4-BE49-F238E27FC236}">
              <a16:creationId xmlns:a16="http://schemas.microsoft.com/office/drawing/2014/main" id="{3CF3A19C-879C-4383-B0BB-A36F2BEB03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4" name="TextBox 4353">
          <a:extLst>
            <a:ext uri="{FF2B5EF4-FFF2-40B4-BE49-F238E27FC236}">
              <a16:creationId xmlns:a16="http://schemas.microsoft.com/office/drawing/2014/main" id="{E66F91D8-B153-4D8E-9266-E5FC9A812F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5" name="TextBox 4354">
          <a:extLst>
            <a:ext uri="{FF2B5EF4-FFF2-40B4-BE49-F238E27FC236}">
              <a16:creationId xmlns:a16="http://schemas.microsoft.com/office/drawing/2014/main" id="{91F61DFD-241B-4828-86E0-6FC26526ED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6" name="TextBox 4355">
          <a:extLst>
            <a:ext uri="{FF2B5EF4-FFF2-40B4-BE49-F238E27FC236}">
              <a16:creationId xmlns:a16="http://schemas.microsoft.com/office/drawing/2014/main" id="{D21ADB68-6FAD-45CC-B0C7-8DDFB793AF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7" name="TextBox 4356">
          <a:extLst>
            <a:ext uri="{FF2B5EF4-FFF2-40B4-BE49-F238E27FC236}">
              <a16:creationId xmlns:a16="http://schemas.microsoft.com/office/drawing/2014/main" id="{7D2F84CA-7127-4857-B401-2ABF480CCE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8" name="TextBox 4357">
          <a:extLst>
            <a:ext uri="{FF2B5EF4-FFF2-40B4-BE49-F238E27FC236}">
              <a16:creationId xmlns:a16="http://schemas.microsoft.com/office/drawing/2014/main" id="{ACCF6085-8C25-4FCD-871E-163B2FE36A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59" name="TextBox 4358">
          <a:extLst>
            <a:ext uri="{FF2B5EF4-FFF2-40B4-BE49-F238E27FC236}">
              <a16:creationId xmlns:a16="http://schemas.microsoft.com/office/drawing/2014/main" id="{3CDF7226-91C8-4B17-B368-B06A90184D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0" name="TextBox 4359">
          <a:extLst>
            <a:ext uri="{FF2B5EF4-FFF2-40B4-BE49-F238E27FC236}">
              <a16:creationId xmlns:a16="http://schemas.microsoft.com/office/drawing/2014/main" id="{72024E2A-D06B-426A-AEEE-D55F927872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1" name="TextBox 4360">
          <a:extLst>
            <a:ext uri="{FF2B5EF4-FFF2-40B4-BE49-F238E27FC236}">
              <a16:creationId xmlns:a16="http://schemas.microsoft.com/office/drawing/2014/main" id="{F849902E-8ACF-433A-8CB1-E7E5A41A49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2" name="TextBox 4361">
          <a:extLst>
            <a:ext uri="{FF2B5EF4-FFF2-40B4-BE49-F238E27FC236}">
              <a16:creationId xmlns:a16="http://schemas.microsoft.com/office/drawing/2014/main" id="{147E3127-CFC6-4A02-A8FF-40E72614140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3" name="TextBox 4362">
          <a:extLst>
            <a:ext uri="{FF2B5EF4-FFF2-40B4-BE49-F238E27FC236}">
              <a16:creationId xmlns:a16="http://schemas.microsoft.com/office/drawing/2014/main" id="{E361FC71-F595-4F9F-9E0C-D45A2CD26F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4" name="TextBox 4363">
          <a:extLst>
            <a:ext uri="{FF2B5EF4-FFF2-40B4-BE49-F238E27FC236}">
              <a16:creationId xmlns:a16="http://schemas.microsoft.com/office/drawing/2014/main" id="{788F53DC-0DCD-468D-99CC-86C27F1B35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5" name="TextBox 4364">
          <a:extLst>
            <a:ext uri="{FF2B5EF4-FFF2-40B4-BE49-F238E27FC236}">
              <a16:creationId xmlns:a16="http://schemas.microsoft.com/office/drawing/2014/main" id="{0F018FD2-C8A1-4F44-A4DC-8A5AD9977E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6" name="TextBox 4365">
          <a:extLst>
            <a:ext uri="{FF2B5EF4-FFF2-40B4-BE49-F238E27FC236}">
              <a16:creationId xmlns:a16="http://schemas.microsoft.com/office/drawing/2014/main" id="{B314B03F-DEE7-4C58-860E-2FEBB118A5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7" name="TextBox 4366">
          <a:extLst>
            <a:ext uri="{FF2B5EF4-FFF2-40B4-BE49-F238E27FC236}">
              <a16:creationId xmlns:a16="http://schemas.microsoft.com/office/drawing/2014/main" id="{9BCE11CF-44B2-4AA8-A0E9-B2B58FA194B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8" name="TextBox 4367">
          <a:extLst>
            <a:ext uri="{FF2B5EF4-FFF2-40B4-BE49-F238E27FC236}">
              <a16:creationId xmlns:a16="http://schemas.microsoft.com/office/drawing/2014/main" id="{2F753E3D-43D7-45FE-B3B5-7ECC37937D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69" name="TextBox 4368">
          <a:extLst>
            <a:ext uri="{FF2B5EF4-FFF2-40B4-BE49-F238E27FC236}">
              <a16:creationId xmlns:a16="http://schemas.microsoft.com/office/drawing/2014/main" id="{92ECE747-16EC-40D1-815C-E5B026BEBA8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0" name="TextBox 4369">
          <a:extLst>
            <a:ext uri="{FF2B5EF4-FFF2-40B4-BE49-F238E27FC236}">
              <a16:creationId xmlns:a16="http://schemas.microsoft.com/office/drawing/2014/main" id="{6981AA6F-3217-40EB-93AC-A027B710FA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1" name="TextBox 4370">
          <a:extLst>
            <a:ext uri="{FF2B5EF4-FFF2-40B4-BE49-F238E27FC236}">
              <a16:creationId xmlns:a16="http://schemas.microsoft.com/office/drawing/2014/main" id="{E43E4758-6F19-42B9-B134-1ADAC6A9E3C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2" name="TextBox 4371">
          <a:extLst>
            <a:ext uri="{FF2B5EF4-FFF2-40B4-BE49-F238E27FC236}">
              <a16:creationId xmlns:a16="http://schemas.microsoft.com/office/drawing/2014/main" id="{954C674C-732A-43CA-A7CB-4945722308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3" name="TextBox 4372">
          <a:extLst>
            <a:ext uri="{FF2B5EF4-FFF2-40B4-BE49-F238E27FC236}">
              <a16:creationId xmlns:a16="http://schemas.microsoft.com/office/drawing/2014/main" id="{0836F078-4921-4A2F-A701-DD6C4FD701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4" name="TextBox 4373">
          <a:extLst>
            <a:ext uri="{FF2B5EF4-FFF2-40B4-BE49-F238E27FC236}">
              <a16:creationId xmlns:a16="http://schemas.microsoft.com/office/drawing/2014/main" id="{0D7BA474-594D-41EC-B400-D8155F9476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5" name="TextBox 4374">
          <a:extLst>
            <a:ext uri="{FF2B5EF4-FFF2-40B4-BE49-F238E27FC236}">
              <a16:creationId xmlns:a16="http://schemas.microsoft.com/office/drawing/2014/main" id="{0B0B47E4-BC38-4020-A914-ACAA64E777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6" name="TextBox 4375">
          <a:extLst>
            <a:ext uri="{FF2B5EF4-FFF2-40B4-BE49-F238E27FC236}">
              <a16:creationId xmlns:a16="http://schemas.microsoft.com/office/drawing/2014/main" id="{75A522D2-F99D-4BAF-92E1-E92BAAAD58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7" name="TextBox 4376">
          <a:extLst>
            <a:ext uri="{FF2B5EF4-FFF2-40B4-BE49-F238E27FC236}">
              <a16:creationId xmlns:a16="http://schemas.microsoft.com/office/drawing/2014/main" id="{5BD8CD2D-A12A-4A6E-AF47-DFF32B139F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8" name="TextBox 4377">
          <a:extLst>
            <a:ext uri="{FF2B5EF4-FFF2-40B4-BE49-F238E27FC236}">
              <a16:creationId xmlns:a16="http://schemas.microsoft.com/office/drawing/2014/main" id="{3E16BE3B-ED04-4112-8CDA-273F74E23C8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79" name="TextBox 4378">
          <a:extLst>
            <a:ext uri="{FF2B5EF4-FFF2-40B4-BE49-F238E27FC236}">
              <a16:creationId xmlns:a16="http://schemas.microsoft.com/office/drawing/2014/main" id="{50A10BC2-DACB-40D6-9832-6043F35921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0" name="TextBox 4379">
          <a:extLst>
            <a:ext uri="{FF2B5EF4-FFF2-40B4-BE49-F238E27FC236}">
              <a16:creationId xmlns:a16="http://schemas.microsoft.com/office/drawing/2014/main" id="{1205F2B5-D1D0-46BD-A713-F6E809EDF5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1" name="TextBox 4380">
          <a:extLst>
            <a:ext uri="{FF2B5EF4-FFF2-40B4-BE49-F238E27FC236}">
              <a16:creationId xmlns:a16="http://schemas.microsoft.com/office/drawing/2014/main" id="{4DA7B0FC-111E-455E-BB52-94CC5C9D7F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2" name="TextBox 4381">
          <a:extLst>
            <a:ext uri="{FF2B5EF4-FFF2-40B4-BE49-F238E27FC236}">
              <a16:creationId xmlns:a16="http://schemas.microsoft.com/office/drawing/2014/main" id="{26AA83EC-2BC3-4CCB-856A-DF7CD0BB1F6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3" name="TextBox 4382">
          <a:extLst>
            <a:ext uri="{FF2B5EF4-FFF2-40B4-BE49-F238E27FC236}">
              <a16:creationId xmlns:a16="http://schemas.microsoft.com/office/drawing/2014/main" id="{B1AC7BAD-C98F-4282-A8F9-4212F7EA24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4" name="TextBox 4383">
          <a:extLst>
            <a:ext uri="{FF2B5EF4-FFF2-40B4-BE49-F238E27FC236}">
              <a16:creationId xmlns:a16="http://schemas.microsoft.com/office/drawing/2014/main" id="{EBF1551F-DEDB-47C1-A254-31A6B9CE74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5" name="TextBox 4384">
          <a:extLst>
            <a:ext uri="{FF2B5EF4-FFF2-40B4-BE49-F238E27FC236}">
              <a16:creationId xmlns:a16="http://schemas.microsoft.com/office/drawing/2014/main" id="{33DCD673-5D5B-4757-88B2-8675BE58F0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6" name="TextBox 4385">
          <a:extLst>
            <a:ext uri="{FF2B5EF4-FFF2-40B4-BE49-F238E27FC236}">
              <a16:creationId xmlns:a16="http://schemas.microsoft.com/office/drawing/2014/main" id="{D0BA00AD-C555-4A9E-8487-D132EAD0D9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7" name="TextBox 4386">
          <a:extLst>
            <a:ext uri="{FF2B5EF4-FFF2-40B4-BE49-F238E27FC236}">
              <a16:creationId xmlns:a16="http://schemas.microsoft.com/office/drawing/2014/main" id="{D3A76FF1-E528-44C5-8498-68291A1DC9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8" name="TextBox 4387">
          <a:extLst>
            <a:ext uri="{FF2B5EF4-FFF2-40B4-BE49-F238E27FC236}">
              <a16:creationId xmlns:a16="http://schemas.microsoft.com/office/drawing/2014/main" id="{11060327-A327-445E-A456-63F1A2030F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89" name="TextBox 4388">
          <a:extLst>
            <a:ext uri="{FF2B5EF4-FFF2-40B4-BE49-F238E27FC236}">
              <a16:creationId xmlns:a16="http://schemas.microsoft.com/office/drawing/2014/main" id="{689EB461-C6B1-45C0-8A40-92B3BA4542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90" name="TextBox 4389">
          <a:extLst>
            <a:ext uri="{FF2B5EF4-FFF2-40B4-BE49-F238E27FC236}">
              <a16:creationId xmlns:a16="http://schemas.microsoft.com/office/drawing/2014/main" id="{54727628-3897-4D11-93F2-E666A42BEE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391" name="TextBox 4390">
          <a:extLst>
            <a:ext uri="{FF2B5EF4-FFF2-40B4-BE49-F238E27FC236}">
              <a16:creationId xmlns:a16="http://schemas.microsoft.com/office/drawing/2014/main" id="{8903F019-6369-43E3-B9B4-6B24C6271F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92" name="TextBox 4391">
          <a:extLst>
            <a:ext uri="{FF2B5EF4-FFF2-40B4-BE49-F238E27FC236}">
              <a16:creationId xmlns:a16="http://schemas.microsoft.com/office/drawing/2014/main" id="{B23734C4-719E-4C81-95EA-3D6B4C2F3C6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93" name="TextBox 4392">
          <a:extLst>
            <a:ext uri="{FF2B5EF4-FFF2-40B4-BE49-F238E27FC236}">
              <a16:creationId xmlns:a16="http://schemas.microsoft.com/office/drawing/2014/main" id="{84C8543F-3F00-4814-81B1-41DE8B2FF70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94" name="TextBox 4393">
          <a:extLst>
            <a:ext uri="{FF2B5EF4-FFF2-40B4-BE49-F238E27FC236}">
              <a16:creationId xmlns:a16="http://schemas.microsoft.com/office/drawing/2014/main" id="{7138E2E7-6F75-42E4-8583-414C69D7AC2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395" name="TextBox 4394">
          <a:extLst>
            <a:ext uri="{FF2B5EF4-FFF2-40B4-BE49-F238E27FC236}">
              <a16:creationId xmlns:a16="http://schemas.microsoft.com/office/drawing/2014/main" id="{A6A9D382-0C16-4F09-A4DA-FC8273574F5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396" name="TextBox 4395">
          <a:extLst>
            <a:ext uri="{FF2B5EF4-FFF2-40B4-BE49-F238E27FC236}">
              <a16:creationId xmlns:a16="http://schemas.microsoft.com/office/drawing/2014/main" id="{2450E7E9-0AD3-4C41-B94A-D035A2081C0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397" name="TextBox 4396">
          <a:extLst>
            <a:ext uri="{FF2B5EF4-FFF2-40B4-BE49-F238E27FC236}">
              <a16:creationId xmlns:a16="http://schemas.microsoft.com/office/drawing/2014/main" id="{167760DA-81F8-4930-84CF-C6ABB04761B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398" name="TextBox 4397">
          <a:extLst>
            <a:ext uri="{FF2B5EF4-FFF2-40B4-BE49-F238E27FC236}">
              <a16:creationId xmlns:a16="http://schemas.microsoft.com/office/drawing/2014/main" id="{15709986-1631-46E5-9A3D-5E451A53A34E}"/>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399" name="TextBox 4398">
          <a:extLst>
            <a:ext uri="{FF2B5EF4-FFF2-40B4-BE49-F238E27FC236}">
              <a16:creationId xmlns:a16="http://schemas.microsoft.com/office/drawing/2014/main" id="{6AE4479B-8B1A-48EE-9EAA-EB5072442D0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400" name="TextBox 4399">
          <a:extLst>
            <a:ext uri="{FF2B5EF4-FFF2-40B4-BE49-F238E27FC236}">
              <a16:creationId xmlns:a16="http://schemas.microsoft.com/office/drawing/2014/main" id="{7FBB32B4-A118-4B9B-A4A0-2F44CC8A82B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401" name="TextBox 4400">
          <a:extLst>
            <a:ext uri="{FF2B5EF4-FFF2-40B4-BE49-F238E27FC236}">
              <a16:creationId xmlns:a16="http://schemas.microsoft.com/office/drawing/2014/main" id="{E5AA4AC8-CACF-4DD4-AA65-333D3042233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2" name="TextBox 4401">
          <a:extLst>
            <a:ext uri="{FF2B5EF4-FFF2-40B4-BE49-F238E27FC236}">
              <a16:creationId xmlns:a16="http://schemas.microsoft.com/office/drawing/2014/main" id="{C7C68C37-39A6-44AD-899A-856E5998DE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3" name="TextBox 4402">
          <a:extLst>
            <a:ext uri="{FF2B5EF4-FFF2-40B4-BE49-F238E27FC236}">
              <a16:creationId xmlns:a16="http://schemas.microsoft.com/office/drawing/2014/main" id="{BF784C5A-31B3-4B55-876E-0EC5028C06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4" name="TextBox 4403">
          <a:extLst>
            <a:ext uri="{FF2B5EF4-FFF2-40B4-BE49-F238E27FC236}">
              <a16:creationId xmlns:a16="http://schemas.microsoft.com/office/drawing/2014/main" id="{8BC2599D-F793-4218-AFCD-A78848E0EC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5" name="TextBox 4404">
          <a:extLst>
            <a:ext uri="{FF2B5EF4-FFF2-40B4-BE49-F238E27FC236}">
              <a16:creationId xmlns:a16="http://schemas.microsoft.com/office/drawing/2014/main" id="{0536A2A9-E231-4DDA-9AC3-53FEEDC654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6" name="TextBox 4405">
          <a:extLst>
            <a:ext uri="{FF2B5EF4-FFF2-40B4-BE49-F238E27FC236}">
              <a16:creationId xmlns:a16="http://schemas.microsoft.com/office/drawing/2014/main" id="{93397296-9179-44FD-BB21-7C066A8597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7" name="TextBox 4406">
          <a:extLst>
            <a:ext uri="{FF2B5EF4-FFF2-40B4-BE49-F238E27FC236}">
              <a16:creationId xmlns:a16="http://schemas.microsoft.com/office/drawing/2014/main" id="{94B4192F-B1D8-48C6-B637-E12272E8B8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8" name="TextBox 4407">
          <a:extLst>
            <a:ext uri="{FF2B5EF4-FFF2-40B4-BE49-F238E27FC236}">
              <a16:creationId xmlns:a16="http://schemas.microsoft.com/office/drawing/2014/main" id="{2BE0A38D-5FBD-41C9-85B3-75D084F51D2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09" name="TextBox 4408">
          <a:extLst>
            <a:ext uri="{FF2B5EF4-FFF2-40B4-BE49-F238E27FC236}">
              <a16:creationId xmlns:a16="http://schemas.microsoft.com/office/drawing/2014/main" id="{E7D8F93F-2238-4FE5-84A7-398E9E870B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0" name="TextBox 4409">
          <a:extLst>
            <a:ext uri="{FF2B5EF4-FFF2-40B4-BE49-F238E27FC236}">
              <a16:creationId xmlns:a16="http://schemas.microsoft.com/office/drawing/2014/main" id="{8FE91E9F-8BA1-4578-88CE-66EA068F8C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1" name="TextBox 4410">
          <a:extLst>
            <a:ext uri="{FF2B5EF4-FFF2-40B4-BE49-F238E27FC236}">
              <a16:creationId xmlns:a16="http://schemas.microsoft.com/office/drawing/2014/main" id="{5D3704C7-0CDF-4291-BB41-84F681CC61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2" name="TextBox 4411">
          <a:extLst>
            <a:ext uri="{FF2B5EF4-FFF2-40B4-BE49-F238E27FC236}">
              <a16:creationId xmlns:a16="http://schemas.microsoft.com/office/drawing/2014/main" id="{999CF3A7-AD34-4C26-B600-204D008956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3" name="TextBox 4412">
          <a:extLst>
            <a:ext uri="{FF2B5EF4-FFF2-40B4-BE49-F238E27FC236}">
              <a16:creationId xmlns:a16="http://schemas.microsoft.com/office/drawing/2014/main" id="{B5895A38-154E-46BC-818D-1BB7331DC5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4" name="TextBox 4413">
          <a:extLst>
            <a:ext uri="{FF2B5EF4-FFF2-40B4-BE49-F238E27FC236}">
              <a16:creationId xmlns:a16="http://schemas.microsoft.com/office/drawing/2014/main" id="{FB62A22C-A899-4508-B58F-47992A2DED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5" name="TextBox 4414">
          <a:extLst>
            <a:ext uri="{FF2B5EF4-FFF2-40B4-BE49-F238E27FC236}">
              <a16:creationId xmlns:a16="http://schemas.microsoft.com/office/drawing/2014/main" id="{B0558DF9-57E7-4AC0-9E62-CCEA5725B6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6" name="TextBox 4415">
          <a:extLst>
            <a:ext uri="{FF2B5EF4-FFF2-40B4-BE49-F238E27FC236}">
              <a16:creationId xmlns:a16="http://schemas.microsoft.com/office/drawing/2014/main" id="{2AB0DDE0-4E2F-4C8E-AA86-9450C022128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7" name="TextBox 4416">
          <a:extLst>
            <a:ext uri="{FF2B5EF4-FFF2-40B4-BE49-F238E27FC236}">
              <a16:creationId xmlns:a16="http://schemas.microsoft.com/office/drawing/2014/main" id="{7DA51A2F-4480-4AEC-8E6C-6CD2769CD3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8" name="TextBox 4417">
          <a:extLst>
            <a:ext uri="{FF2B5EF4-FFF2-40B4-BE49-F238E27FC236}">
              <a16:creationId xmlns:a16="http://schemas.microsoft.com/office/drawing/2014/main" id="{B6E85753-3E45-4D5B-A580-238E0A0DBE4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19" name="TextBox 4418">
          <a:extLst>
            <a:ext uri="{FF2B5EF4-FFF2-40B4-BE49-F238E27FC236}">
              <a16:creationId xmlns:a16="http://schemas.microsoft.com/office/drawing/2014/main" id="{DCF508FD-46A6-44C9-9DDD-9C7B2DA81D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0" name="TextBox 4419">
          <a:extLst>
            <a:ext uri="{FF2B5EF4-FFF2-40B4-BE49-F238E27FC236}">
              <a16:creationId xmlns:a16="http://schemas.microsoft.com/office/drawing/2014/main" id="{5C3A5104-0851-401C-AB43-3B8D884461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1" name="TextBox 4420">
          <a:extLst>
            <a:ext uri="{FF2B5EF4-FFF2-40B4-BE49-F238E27FC236}">
              <a16:creationId xmlns:a16="http://schemas.microsoft.com/office/drawing/2014/main" id="{FD05761D-ECF5-4F93-80E3-39A575B387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2" name="TextBox 4421">
          <a:extLst>
            <a:ext uri="{FF2B5EF4-FFF2-40B4-BE49-F238E27FC236}">
              <a16:creationId xmlns:a16="http://schemas.microsoft.com/office/drawing/2014/main" id="{F981D990-DEF7-429F-BFA9-1AD17E5021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3" name="TextBox 4422">
          <a:extLst>
            <a:ext uri="{FF2B5EF4-FFF2-40B4-BE49-F238E27FC236}">
              <a16:creationId xmlns:a16="http://schemas.microsoft.com/office/drawing/2014/main" id="{B0CCBC26-F08D-4AD9-99C1-2430B4CFC6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4" name="TextBox 4423">
          <a:extLst>
            <a:ext uri="{FF2B5EF4-FFF2-40B4-BE49-F238E27FC236}">
              <a16:creationId xmlns:a16="http://schemas.microsoft.com/office/drawing/2014/main" id="{3946EE3D-AB61-4A35-A881-B9A49B8B3D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5" name="TextBox 4424">
          <a:extLst>
            <a:ext uri="{FF2B5EF4-FFF2-40B4-BE49-F238E27FC236}">
              <a16:creationId xmlns:a16="http://schemas.microsoft.com/office/drawing/2014/main" id="{D5B1FA48-3AC4-4AA0-89B6-D20AE1041F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6" name="TextBox 4425">
          <a:extLst>
            <a:ext uri="{FF2B5EF4-FFF2-40B4-BE49-F238E27FC236}">
              <a16:creationId xmlns:a16="http://schemas.microsoft.com/office/drawing/2014/main" id="{2CB54095-659A-473D-9AFD-891C2C5847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7" name="TextBox 4426">
          <a:extLst>
            <a:ext uri="{FF2B5EF4-FFF2-40B4-BE49-F238E27FC236}">
              <a16:creationId xmlns:a16="http://schemas.microsoft.com/office/drawing/2014/main" id="{3232A434-66DE-4011-9DE0-CAFB70C2AD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8" name="TextBox 4427">
          <a:extLst>
            <a:ext uri="{FF2B5EF4-FFF2-40B4-BE49-F238E27FC236}">
              <a16:creationId xmlns:a16="http://schemas.microsoft.com/office/drawing/2014/main" id="{25B8E6F0-74F9-46A0-B7F9-29CAA0289B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29" name="TextBox 4428">
          <a:extLst>
            <a:ext uri="{FF2B5EF4-FFF2-40B4-BE49-F238E27FC236}">
              <a16:creationId xmlns:a16="http://schemas.microsoft.com/office/drawing/2014/main" id="{0C08DFFE-373D-4FAD-AF69-85BFB4CFDE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0" name="TextBox 4429">
          <a:extLst>
            <a:ext uri="{FF2B5EF4-FFF2-40B4-BE49-F238E27FC236}">
              <a16:creationId xmlns:a16="http://schemas.microsoft.com/office/drawing/2014/main" id="{0AA82876-CD45-4A8A-A194-E2EBA92F05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1" name="TextBox 4430">
          <a:extLst>
            <a:ext uri="{FF2B5EF4-FFF2-40B4-BE49-F238E27FC236}">
              <a16:creationId xmlns:a16="http://schemas.microsoft.com/office/drawing/2014/main" id="{DF3CA8E5-5558-4D19-81B5-FBE177944A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2" name="TextBox 4431">
          <a:extLst>
            <a:ext uri="{FF2B5EF4-FFF2-40B4-BE49-F238E27FC236}">
              <a16:creationId xmlns:a16="http://schemas.microsoft.com/office/drawing/2014/main" id="{FBA9C830-FEF0-4B41-A1BF-934866F3AA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3" name="TextBox 4432">
          <a:extLst>
            <a:ext uri="{FF2B5EF4-FFF2-40B4-BE49-F238E27FC236}">
              <a16:creationId xmlns:a16="http://schemas.microsoft.com/office/drawing/2014/main" id="{D9885802-30B8-4B14-8D27-9C0D3658F5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4" name="TextBox 4433">
          <a:extLst>
            <a:ext uri="{FF2B5EF4-FFF2-40B4-BE49-F238E27FC236}">
              <a16:creationId xmlns:a16="http://schemas.microsoft.com/office/drawing/2014/main" id="{96DA160E-E65C-4B9A-AB99-1E4B256B0CB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5" name="TextBox 4434">
          <a:extLst>
            <a:ext uri="{FF2B5EF4-FFF2-40B4-BE49-F238E27FC236}">
              <a16:creationId xmlns:a16="http://schemas.microsoft.com/office/drawing/2014/main" id="{17A2E71E-B9E6-4AB5-9591-D1ADE50628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6" name="TextBox 4435">
          <a:extLst>
            <a:ext uri="{FF2B5EF4-FFF2-40B4-BE49-F238E27FC236}">
              <a16:creationId xmlns:a16="http://schemas.microsoft.com/office/drawing/2014/main" id="{9906F827-A889-4C45-9956-7E3BB6CD1B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7" name="TextBox 4436">
          <a:extLst>
            <a:ext uri="{FF2B5EF4-FFF2-40B4-BE49-F238E27FC236}">
              <a16:creationId xmlns:a16="http://schemas.microsoft.com/office/drawing/2014/main" id="{1C05D6CD-5057-434E-97FA-451D6ADC5F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8" name="TextBox 4437">
          <a:extLst>
            <a:ext uri="{FF2B5EF4-FFF2-40B4-BE49-F238E27FC236}">
              <a16:creationId xmlns:a16="http://schemas.microsoft.com/office/drawing/2014/main" id="{10D65248-ED49-4E59-9111-4933D35007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39" name="TextBox 4438">
          <a:extLst>
            <a:ext uri="{FF2B5EF4-FFF2-40B4-BE49-F238E27FC236}">
              <a16:creationId xmlns:a16="http://schemas.microsoft.com/office/drawing/2014/main" id="{6EF925DA-68F1-45B1-B2BE-669C7991CA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40" name="TextBox 4439">
          <a:extLst>
            <a:ext uri="{FF2B5EF4-FFF2-40B4-BE49-F238E27FC236}">
              <a16:creationId xmlns:a16="http://schemas.microsoft.com/office/drawing/2014/main" id="{C808E403-5616-4314-B253-F826E88E2F7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441" name="TextBox 4440">
          <a:extLst>
            <a:ext uri="{FF2B5EF4-FFF2-40B4-BE49-F238E27FC236}">
              <a16:creationId xmlns:a16="http://schemas.microsoft.com/office/drawing/2014/main" id="{C088EE97-53F3-41DE-A6DE-868C35CA34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442" name="TextBox 4441">
          <a:extLst>
            <a:ext uri="{FF2B5EF4-FFF2-40B4-BE49-F238E27FC236}">
              <a16:creationId xmlns:a16="http://schemas.microsoft.com/office/drawing/2014/main" id="{FEF4B096-1A64-4C39-9AD3-F86BD31B8C1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443" name="TextBox 4442">
          <a:extLst>
            <a:ext uri="{FF2B5EF4-FFF2-40B4-BE49-F238E27FC236}">
              <a16:creationId xmlns:a16="http://schemas.microsoft.com/office/drawing/2014/main" id="{86FE080E-0C29-47D1-A4A4-12EAFC4C6A6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444" name="TextBox 4443">
          <a:extLst>
            <a:ext uri="{FF2B5EF4-FFF2-40B4-BE49-F238E27FC236}">
              <a16:creationId xmlns:a16="http://schemas.microsoft.com/office/drawing/2014/main" id="{4BCEA534-583C-48D0-8CFF-28C06951415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445" name="TextBox 4444">
          <a:extLst>
            <a:ext uri="{FF2B5EF4-FFF2-40B4-BE49-F238E27FC236}">
              <a16:creationId xmlns:a16="http://schemas.microsoft.com/office/drawing/2014/main" id="{37685650-440B-4119-991F-E55BAB13630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446" name="TextBox 4445">
          <a:extLst>
            <a:ext uri="{FF2B5EF4-FFF2-40B4-BE49-F238E27FC236}">
              <a16:creationId xmlns:a16="http://schemas.microsoft.com/office/drawing/2014/main" id="{8DFB4262-615C-4A0A-9AFA-E634806C083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447" name="TextBox 4446">
          <a:extLst>
            <a:ext uri="{FF2B5EF4-FFF2-40B4-BE49-F238E27FC236}">
              <a16:creationId xmlns:a16="http://schemas.microsoft.com/office/drawing/2014/main" id="{08D02223-E0A7-458D-BEAA-C3BBF6E5C07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448" name="TextBox 4447">
          <a:extLst>
            <a:ext uri="{FF2B5EF4-FFF2-40B4-BE49-F238E27FC236}">
              <a16:creationId xmlns:a16="http://schemas.microsoft.com/office/drawing/2014/main" id="{3E197E6D-7218-4326-8686-3932E688F25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449" name="TextBox 4448">
          <a:extLst>
            <a:ext uri="{FF2B5EF4-FFF2-40B4-BE49-F238E27FC236}">
              <a16:creationId xmlns:a16="http://schemas.microsoft.com/office/drawing/2014/main" id="{3A96360E-A56B-4002-92FD-9EAAED532E6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450" name="TextBox 4449">
          <a:extLst>
            <a:ext uri="{FF2B5EF4-FFF2-40B4-BE49-F238E27FC236}">
              <a16:creationId xmlns:a16="http://schemas.microsoft.com/office/drawing/2014/main" id="{1DB358FD-EA7F-41E6-81A0-F2F74FDC8B6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451" name="TextBox 4450">
          <a:extLst>
            <a:ext uri="{FF2B5EF4-FFF2-40B4-BE49-F238E27FC236}">
              <a16:creationId xmlns:a16="http://schemas.microsoft.com/office/drawing/2014/main" id="{6E2F00AA-4F31-4E32-92F0-82D720C9D75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4452" name="TextBox 4451">
          <a:extLst>
            <a:ext uri="{FF2B5EF4-FFF2-40B4-BE49-F238E27FC236}">
              <a16:creationId xmlns:a16="http://schemas.microsoft.com/office/drawing/2014/main" id="{17079238-6EF0-4A4C-A3AD-2EFFEAF693C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453" name="TextBox 4452">
          <a:extLst>
            <a:ext uri="{FF2B5EF4-FFF2-40B4-BE49-F238E27FC236}">
              <a16:creationId xmlns:a16="http://schemas.microsoft.com/office/drawing/2014/main" id="{BC430394-1BF0-4A1F-8D89-B68986C3BA7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454" name="TextBox 4453">
          <a:extLst>
            <a:ext uri="{FF2B5EF4-FFF2-40B4-BE49-F238E27FC236}">
              <a16:creationId xmlns:a16="http://schemas.microsoft.com/office/drawing/2014/main" id="{FF115A3F-29AC-4DA5-B8D2-CC4F043336F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455" name="TextBox 4454">
          <a:extLst>
            <a:ext uri="{FF2B5EF4-FFF2-40B4-BE49-F238E27FC236}">
              <a16:creationId xmlns:a16="http://schemas.microsoft.com/office/drawing/2014/main" id="{76AC8CD1-54A6-4F7E-B581-0E1DD04DBAE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4456" name="TextBox 4455">
          <a:extLst>
            <a:ext uri="{FF2B5EF4-FFF2-40B4-BE49-F238E27FC236}">
              <a16:creationId xmlns:a16="http://schemas.microsoft.com/office/drawing/2014/main" id="{CEAA5705-84E4-4A7A-9B43-31676221D45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457" name="TextBox 4456">
          <a:extLst>
            <a:ext uri="{FF2B5EF4-FFF2-40B4-BE49-F238E27FC236}">
              <a16:creationId xmlns:a16="http://schemas.microsoft.com/office/drawing/2014/main" id="{EA14D029-29BD-4501-B038-903A8B685B9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458" name="TextBox 4457">
          <a:extLst>
            <a:ext uri="{FF2B5EF4-FFF2-40B4-BE49-F238E27FC236}">
              <a16:creationId xmlns:a16="http://schemas.microsoft.com/office/drawing/2014/main" id="{C8D78DA5-463F-45DC-B93E-C01EBF2739A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459" name="TextBox 4458">
          <a:extLst>
            <a:ext uri="{FF2B5EF4-FFF2-40B4-BE49-F238E27FC236}">
              <a16:creationId xmlns:a16="http://schemas.microsoft.com/office/drawing/2014/main" id="{D01588C8-8C10-49CC-812E-BDFA1509E03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0" name="TextBox 4459">
          <a:extLst>
            <a:ext uri="{FF2B5EF4-FFF2-40B4-BE49-F238E27FC236}">
              <a16:creationId xmlns:a16="http://schemas.microsoft.com/office/drawing/2014/main" id="{FD61C519-E3D0-4CBD-9A02-7213920A6F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1" name="TextBox 4460">
          <a:extLst>
            <a:ext uri="{FF2B5EF4-FFF2-40B4-BE49-F238E27FC236}">
              <a16:creationId xmlns:a16="http://schemas.microsoft.com/office/drawing/2014/main" id="{470AA0E0-764C-445E-866B-533DD5E7D7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2" name="TextBox 4461">
          <a:extLst>
            <a:ext uri="{FF2B5EF4-FFF2-40B4-BE49-F238E27FC236}">
              <a16:creationId xmlns:a16="http://schemas.microsoft.com/office/drawing/2014/main" id="{45FA2C67-50A4-46EF-96D2-49C92B8102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3" name="TextBox 4462">
          <a:extLst>
            <a:ext uri="{FF2B5EF4-FFF2-40B4-BE49-F238E27FC236}">
              <a16:creationId xmlns:a16="http://schemas.microsoft.com/office/drawing/2014/main" id="{01BEF682-2AE3-47AF-830B-A52E6B432B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4" name="TextBox 4463">
          <a:extLst>
            <a:ext uri="{FF2B5EF4-FFF2-40B4-BE49-F238E27FC236}">
              <a16:creationId xmlns:a16="http://schemas.microsoft.com/office/drawing/2014/main" id="{66D4C758-AEB3-4FC3-93E8-8EC49722E2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5" name="TextBox 4464">
          <a:extLst>
            <a:ext uri="{FF2B5EF4-FFF2-40B4-BE49-F238E27FC236}">
              <a16:creationId xmlns:a16="http://schemas.microsoft.com/office/drawing/2014/main" id="{86463580-956B-4C4E-85A5-730B0CA29C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6" name="TextBox 4465">
          <a:extLst>
            <a:ext uri="{FF2B5EF4-FFF2-40B4-BE49-F238E27FC236}">
              <a16:creationId xmlns:a16="http://schemas.microsoft.com/office/drawing/2014/main" id="{145E818E-ECA7-447F-A55A-2BFCA7C381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67" name="TextBox 4466">
          <a:extLst>
            <a:ext uri="{FF2B5EF4-FFF2-40B4-BE49-F238E27FC236}">
              <a16:creationId xmlns:a16="http://schemas.microsoft.com/office/drawing/2014/main" id="{2E5A6018-799F-49BC-82BD-72DCEE37BD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68" name="TextBox 4467">
          <a:extLst>
            <a:ext uri="{FF2B5EF4-FFF2-40B4-BE49-F238E27FC236}">
              <a16:creationId xmlns:a16="http://schemas.microsoft.com/office/drawing/2014/main" id="{C81B5E1F-4FB4-4E4C-B823-DB6162485DE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69" name="TextBox 4468">
          <a:extLst>
            <a:ext uri="{FF2B5EF4-FFF2-40B4-BE49-F238E27FC236}">
              <a16:creationId xmlns:a16="http://schemas.microsoft.com/office/drawing/2014/main" id="{9646E503-5C83-4458-885B-00F03E762E1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0" name="TextBox 4469">
          <a:extLst>
            <a:ext uri="{FF2B5EF4-FFF2-40B4-BE49-F238E27FC236}">
              <a16:creationId xmlns:a16="http://schemas.microsoft.com/office/drawing/2014/main" id="{98CD8906-0BCD-43D6-9D52-06E27F938BC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1" name="TextBox 4470">
          <a:extLst>
            <a:ext uri="{FF2B5EF4-FFF2-40B4-BE49-F238E27FC236}">
              <a16:creationId xmlns:a16="http://schemas.microsoft.com/office/drawing/2014/main" id="{86FAC72F-69DF-4408-AB35-471759D4E9C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2" name="TextBox 4471">
          <a:extLst>
            <a:ext uri="{FF2B5EF4-FFF2-40B4-BE49-F238E27FC236}">
              <a16:creationId xmlns:a16="http://schemas.microsoft.com/office/drawing/2014/main" id="{B5248799-AF23-4F8D-BB72-9C322C557CF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3" name="TextBox 4472">
          <a:extLst>
            <a:ext uri="{FF2B5EF4-FFF2-40B4-BE49-F238E27FC236}">
              <a16:creationId xmlns:a16="http://schemas.microsoft.com/office/drawing/2014/main" id="{A0BC9109-27AA-4D66-9E9C-6E0D32C0FCE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4" name="TextBox 4473">
          <a:extLst>
            <a:ext uri="{FF2B5EF4-FFF2-40B4-BE49-F238E27FC236}">
              <a16:creationId xmlns:a16="http://schemas.microsoft.com/office/drawing/2014/main" id="{FE56F0CC-BE21-4546-B7F0-AEF71BAEC35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5" name="TextBox 4474">
          <a:extLst>
            <a:ext uri="{FF2B5EF4-FFF2-40B4-BE49-F238E27FC236}">
              <a16:creationId xmlns:a16="http://schemas.microsoft.com/office/drawing/2014/main" id="{9CC37268-9831-4233-B193-E803450C97C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6" name="TextBox 4475">
          <a:extLst>
            <a:ext uri="{FF2B5EF4-FFF2-40B4-BE49-F238E27FC236}">
              <a16:creationId xmlns:a16="http://schemas.microsoft.com/office/drawing/2014/main" id="{41638B99-7DB0-4A59-81C0-8AC1CA336D1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7" name="TextBox 4476">
          <a:extLst>
            <a:ext uri="{FF2B5EF4-FFF2-40B4-BE49-F238E27FC236}">
              <a16:creationId xmlns:a16="http://schemas.microsoft.com/office/drawing/2014/main" id="{88F3C097-9764-49E2-8D4F-54FBC9A3AB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8" name="TextBox 4477">
          <a:extLst>
            <a:ext uri="{FF2B5EF4-FFF2-40B4-BE49-F238E27FC236}">
              <a16:creationId xmlns:a16="http://schemas.microsoft.com/office/drawing/2014/main" id="{E93C9729-8C71-4F42-87CE-7D4D60B106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79" name="TextBox 4478">
          <a:extLst>
            <a:ext uri="{FF2B5EF4-FFF2-40B4-BE49-F238E27FC236}">
              <a16:creationId xmlns:a16="http://schemas.microsoft.com/office/drawing/2014/main" id="{9C612353-02EA-44CD-8E09-553A30BFAC8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0" name="TextBox 4479">
          <a:extLst>
            <a:ext uri="{FF2B5EF4-FFF2-40B4-BE49-F238E27FC236}">
              <a16:creationId xmlns:a16="http://schemas.microsoft.com/office/drawing/2014/main" id="{B121B3D5-E420-4247-B3B2-3556B08DC67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1" name="TextBox 4480">
          <a:extLst>
            <a:ext uri="{FF2B5EF4-FFF2-40B4-BE49-F238E27FC236}">
              <a16:creationId xmlns:a16="http://schemas.microsoft.com/office/drawing/2014/main" id="{B9A55B2F-32B4-4361-A676-9D6E9410C5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2" name="TextBox 4481">
          <a:extLst>
            <a:ext uri="{FF2B5EF4-FFF2-40B4-BE49-F238E27FC236}">
              <a16:creationId xmlns:a16="http://schemas.microsoft.com/office/drawing/2014/main" id="{DEB698CD-4EEA-4869-94ED-064536F8954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3" name="TextBox 4482">
          <a:extLst>
            <a:ext uri="{FF2B5EF4-FFF2-40B4-BE49-F238E27FC236}">
              <a16:creationId xmlns:a16="http://schemas.microsoft.com/office/drawing/2014/main" id="{34A9628A-854E-4900-8213-AA637BCF5AD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4" name="TextBox 4483">
          <a:extLst>
            <a:ext uri="{FF2B5EF4-FFF2-40B4-BE49-F238E27FC236}">
              <a16:creationId xmlns:a16="http://schemas.microsoft.com/office/drawing/2014/main" id="{F5408866-DF4C-4765-9E8B-E71C6C604FA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5" name="TextBox 4484">
          <a:extLst>
            <a:ext uri="{FF2B5EF4-FFF2-40B4-BE49-F238E27FC236}">
              <a16:creationId xmlns:a16="http://schemas.microsoft.com/office/drawing/2014/main" id="{630DEA08-83E6-4FE1-A392-08476BF5E00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6" name="TextBox 4485">
          <a:extLst>
            <a:ext uri="{FF2B5EF4-FFF2-40B4-BE49-F238E27FC236}">
              <a16:creationId xmlns:a16="http://schemas.microsoft.com/office/drawing/2014/main" id="{67DDC3FC-653E-4B44-941D-185561433C4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7" name="TextBox 4486">
          <a:extLst>
            <a:ext uri="{FF2B5EF4-FFF2-40B4-BE49-F238E27FC236}">
              <a16:creationId xmlns:a16="http://schemas.microsoft.com/office/drawing/2014/main" id="{8C40D38D-01B3-4F87-9010-3B7FD08D2A2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8" name="TextBox 4487">
          <a:extLst>
            <a:ext uri="{FF2B5EF4-FFF2-40B4-BE49-F238E27FC236}">
              <a16:creationId xmlns:a16="http://schemas.microsoft.com/office/drawing/2014/main" id="{1BBFF276-B7FC-476A-B47C-0AB084E9A6E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89" name="TextBox 4488">
          <a:extLst>
            <a:ext uri="{FF2B5EF4-FFF2-40B4-BE49-F238E27FC236}">
              <a16:creationId xmlns:a16="http://schemas.microsoft.com/office/drawing/2014/main" id="{35E59AC9-376B-467A-93C0-1C248E2D046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90" name="TextBox 4489">
          <a:extLst>
            <a:ext uri="{FF2B5EF4-FFF2-40B4-BE49-F238E27FC236}">
              <a16:creationId xmlns:a16="http://schemas.microsoft.com/office/drawing/2014/main" id="{DD6E6CF2-C625-419E-A9D6-4DD332CBBDB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491" name="TextBox 4490">
          <a:extLst>
            <a:ext uri="{FF2B5EF4-FFF2-40B4-BE49-F238E27FC236}">
              <a16:creationId xmlns:a16="http://schemas.microsoft.com/office/drawing/2014/main" id="{E5763D76-5D57-4783-A264-58B44CED288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2" name="TextBox 4491">
          <a:extLst>
            <a:ext uri="{FF2B5EF4-FFF2-40B4-BE49-F238E27FC236}">
              <a16:creationId xmlns:a16="http://schemas.microsoft.com/office/drawing/2014/main" id="{C8F1C35B-07AB-4BCE-9B83-6CBB467969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3" name="TextBox 4492">
          <a:extLst>
            <a:ext uri="{FF2B5EF4-FFF2-40B4-BE49-F238E27FC236}">
              <a16:creationId xmlns:a16="http://schemas.microsoft.com/office/drawing/2014/main" id="{478DBDA3-D9B5-421C-9B9B-0FD8A58A55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4" name="TextBox 4493">
          <a:extLst>
            <a:ext uri="{FF2B5EF4-FFF2-40B4-BE49-F238E27FC236}">
              <a16:creationId xmlns:a16="http://schemas.microsoft.com/office/drawing/2014/main" id="{8DD7AE66-C846-4F04-94D0-2FCE7CA560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5" name="TextBox 4494">
          <a:extLst>
            <a:ext uri="{FF2B5EF4-FFF2-40B4-BE49-F238E27FC236}">
              <a16:creationId xmlns:a16="http://schemas.microsoft.com/office/drawing/2014/main" id="{F5735CB5-5F75-4BEA-8AAA-45D98F71CD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6" name="TextBox 4495">
          <a:extLst>
            <a:ext uri="{FF2B5EF4-FFF2-40B4-BE49-F238E27FC236}">
              <a16:creationId xmlns:a16="http://schemas.microsoft.com/office/drawing/2014/main" id="{78774EE6-7601-4AAE-98F1-67AC8344C4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7" name="TextBox 4496">
          <a:extLst>
            <a:ext uri="{FF2B5EF4-FFF2-40B4-BE49-F238E27FC236}">
              <a16:creationId xmlns:a16="http://schemas.microsoft.com/office/drawing/2014/main" id="{46642552-BF2C-4D93-AFC7-6E3858A695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8" name="TextBox 4497">
          <a:extLst>
            <a:ext uri="{FF2B5EF4-FFF2-40B4-BE49-F238E27FC236}">
              <a16:creationId xmlns:a16="http://schemas.microsoft.com/office/drawing/2014/main" id="{118D1B20-1EEF-4E0C-85E1-29FD7436C6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499" name="TextBox 4498">
          <a:extLst>
            <a:ext uri="{FF2B5EF4-FFF2-40B4-BE49-F238E27FC236}">
              <a16:creationId xmlns:a16="http://schemas.microsoft.com/office/drawing/2014/main" id="{26E5F6C1-2307-4172-A9D7-59E255AC2D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0" name="TextBox 4499">
          <a:extLst>
            <a:ext uri="{FF2B5EF4-FFF2-40B4-BE49-F238E27FC236}">
              <a16:creationId xmlns:a16="http://schemas.microsoft.com/office/drawing/2014/main" id="{DA5E5089-111C-41FE-BC92-5109E069EE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1" name="TextBox 4500">
          <a:extLst>
            <a:ext uri="{FF2B5EF4-FFF2-40B4-BE49-F238E27FC236}">
              <a16:creationId xmlns:a16="http://schemas.microsoft.com/office/drawing/2014/main" id="{3B66A134-06ED-48B0-B362-A572EF7B15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2" name="TextBox 4501">
          <a:extLst>
            <a:ext uri="{FF2B5EF4-FFF2-40B4-BE49-F238E27FC236}">
              <a16:creationId xmlns:a16="http://schemas.microsoft.com/office/drawing/2014/main" id="{1FEA3E02-9E04-4E46-884E-4F6B930F53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3" name="TextBox 4502">
          <a:extLst>
            <a:ext uri="{FF2B5EF4-FFF2-40B4-BE49-F238E27FC236}">
              <a16:creationId xmlns:a16="http://schemas.microsoft.com/office/drawing/2014/main" id="{05301B44-6D4B-4FFD-A18E-D156722877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4" name="TextBox 4503">
          <a:extLst>
            <a:ext uri="{FF2B5EF4-FFF2-40B4-BE49-F238E27FC236}">
              <a16:creationId xmlns:a16="http://schemas.microsoft.com/office/drawing/2014/main" id="{11A7D860-689A-40BC-AD8D-BF4FC0D142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5" name="TextBox 4504">
          <a:extLst>
            <a:ext uri="{FF2B5EF4-FFF2-40B4-BE49-F238E27FC236}">
              <a16:creationId xmlns:a16="http://schemas.microsoft.com/office/drawing/2014/main" id="{424FF34F-4F90-4A07-96B8-D3A9CAC7CD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6" name="TextBox 4505">
          <a:extLst>
            <a:ext uri="{FF2B5EF4-FFF2-40B4-BE49-F238E27FC236}">
              <a16:creationId xmlns:a16="http://schemas.microsoft.com/office/drawing/2014/main" id="{57CD2F19-A5BB-417C-9F9D-860F30D905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7" name="TextBox 4506">
          <a:extLst>
            <a:ext uri="{FF2B5EF4-FFF2-40B4-BE49-F238E27FC236}">
              <a16:creationId xmlns:a16="http://schemas.microsoft.com/office/drawing/2014/main" id="{274FB693-B60E-4961-94A9-63DAEAD50C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8" name="TextBox 4507">
          <a:extLst>
            <a:ext uri="{FF2B5EF4-FFF2-40B4-BE49-F238E27FC236}">
              <a16:creationId xmlns:a16="http://schemas.microsoft.com/office/drawing/2014/main" id="{FDC63A3E-8CBF-4BB7-8A7D-ED4BA989A3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09" name="TextBox 4508">
          <a:extLst>
            <a:ext uri="{FF2B5EF4-FFF2-40B4-BE49-F238E27FC236}">
              <a16:creationId xmlns:a16="http://schemas.microsoft.com/office/drawing/2014/main" id="{E10D1B1B-9909-42DF-8909-5A4138C9C1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0" name="TextBox 4509">
          <a:extLst>
            <a:ext uri="{FF2B5EF4-FFF2-40B4-BE49-F238E27FC236}">
              <a16:creationId xmlns:a16="http://schemas.microsoft.com/office/drawing/2014/main" id="{07B071DE-BE5E-4296-92A3-68E5367671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1" name="TextBox 4510">
          <a:extLst>
            <a:ext uri="{FF2B5EF4-FFF2-40B4-BE49-F238E27FC236}">
              <a16:creationId xmlns:a16="http://schemas.microsoft.com/office/drawing/2014/main" id="{9564AEE3-1BB2-4CDB-BA03-0814A8ADFD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2" name="TextBox 4511">
          <a:extLst>
            <a:ext uri="{FF2B5EF4-FFF2-40B4-BE49-F238E27FC236}">
              <a16:creationId xmlns:a16="http://schemas.microsoft.com/office/drawing/2014/main" id="{D462F9F1-3019-4ABD-9A4C-C32DD952F9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3" name="TextBox 4512">
          <a:extLst>
            <a:ext uri="{FF2B5EF4-FFF2-40B4-BE49-F238E27FC236}">
              <a16:creationId xmlns:a16="http://schemas.microsoft.com/office/drawing/2014/main" id="{23012FB0-98F6-4CED-B3E2-8BAE969C2E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4" name="TextBox 4513">
          <a:extLst>
            <a:ext uri="{FF2B5EF4-FFF2-40B4-BE49-F238E27FC236}">
              <a16:creationId xmlns:a16="http://schemas.microsoft.com/office/drawing/2014/main" id="{645D3A93-9636-4D91-976F-F4C822F1FC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5" name="TextBox 4514">
          <a:extLst>
            <a:ext uri="{FF2B5EF4-FFF2-40B4-BE49-F238E27FC236}">
              <a16:creationId xmlns:a16="http://schemas.microsoft.com/office/drawing/2014/main" id="{660750F1-6F26-4310-AFA9-F9FD7CF60A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6" name="TextBox 4515">
          <a:extLst>
            <a:ext uri="{FF2B5EF4-FFF2-40B4-BE49-F238E27FC236}">
              <a16:creationId xmlns:a16="http://schemas.microsoft.com/office/drawing/2014/main" id="{01301FAA-8C63-40A8-AE2F-6F47AA1386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7" name="TextBox 4516">
          <a:extLst>
            <a:ext uri="{FF2B5EF4-FFF2-40B4-BE49-F238E27FC236}">
              <a16:creationId xmlns:a16="http://schemas.microsoft.com/office/drawing/2014/main" id="{AAFC92B5-2AE3-4FCD-81CF-542EBF0200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8" name="TextBox 4517">
          <a:extLst>
            <a:ext uri="{FF2B5EF4-FFF2-40B4-BE49-F238E27FC236}">
              <a16:creationId xmlns:a16="http://schemas.microsoft.com/office/drawing/2014/main" id="{1C1D4A17-FD82-4B6A-9336-8AAA79E113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19" name="TextBox 4518">
          <a:extLst>
            <a:ext uri="{FF2B5EF4-FFF2-40B4-BE49-F238E27FC236}">
              <a16:creationId xmlns:a16="http://schemas.microsoft.com/office/drawing/2014/main" id="{E7742D4A-9706-444C-B808-09993541B6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0" name="TextBox 4519">
          <a:extLst>
            <a:ext uri="{FF2B5EF4-FFF2-40B4-BE49-F238E27FC236}">
              <a16:creationId xmlns:a16="http://schemas.microsoft.com/office/drawing/2014/main" id="{EDEC45A6-8DBB-4B39-B057-0225CE8CFE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1" name="TextBox 4520">
          <a:extLst>
            <a:ext uri="{FF2B5EF4-FFF2-40B4-BE49-F238E27FC236}">
              <a16:creationId xmlns:a16="http://schemas.microsoft.com/office/drawing/2014/main" id="{BDFADE56-A733-4B23-AD15-C016EF488F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2" name="TextBox 4521">
          <a:extLst>
            <a:ext uri="{FF2B5EF4-FFF2-40B4-BE49-F238E27FC236}">
              <a16:creationId xmlns:a16="http://schemas.microsoft.com/office/drawing/2014/main" id="{0A97681E-48B4-424A-AE22-521171222B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3" name="TextBox 4522">
          <a:extLst>
            <a:ext uri="{FF2B5EF4-FFF2-40B4-BE49-F238E27FC236}">
              <a16:creationId xmlns:a16="http://schemas.microsoft.com/office/drawing/2014/main" id="{E61681AB-3D99-4E48-BD43-3732A0752C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4" name="TextBox 4523">
          <a:extLst>
            <a:ext uri="{FF2B5EF4-FFF2-40B4-BE49-F238E27FC236}">
              <a16:creationId xmlns:a16="http://schemas.microsoft.com/office/drawing/2014/main" id="{F9E3E39A-7AF0-4B4C-B028-6FE449E033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5" name="TextBox 4524">
          <a:extLst>
            <a:ext uri="{FF2B5EF4-FFF2-40B4-BE49-F238E27FC236}">
              <a16:creationId xmlns:a16="http://schemas.microsoft.com/office/drawing/2014/main" id="{63B23417-8C9E-4A62-A149-8CBCA2EE12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6" name="TextBox 4525">
          <a:extLst>
            <a:ext uri="{FF2B5EF4-FFF2-40B4-BE49-F238E27FC236}">
              <a16:creationId xmlns:a16="http://schemas.microsoft.com/office/drawing/2014/main" id="{FF13A0C1-3733-4011-A725-5D08490CA4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7" name="TextBox 4526">
          <a:extLst>
            <a:ext uri="{FF2B5EF4-FFF2-40B4-BE49-F238E27FC236}">
              <a16:creationId xmlns:a16="http://schemas.microsoft.com/office/drawing/2014/main" id="{3CD90B23-4AE5-4EEC-86FC-2DC2344DB1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8" name="TextBox 4527">
          <a:extLst>
            <a:ext uri="{FF2B5EF4-FFF2-40B4-BE49-F238E27FC236}">
              <a16:creationId xmlns:a16="http://schemas.microsoft.com/office/drawing/2014/main" id="{38DC66A4-CD07-46F0-8CCE-0F8F56C377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29" name="TextBox 4528">
          <a:extLst>
            <a:ext uri="{FF2B5EF4-FFF2-40B4-BE49-F238E27FC236}">
              <a16:creationId xmlns:a16="http://schemas.microsoft.com/office/drawing/2014/main" id="{7646851C-FBB2-45BE-AED1-BD50987B49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30" name="TextBox 4529">
          <a:extLst>
            <a:ext uri="{FF2B5EF4-FFF2-40B4-BE49-F238E27FC236}">
              <a16:creationId xmlns:a16="http://schemas.microsoft.com/office/drawing/2014/main" id="{BBF51F15-0F6D-475B-A3BC-1811DFA1FD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31" name="TextBox 4530">
          <a:extLst>
            <a:ext uri="{FF2B5EF4-FFF2-40B4-BE49-F238E27FC236}">
              <a16:creationId xmlns:a16="http://schemas.microsoft.com/office/drawing/2014/main" id="{6B47F222-CCB3-4073-B901-6DACC7F4A0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32" name="TextBox 4531">
          <a:extLst>
            <a:ext uri="{FF2B5EF4-FFF2-40B4-BE49-F238E27FC236}">
              <a16:creationId xmlns:a16="http://schemas.microsoft.com/office/drawing/2014/main" id="{C8C481D6-5ED9-4E14-B3B6-D65B61C807F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33" name="TextBox 4532">
          <a:extLst>
            <a:ext uri="{FF2B5EF4-FFF2-40B4-BE49-F238E27FC236}">
              <a16:creationId xmlns:a16="http://schemas.microsoft.com/office/drawing/2014/main" id="{4B90FC76-C532-4BC4-8F6E-A9A169E9C1F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34" name="TextBox 4533">
          <a:extLst>
            <a:ext uri="{FF2B5EF4-FFF2-40B4-BE49-F238E27FC236}">
              <a16:creationId xmlns:a16="http://schemas.microsoft.com/office/drawing/2014/main" id="{96510C28-FE15-45DB-9BE4-E9FB0CD20074}"/>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35" name="TextBox 4534">
          <a:extLst>
            <a:ext uri="{FF2B5EF4-FFF2-40B4-BE49-F238E27FC236}">
              <a16:creationId xmlns:a16="http://schemas.microsoft.com/office/drawing/2014/main" id="{FD80AAF3-3C95-4ED2-A9A0-905434F84CC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36" name="TextBox 4535">
          <a:extLst>
            <a:ext uri="{FF2B5EF4-FFF2-40B4-BE49-F238E27FC236}">
              <a16:creationId xmlns:a16="http://schemas.microsoft.com/office/drawing/2014/main" id="{54ABF15E-2421-4671-B250-F0537228493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37" name="TextBox 4536">
          <a:extLst>
            <a:ext uri="{FF2B5EF4-FFF2-40B4-BE49-F238E27FC236}">
              <a16:creationId xmlns:a16="http://schemas.microsoft.com/office/drawing/2014/main" id="{65609D72-FB21-42C5-ACC7-0FEAEE1C51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38" name="TextBox 4537">
          <a:extLst>
            <a:ext uri="{FF2B5EF4-FFF2-40B4-BE49-F238E27FC236}">
              <a16:creationId xmlns:a16="http://schemas.microsoft.com/office/drawing/2014/main" id="{591355CB-EB4F-4F8D-9B8F-C18D973C9E7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39" name="TextBox 4538">
          <a:extLst>
            <a:ext uri="{FF2B5EF4-FFF2-40B4-BE49-F238E27FC236}">
              <a16:creationId xmlns:a16="http://schemas.microsoft.com/office/drawing/2014/main" id="{FA48C557-2459-476E-8B8F-8F2778E69E7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40" name="TextBox 4539">
          <a:extLst>
            <a:ext uri="{FF2B5EF4-FFF2-40B4-BE49-F238E27FC236}">
              <a16:creationId xmlns:a16="http://schemas.microsoft.com/office/drawing/2014/main" id="{3597957F-745E-4F41-822B-918477FF3C1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41" name="TextBox 4540">
          <a:extLst>
            <a:ext uri="{FF2B5EF4-FFF2-40B4-BE49-F238E27FC236}">
              <a16:creationId xmlns:a16="http://schemas.microsoft.com/office/drawing/2014/main" id="{26297E9D-1E03-4BF1-8707-4672715A73C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2" name="TextBox 4541">
          <a:extLst>
            <a:ext uri="{FF2B5EF4-FFF2-40B4-BE49-F238E27FC236}">
              <a16:creationId xmlns:a16="http://schemas.microsoft.com/office/drawing/2014/main" id="{D8D60D44-1063-48FA-967D-AF316D2622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3" name="TextBox 4542">
          <a:extLst>
            <a:ext uri="{FF2B5EF4-FFF2-40B4-BE49-F238E27FC236}">
              <a16:creationId xmlns:a16="http://schemas.microsoft.com/office/drawing/2014/main" id="{3FA2020B-EEF2-4662-A8EC-51D7E51844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4" name="TextBox 4543">
          <a:extLst>
            <a:ext uri="{FF2B5EF4-FFF2-40B4-BE49-F238E27FC236}">
              <a16:creationId xmlns:a16="http://schemas.microsoft.com/office/drawing/2014/main" id="{A496D291-D271-4BA3-8DB3-721A3132E4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5" name="TextBox 4544">
          <a:extLst>
            <a:ext uri="{FF2B5EF4-FFF2-40B4-BE49-F238E27FC236}">
              <a16:creationId xmlns:a16="http://schemas.microsoft.com/office/drawing/2014/main" id="{CAC7ECC0-761D-45BD-97B0-B5FE4902C5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6" name="TextBox 4545">
          <a:extLst>
            <a:ext uri="{FF2B5EF4-FFF2-40B4-BE49-F238E27FC236}">
              <a16:creationId xmlns:a16="http://schemas.microsoft.com/office/drawing/2014/main" id="{96E7DD61-65AC-449E-80C6-884469C81C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7" name="TextBox 4546">
          <a:extLst>
            <a:ext uri="{FF2B5EF4-FFF2-40B4-BE49-F238E27FC236}">
              <a16:creationId xmlns:a16="http://schemas.microsoft.com/office/drawing/2014/main" id="{1C320BDB-E399-421E-821C-638A1557BB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8" name="TextBox 4547">
          <a:extLst>
            <a:ext uri="{FF2B5EF4-FFF2-40B4-BE49-F238E27FC236}">
              <a16:creationId xmlns:a16="http://schemas.microsoft.com/office/drawing/2014/main" id="{2FD40730-1E06-4C19-81D0-D6E303964D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49" name="TextBox 4548">
          <a:extLst>
            <a:ext uri="{FF2B5EF4-FFF2-40B4-BE49-F238E27FC236}">
              <a16:creationId xmlns:a16="http://schemas.microsoft.com/office/drawing/2014/main" id="{E7C69651-BAB6-4745-92C3-89C03E3384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0" name="TextBox 4549">
          <a:extLst>
            <a:ext uri="{FF2B5EF4-FFF2-40B4-BE49-F238E27FC236}">
              <a16:creationId xmlns:a16="http://schemas.microsoft.com/office/drawing/2014/main" id="{3E3E8C1D-845D-4BF1-B97C-F8366A4640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1" name="TextBox 4550">
          <a:extLst>
            <a:ext uri="{FF2B5EF4-FFF2-40B4-BE49-F238E27FC236}">
              <a16:creationId xmlns:a16="http://schemas.microsoft.com/office/drawing/2014/main" id="{63D74182-29D3-46AD-ACCB-7E662CD653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2" name="TextBox 4551">
          <a:extLst>
            <a:ext uri="{FF2B5EF4-FFF2-40B4-BE49-F238E27FC236}">
              <a16:creationId xmlns:a16="http://schemas.microsoft.com/office/drawing/2014/main" id="{39A22A28-A281-4CDD-85B8-AED9B62331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3" name="TextBox 4552">
          <a:extLst>
            <a:ext uri="{FF2B5EF4-FFF2-40B4-BE49-F238E27FC236}">
              <a16:creationId xmlns:a16="http://schemas.microsoft.com/office/drawing/2014/main" id="{8DE667F0-3B10-47DA-9F2E-81F11A09E69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4" name="TextBox 4553">
          <a:extLst>
            <a:ext uri="{FF2B5EF4-FFF2-40B4-BE49-F238E27FC236}">
              <a16:creationId xmlns:a16="http://schemas.microsoft.com/office/drawing/2014/main" id="{8A62CC5D-9BC6-46FC-B39D-07DA7954B3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5" name="TextBox 4554">
          <a:extLst>
            <a:ext uri="{FF2B5EF4-FFF2-40B4-BE49-F238E27FC236}">
              <a16:creationId xmlns:a16="http://schemas.microsoft.com/office/drawing/2014/main" id="{EA6A630F-C769-4343-96EB-D5EE9A0F71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6" name="TextBox 4555">
          <a:extLst>
            <a:ext uri="{FF2B5EF4-FFF2-40B4-BE49-F238E27FC236}">
              <a16:creationId xmlns:a16="http://schemas.microsoft.com/office/drawing/2014/main" id="{7E11FD6D-583F-45A8-A2ED-D715C6B343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7" name="TextBox 4556">
          <a:extLst>
            <a:ext uri="{FF2B5EF4-FFF2-40B4-BE49-F238E27FC236}">
              <a16:creationId xmlns:a16="http://schemas.microsoft.com/office/drawing/2014/main" id="{0DBC6738-9948-4D30-8525-554D3C37B1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8" name="TextBox 4557">
          <a:extLst>
            <a:ext uri="{FF2B5EF4-FFF2-40B4-BE49-F238E27FC236}">
              <a16:creationId xmlns:a16="http://schemas.microsoft.com/office/drawing/2014/main" id="{F41AAB87-5C9A-4514-8634-AB3B32BC01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59" name="TextBox 4558">
          <a:extLst>
            <a:ext uri="{FF2B5EF4-FFF2-40B4-BE49-F238E27FC236}">
              <a16:creationId xmlns:a16="http://schemas.microsoft.com/office/drawing/2014/main" id="{0C1B6994-5BB8-46F7-BAE3-361A004A83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0" name="TextBox 4559">
          <a:extLst>
            <a:ext uri="{FF2B5EF4-FFF2-40B4-BE49-F238E27FC236}">
              <a16:creationId xmlns:a16="http://schemas.microsoft.com/office/drawing/2014/main" id="{3B5F7FD3-A512-4C29-88A9-5E0109E6B9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1" name="TextBox 4560">
          <a:extLst>
            <a:ext uri="{FF2B5EF4-FFF2-40B4-BE49-F238E27FC236}">
              <a16:creationId xmlns:a16="http://schemas.microsoft.com/office/drawing/2014/main" id="{A4C03518-2683-412F-830E-BD8C13BF92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2" name="TextBox 4561">
          <a:extLst>
            <a:ext uri="{FF2B5EF4-FFF2-40B4-BE49-F238E27FC236}">
              <a16:creationId xmlns:a16="http://schemas.microsoft.com/office/drawing/2014/main" id="{EE25D6E7-2316-4271-A16F-8A10905D1A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3" name="TextBox 4562">
          <a:extLst>
            <a:ext uri="{FF2B5EF4-FFF2-40B4-BE49-F238E27FC236}">
              <a16:creationId xmlns:a16="http://schemas.microsoft.com/office/drawing/2014/main" id="{180D6F64-331A-4D34-B206-FD3CF9ED3B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4" name="TextBox 4563">
          <a:extLst>
            <a:ext uri="{FF2B5EF4-FFF2-40B4-BE49-F238E27FC236}">
              <a16:creationId xmlns:a16="http://schemas.microsoft.com/office/drawing/2014/main" id="{88CC4A28-ADCF-4AD7-B1A8-0A42950076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5" name="TextBox 4564">
          <a:extLst>
            <a:ext uri="{FF2B5EF4-FFF2-40B4-BE49-F238E27FC236}">
              <a16:creationId xmlns:a16="http://schemas.microsoft.com/office/drawing/2014/main" id="{67F20B2C-D2D4-40BB-97AC-532788CEEC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6" name="TextBox 4565">
          <a:extLst>
            <a:ext uri="{FF2B5EF4-FFF2-40B4-BE49-F238E27FC236}">
              <a16:creationId xmlns:a16="http://schemas.microsoft.com/office/drawing/2014/main" id="{EA6BAEC9-26D7-4E7D-B131-F1ECF97A5C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7" name="TextBox 4566">
          <a:extLst>
            <a:ext uri="{FF2B5EF4-FFF2-40B4-BE49-F238E27FC236}">
              <a16:creationId xmlns:a16="http://schemas.microsoft.com/office/drawing/2014/main" id="{07A42B9A-CB21-4C1C-855F-B43C2DE9513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8" name="TextBox 4567">
          <a:extLst>
            <a:ext uri="{FF2B5EF4-FFF2-40B4-BE49-F238E27FC236}">
              <a16:creationId xmlns:a16="http://schemas.microsoft.com/office/drawing/2014/main" id="{96905C35-C595-4615-8CA3-05F486B724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69" name="TextBox 4568">
          <a:extLst>
            <a:ext uri="{FF2B5EF4-FFF2-40B4-BE49-F238E27FC236}">
              <a16:creationId xmlns:a16="http://schemas.microsoft.com/office/drawing/2014/main" id="{C1988223-3476-4F99-B1B3-C64A13D728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0" name="TextBox 4569">
          <a:extLst>
            <a:ext uri="{FF2B5EF4-FFF2-40B4-BE49-F238E27FC236}">
              <a16:creationId xmlns:a16="http://schemas.microsoft.com/office/drawing/2014/main" id="{F5947E14-46FD-4A72-B48A-AC8B7BB8C5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1" name="TextBox 4570">
          <a:extLst>
            <a:ext uri="{FF2B5EF4-FFF2-40B4-BE49-F238E27FC236}">
              <a16:creationId xmlns:a16="http://schemas.microsoft.com/office/drawing/2014/main" id="{AC35042A-4907-49C4-8D3C-C56820945F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2" name="TextBox 4571">
          <a:extLst>
            <a:ext uri="{FF2B5EF4-FFF2-40B4-BE49-F238E27FC236}">
              <a16:creationId xmlns:a16="http://schemas.microsoft.com/office/drawing/2014/main" id="{E9AD539D-5DD7-4C7D-A92C-6FB93F31AC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3" name="TextBox 4572">
          <a:extLst>
            <a:ext uri="{FF2B5EF4-FFF2-40B4-BE49-F238E27FC236}">
              <a16:creationId xmlns:a16="http://schemas.microsoft.com/office/drawing/2014/main" id="{B53CC61E-5D22-4C71-8FBE-200A61FAFC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4" name="TextBox 4573">
          <a:extLst>
            <a:ext uri="{FF2B5EF4-FFF2-40B4-BE49-F238E27FC236}">
              <a16:creationId xmlns:a16="http://schemas.microsoft.com/office/drawing/2014/main" id="{5F323183-4EE3-4BF6-8849-E4466ACE48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5" name="TextBox 4574">
          <a:extLst>
            <a:ext uri="{FF2B5EF4-FFF2-40B4-BE49-F238E27FC236}">
              <a16:creationId xmlns:a16="http://schemas.microsoft.com/office/drawing/2014/main" id="{74FE2BC1-F3E0-47A9-9B34-0B0397C200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6" name="TextBox 4575">
          <a:extLst>
            <a:ext uri="{FF2B5EF4-FFF2-40B4-BE49-F238E27FC236}">
              <a16:creationId xmlns:a16="http://schemas.microsoft.com/office/drawing/2014/main" id="{08B4B8DD-2AF7-4CD4-BE09-A54F9EA27C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7" name="TextBox 4576">
          <a:extLst>
            <a:ext uri="{FF2B5EF4-FFF2-40B4-BE49-F238E27FC236}">
              <a16:creationId xmlns:a16="http://schemas.microsoft.com/office/drawing/2014/main" id="{06B61D49-B8C8-4C25-AF87-994344EEF9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8" name="TextBox 4577">
          <a:extLst>
            <a:ext uri="{FF2B5EF4-FFF2-40B4-BE49-F238E27FC236}">
              <a16:creationId xmlns:a16="http://schemas.microsoft.com/office/drawing/2014/main" id="{1C22B73E-3D34-4E16-9690-06970EDCC7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79" name="TextBox 4578">
          <a:extLst>
            <a:ext uri="{FF2B5EF4-FFF2-40B4-BE49-F238E27FC236}">
              <a16:creationId xmlns:a16="http://schemas.microsoft.com/office/drawing/2014/main" id="{58F429E1-C3A1-455E-88B1-CBD0508A90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80" name="TextBox 4579">
          <a:extLst>
            <a:ext uri="{FF2B5EF4-FFF2-40B4-BE49-F238E27FC236}">
              <a16:creationId xmlns:a16="http://schemas.microsoft.com/office/drawing/2014/main" id="{DED95A67-6FCD-4326-9827-835A50D32A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581" name="TextBox 4580">
          <a:extLst>
            <a:ext uri="{FF2B5EF4-FFF2-40B4-BE49-F238E27FC236}">
              <a16:creationId xmlns:a16="http://schemas.microsoft.com/office/drawing/2014/main" id="{04C893D7-1A35-4531-BBA0-5CB7DA852D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82" name="TextBox 4581">
          <a:extLst>
            <a:ext uri="{FF2B5EF4-FFF2-40B4-BE49-F238E27FC236}">
              <a16:creationId xmlns:a16="http://schemas.microsoft.com/office/drawing/2014/main" id="{78A18AA9-5284-4062-BA12-51DE2FC404B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83" name="TextBox 4582">
          <a:extLst>
            <a:ext uri="{FF2B5EF4-FFF2-40B4-BE49-F238E27FC236}">
              <a16:creationId xmlns:a16="http://schemas.microsoft.com/office/drawing/2014/main" id="{C9AF94FF-2C05-43B1-AC8D-C394F85A375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84" name="TextBox 4583">
          <a:extLst>
            <a:ext uri="{FF2B5EF4-FFF2-40B4-BE49-F238E27FC236}">
              <a16:creationId xmlns:a16="http://schemas.microsoft.com/office/drawing/2014/main" id="{EE44444A-7893-489E-873E-69241DC7E8B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585" name="TextBox 4584">
          <a:extLst>
            <a:ext uri="{FF2B5EF4-FFF2-40B4-BE49-F238E27FC236}">
              <a16:creationId xmlns:a16="http://schemas.microsoft.com/office/drawing/2014/main" id="{2E24FA79-3694-452C-83A7-5A7BB0117FF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86" name="TextBox 4585">
          <a:extLst>
            <a:ext uri="{FF2B5EF4-FFF2-40B4-BE49-F238E27FC236}">
              <a16:creationId xmlns:a16="http://schemas.microsoft.com/office/drawing/2014/main" id="{663D5C5D-CCDB-43FC-A179-8F830E62610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87" name="TextBox 4586">
          <a:extLst>
            <a:ext uri="{FF2B5EF4-FFF2-40B4-BE49-F238E27FC236}">
              <a16:creationId xmlns:a16="http://schemas.microsoft.com/office/drawing/2014/main" id="{446D8BD0-5BFA-4FD1-AC7C-E5C074A1483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88" name="TextBox 4587">
          <a:extLst>
            <a:ext uri="{FF2B5EF4-FFF2-40B4-BE49-F238E27FC236}">
              <a16:creationId xmlns:a16="http://schemas.microsoft.com/office/drawing/2014/main" id="{2750E31C-88B9-4975-9F98-2942B04A75A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589" name="TextBox 4588">
          <a:extLst>
            <a:ext uri="{FF2B5EF4-FFF2-40B4-BE49-F238E27FC236}">
              <a16:creationId xmlns:a16="http://schemas.microsoft.com/office/drawing/2014/main" id="{CC073C41-E5A1-4328-8AA9-06B0928279E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90" name="TextBox 4589">
          <a:extLst>
            <a:ext uri="{FF2B5EF4-FFF2-40B4-BE49-F238E27FC236}">
              <a16:creationId xmlns:a16="http://schemas.microsoft.com/office/drawing/2014/main" id="{F103293D-7DEF-47C1-8F60-6F2A32B5190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91" name="TextBox 4590">
          <a:extLst>
            <a:ext uri="{FF2B5EF4-FFF2-40B4-BE49-F238E27FC236}">
              <a16:creationId xmlns:a16="http://schemas.microsoft.com/office/drawing/2014/main" id="{81D5737A-95BF-4F0B-9742-B458C2098A3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4592" name="TextBox 4591">
          <a:extLst>
            <a:ext uri="{FF2B5EF4-FFF2-40B4-BE49-F238E27FC236}">
              <a16:creationId xmlns:a16="http://schemas.microsoft.com/office/drawing/2014/main" id="{FDAA0B0B-BA46-4DDD-B9CB-D07893F4273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593" name="TextBox 4592">
          <a:extLst>
            <a:ext uri="{FF2B5EF4-FFF2-40B4-BE49-F238E27FC236}">
              <a16:creationId xmlns:a16="http://schemas.microsoft.com/office/drawing/2014/main" id="{916204A6-5F36-4571-8A02-90C4EE94441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594" name="TextBox 4593">
          <a:extLst>
            <a:ext uri="{FF2B5EF4-FFF2-40B4-BE49-F238E27FC236}">
              <a16:creationId xmlns:a16="http://schemas.microsoft.com/office/drawing/2014/main" id="{92A55B1F-7DA4-4704-A784-FEAD7544296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595" name="TextBox 4594">
          <a:extLst>
            <a:ext uri="{FF2B5EF4-FFF2-40B4-BE49-F238E27FC236}">
              <a16:creationId xmlns:a16="http://schemas.microsoft.com/office/drawing/2014/main" id="{D5AD0313-5761-4B1F-A9B2-B3214BB4010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4596" name="TextBox 4595">
          <a:extLst>
            <a:ext uri="{FF2B5EF4-FFF2-40B4-BE49-F238E27FC236}">
              <a16:creationId xmlns:a16="http://schemas.microsoft.com/office/drawing/2014/main" id="{50056EF4-D08E-4142-80B1-E88EE428E71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97" name="TextBox 4596">
          <a:extLst>
            <a:ext uri="{FF2B5EF4-FFF2-40B4-BE49-F238E27FC236}">
              <a16:creationId xmlns:a16="http://schemas.microsoft.com/office/drawing/2014/main" id="{659CCEC0-8356-466E-94D8-F158313D95E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98" name="TextBox 4597">
          <a:extLst>
            <a:ext uri="{FF2B5EF4-FFF2-40B4-BE49-F238E27FC236}">
              <a16:creationId xmlns:a16="http://schemas.microsoft.com/office/drawing/2014/main" id="{13636BB0-2F47-4DB1-84EE-6778145D3CE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599" name="TextBox 4598">
          <a:extLst>
            <a:ext uri="{FF2B5EF4-FFF2-40B4-BE49-F238E27FC236}">
              <a16:creationId xmlns:a16="http://schemas.microsoft.com/office/drawing/2014/main" id="{E734B484-F131-442C-9772-70C0B808DB1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0" name="TextBox 4599">
          <a:extLst>
            <a:ext uri="{FF2B5EF4-FFF2-40B4-BE49-F238E27FC236}">
              <a16:creationId xmlns:a16="http://schemas.microsoft.com/office/drawing/2014/main" id="{07437EC9-96DD-4D0C-A637-175BA1757D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1" name="TextBox 4600">
          <a:extLst>
            <a:ext uri="{FF2B5EF4-FFF2-40B4-BE49-F238E27FC236}">
              <a16:creationId xmlns:a16="http://schemas.microsoft.com/office/drawing/2014/main" id="{193C5C4D-542F-479A-B095-FB77161639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2" name="TextBox 4601">
          <a:extLst>
            <a:ext uri="{FF2B5EF4-FFF2-40B4-BE49-F238E27FC236}">
              <a16:creationId xmlns:a16="http://schemas.microsoft.com/office/drawing/2014/main" id="{CC2C6ED7-F441-41B3-9094-271EC41F41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3" name="TextBox 4602">
          <a:extLst>
            <a:ext uri="{FF2B5EF4-FFF2-40B4-BE49-F238E27FC236}">
              <a16:creationId xmlns:a16="http://schemas.microsoft.com/office/drawing/2014/main" id="{8A953F00-6236-4113-91C2-BF872CFDC1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4" name="TextBox 4603">
          <a:extLst>
            <a:ext uri="{FF2B5EF4-FFF2-40B4-BE49-F238E27FC236}">
              <a16:creationId xmlns:a16="http://schemas.microsoft.com/office/drawing/2014/main" id="{2E078797-A722-4B8D-9483-1E3759B033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5" name="TextBox 4604">
          <a:extLst>
            <a:ext uri="{FF2B5EF4-FFF2-40B4-BE49-F238E27FC236}">
              <a16:creationId xmlns:a16="http://schemas.microsoft.com/office/drawing/2014/main" id="{A6B765FD-384C-4120-B024-9F45530FFD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6" name="TextBox 4605">
          <a:extLst>
            <a:ext uri="{FF2B5EF4-FFF2-40B4-BE49-F238E27FC236}">
              <a16:creationId xmlns:a16="http://schemas.microsoft.com/office/drawing/2014/main" id="{62D50E48-37BD-4145-954B-3722042834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07" name="TextBox 4606">
          <a:extLst>
            <a:ext uri="{FF2B5EF4-FFF2-40B4-BE49-F238E27FC236}">
              <a16:creationId xmlns:a16="http://schemas.microsoft.com/office/drawing/2014/main" id="{B869180F-5C0D-4270-BD92-C6582EF30E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08" name="TextBox 4607">
          <a:extLst>
            <a:ext uri="{FF2B5EF4-FFF2-40B4-BE49-F238E27FC236}">
              <a16:creationId xmlns:a16="http://schemas.microsoft.com/office/drawing/2014/main" id="{1847CAAC-8C4A-40F3-8840-A10984694E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09" name="TextBox 4608">
          <a:extLst>
            <a:ext uri="{FF2B5EF4-FFF2-40B4-BE49-F238E27FC236}">
              <a16:creationId xmlns:a16="http://schemas.microsoft.com/office/drawing/2014/main" id="{D8ADF876-164E-4F94-B3E8-1EC4BBBDECA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0" name="TextBox 4609">
          <a:extLst>
            <a:ext uri="{FF2B5EF4-FFF2-40B4-BE49-F238E27FC236}">
              <a16:creationId xmlns:a16="http://schemas.microsoft.com/office/drawing/2014/main" id="{B30FB9F7-EE57-46C6-93FC-C6A60927CD4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1" name="TextBox 4610">
          <a:extLst>
            <a:ext uri="{FF2B5EF4-FFF2-40B4-BE49-F238E27FC236}">
              <a16:creationId xmlns:a16="http://schemas.microsoft.com/office/drawing/2014/main" id="{039FDA45-71F0-44EF-8A91-60CD601E589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2" name="TextBox 4611">
          <a:extLst>
            <a:ext uri="{FF2B5EF4-FFF2-40B4-BE49-F238E27FC236}">
              <a16:creationId xmlns:a16="http://schemas.microsoft.com/office/drawing/2014/main" id="{CF1B2AC6-3769-4F17-828B-75FAE757006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3" name="TextBox 4612">
          <a:extLst>
            <a:ext uri="{FF2B5EF4-FFF2-40B4-BE49-F238E27FC236}">
              <a16:creationId xmlns:a16="http://schemas.microsoft.com/office/drawing/2014/main" id="{E842F01E-045E-4305-9BE9-5427AF6B9E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4" name="TextBox 4613">
          <a:extLst>
            <a:ext uri="{FF2B5EF4-FFF2-40B4-BE49-F238E27FC236}">
              <a16:creationId xmlns:a16="http://schemas.microsoft.com/office/drawing/2014/main" id="{041E50DB-A559-4F44-A904-F9BF90AA4C8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5" name="TextBox 4614">
          <a:extLst>
            <a:ext uri="{FF2B5EF4-FFF2-40B4-BE49-F238E27FC236}">
              <a16:creationId xmlns:a16="http://schemas.microsoft.com/office/drawing/2014/main" id="{70F245A6-3196-4591-92ED-41B75A0D5B9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6" name="TextBox 4615">
          <a:extLst>
            <a:ext uri="{FF2B5EF4-FFF2-40B4-BE49-F238E27FC236}">
              <a16:creationId xmlns:a16="http://schemas.microsoft.com/office/drawing/2014/main" id="{7DF1CB6B-EB05-4152-9F11-E5C5EEF99E5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7" name="TextBox 4616">
          <a:extLst>
            <a:ext uri="{FF2B5EF4-FFF2-40B4-BE49-F238E27FC236}">
              <a16:creationId xmlns:a16="http://schemas.microsoft.com/office/drawing/2014/main" id="{67AD75C5-509A-4FC1-BD8F-11EB4DF58CE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8" name="TextBox 4617">
          <a:extLst>
            <a:ext uri="{FF2B5EF4-FFF2-40B4-BE49-F238E27FC236}">
              <a16:creationId xmlns:a16="http://schemas.microsoft.com/office/drawing/2014/main" id="{F71F422D-9B02-4C6A-95B2-92D2F1C5D1E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19" name="TextBox 4618">
          <a:extLst>
            <a:ext uri="{FF2B5EF4-FFF2-40B4-BE49-F238E27FC236}">
              <a16:creationId xmlns:a16="http://schemas.microsoft.com/office/drawing/2014/main" id="{A4364790-9BFC-4273-ABC7-D2F62E1FD7E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0" name="TextBox 4619">
          <a:extLst>
            <a:ext uri="{FF2B5EF4-FFF2-40B4-BE49-F238E27FC236}">
              <a16:creationId xmlns:a16="http://schemas.microsoft.com/office/drawing/2014/main" id="{3EEC86C4-A717-483C-9A82-F02BEB0CDFD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1" name="TextBox 4620">
          <a:extLst>
            <a:ext uri="{FF2B5EF4-FFF2-40B4-BE49-F238E27FC236}">
              <a16:creationId xmlns:a16="http://schemas.microsoft.com/office/drawing/2014/main" id="{F7F446B6-5786-4042-95F4-F197EBAA223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2" name="TextBox 4621">
          <a:extLst>
            <a:ext uri="{FF2B5EF4-FFF2-40B4-BE49-F238E27FC236}">
              <a16:creationId xmlns:a16="http://schemas.microsoft.com/office/drawing/2014/main" id="{92388F4D-62C5-497D-B93B-C7BC5CC75AC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3" name="TextBox 4622">
          <a:extLst>
            <a:ext uri="{FF2B5EF4-FFF2-40B4-BE49-F238E27FC236}">
              <a16:creationId xmlns:a16="http://schemas.microsoft.com/office/drawing/2014/main" id="{B37A70A7-E25E-4552-B791-A50C2C7841E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4" name="TextBox 4623">
          <a:extLst>
            <a:ext uri="{FF2B5EF4-FFF2-40B4-BE49-F238E27FC236}">
              <a16:creationId xmlns:a16="http://schemas.microsoft.com/office/drawing/2014/main" id="{7EB573F8-2AF8-4C22-A518-3D42860BAF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5" name="TextBox 4624">
          <a:extLst>
            <a:ext uri="{FF2B5EF4-FFF2-40B4-BE49-F238E27FC236}">
              <a16:creationId xmlns:a16="http://schemas.microsoft.com/office/drawing/2014/main" id="{9A41FA7C-D12C-4A3F-A9D8-593689C573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6" name="TextBox 4625">
          <a:extLst>
            <a:ext uri="{FF2B5EF4-FFF2-40B4-BE49-F238E27FC236}">
              <a16:creationId xmlns:a16="http://schemas.microsoft.com/office/drawing/2014/main" id="{39792AAE-D4B3-4F4C-A0A4-69A8779C532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7" name="TextBox 4626">
          <a:extLst>
            <a:ext uri="{FF2B5EF4-FFF2-40B4-BE49-F238E27FC236}">
              <a16:creationId xmlns:a16="http://schemas.microsoft.com/office/drawing/2014/main" id="{817CB2A8-114B-471A-9B92-4A676E7EDF3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8" name="TextBox 4627">
          <a:extLst>
            <a:ext uri="{FF2B5EF4-FFF2-40B4-BE49-F238E27FC236}">
              <a16:creationId xmlns:a16="http://schemas.microsoft.com/office/drawing/2014/main" id="{48CA9388-FF98-4710-B8E3-6BB2DA2E316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29" name="TextBox 4628">
          <a:extLst>
            <a:ext uri="{FF2B5EF4-FFF2-40B4-BE49-F238E27FC236}">
              <a16:creationId xmlns:a16="http://schemas.microsoft.com/office/drawing/2014/main" id="{CDC30277-0F65-45EF-934F-95048950F16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30" name="TextBox 4629">
          <a:extLst>
            <a:ext uri="{FF2B5EF4-FFF2-40B4-BE49-F238E27FC236}">
              <a16:creationId xmlns:a16="http://schemas.microsoft.com/office/drawing/2014/main" id="{B98019B3-7519-49F8-B15D-ABE7E6A24C9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631" name="TextBox 4630">
          <a:extLst>
            <a:ext uri="{FF2B5EF4-FFF2-40B4-BE49-F238E27FC236}">
              <a16:creationId xmlns:a16="http://schemas.microsoft.com/office/drawing/2014/main" id="{1A717431-D02F-4656-83A5-B27E95B7AB1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2" name="TextBox 4631">
          <a:extLst>
            <a:ext uri="{FF2B5EF4-FFF2-40B4-BE49-F238E27FC236}">
              <a16:creationId xmlns:a16="http://schemas.microsoft.com/office/drawing/2014/main" id="{94AEE062-ED89-43FC-8940-9F579C8AB8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3" name="TextBox 4632">
          <a:extLst>
            <a:ext uri="{FF2B5EF4-FFF2-40B4-BE49-F238E27FC236}">
              <a16:creationId xmlns:a16="http://schemas.microsoft.com/office/drawing/2014/main" id="{7EE38949-972D-41B0-ACDE-4E3EF4690D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4" name="TextBox 4633">
          <a:extLst>
            <a:ext uri="{FF2B5EF4-FFF2-40B4-BE49-F238E27FC236}">
              <a16:creationId xmlns:a16="http://schemas.microsoft.com/office/drawing/2014/main" id="{531106FD-CF0A-4241-AE1B-AB9A03CA83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5" name="TextBox 4634">
          <a:extLst>
            <a:ext uri="{FF2B5EF4-FFF2-40B4-BE49-F238E27FC236}">
              <a16:creationId xmlns:a16="http://schemas.microsoft.com/office/drawing/2014/main" id="{E82C3DF3-E2D4-4085-B8CE-39A7E130D2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6" name="TextBox 4635">
          <a:extLst>
            <a:ext uri="{FF2B5EF4-FFF2-40B4-BE49-F238E27FC236}">
              <a16:creationId xmlns:a16="http://schemas.microsoft.com/office/drawing/2014/main" id="{4A7DF753-37D0-4934-9A0F-D16993FAFE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7" name="TextBox 4636">
          <a:extLst>
            <a:ext uri="{FF2B5EF4-FFF2-40B4-BE49-F238E27FC236}">
              <a16:creationId xmlns:a16="http://schemas.microsoft.com/office/drawing/2014/main" id="{C8B77D5B-6E2F-4441-9858-130B4C6A94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8" name="TextBox 4637">
          <a:extLst>
            <a:ext uri="{FF2B5EF4-FFF2-40B4-BE49-F238E27FC236}">
              <a16:creationId xmlns:a16="http://schemas.microsoft.com/office/drawing/2014/main" id="{1D3DAC88-A2E7-469C-886B-5E60EA5150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39" name="TextBox 4638">
          <a:extLst>
            <a:ext uri="{FF2B5EF4-FFF2-40B4-BE49-F238E27FC236}">
              <a16:creationId xmlns:a16="http://schemas.microsoft.com/office/drawing/2014/main" id="{55877BE0-3D38-4908-8536-454FAC5035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0" name="TextBox 4639">
          <a:extLst>
            <a:ext uri="{FF2B5EF4-FFF2-40B4-BE49-F238E27FC236}">
              <a16:creationId xmlns:a16="http://schemas.microsoft.com/office/drawing/2014/main" id="{FCBAEADE-5916-4850-91E4-729F84FCC7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1" name="TextBox 4640">
          <a:extLst>
            <a:ext uri="{FF2B5EF4-FFF2-40B4-BE49-F238E27FC236}">
              <a16:creationId xmlns:a16="http://schemas.microsoft.com/office/drawing/2014/main" id="{C5CE0478-B635-4A9E-9890-45076345A4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2" name="TextBox 4641">
          <a:extLst>
            <a:ext uri="{FF2B5EF4-FFF2-40B4-BE49-F238E27FC236}">
              <a16:creationId xmlns:a16="http://schemas.microsoft.com/office/drawing/2014/main" id="{6D0A6C86-DCCE-40F5-94D0-3A1CB0CD04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3" name="TextBox 4642">
          <a:extLst>
            <a:ext uri="{FF2B5EF4-FFF2-40B4-BE49-F238E27FC236}">
              <a16:creationId xmlns:a16="http://schemas.microsoft.com/office/drawing/2014/main" id="{F0D499DB-285C-41E0-AFF8-F2340D978C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4" name="TextBox 4643">
          <a:extLst>
            <a:ext uri="{FF2B5EF4-FFF2-40B4-BE49-F238E27FC236}">
              <a16:creationId xmlns:a16="http://schemas.microsoft.com/office/drawing/2014/main" id="{CC797C37-A8E5-43F5-BCDD-BB9FFDB913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5" name="TextBox 4644">
          <a:extLst>
            <a:ext uri="{FF2B5EF4-FFF2-40B4-BE49-F238E27FC236}">
              <a16:creationId xmlns:a16="http://schemas.microsoft.com/office/drawing/2014/main" id="{A7F53448-F89A-433B-9436-96FC04CF3F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6" name="TextBox 4645">
          <a:extLst>
            <a:ext uri="{FF2B5EF4-FFF2-40B4-BE49-F238E27FC236}">
              <a16:creationId xmlns:a16="http://schemas.microsoft.com/office/drawing/2014/main" id="{49BC37DD-6D81-4ACF-B5F0-44D0862729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7" name="TextBox 4646">
          <a:extLst>
            <a:ext uri="{FF2B5EF4-FFF2-40B4-BE49-F238E27FC236}">
              <a16:creationId xmlns:a16="http://schemas.microsoft.com/office/drawing/2014/main" id="{97E334D3-8D04-46F0-809F-99D1D16838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8" name="TextBox 4647">
          <a:extLst>
            <a:ext uri="{FF2B5EF4-FFF2-40B4-BE49-F238E27FC236}">
              <a16:creationId xmlns:a16="http://schemas.microsoft.com/office/drawing/2014/main" id="{3C5ACDDA-347A-424E-9DCC-1CE39E6A1E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49" name="TextBox 4648">
          <a:extLst>
            <a:ext uri="{FF2B5EF4-FFF2-40B4-BE49-F238E27FC236}">
              <a16:creationId xmlns:a16="http://schemas.microsoft.com/office/drawing/2014/main" id="{5B45E3EB-89D6-4B56-947B-368380892A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0" name="TextBox 4649">
          <a:extLst>
            <a:ext uri="{FF2B5EF4-FFF2-40B4-BE49-F238E27FC236}">
              <a16:creationId xmlns:a16="http://schemas.microsoft.com/office/drawing/2014/main" id="{2CD26F3A-16B1-4EE3-8C42-8A75757176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1" name="TextBox 4650">
          <a:extLst>
            <a:ext uri="{FF2B5EF4-FFF2-40B4-BE49-F238E27FC236}">
              <a16:creationId xmlns:a16="http://schemas.microsoft.com/office/drawing/2014/main" id="{86166015-FF1D-49D3-8413-5D4F90B258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2" name="TextBox 4651">
          <a:extLst>
            <a:ext uri="{FF2B5EF4-FFF2-40B4-BE49-F238E27FC236}">
              <a16:creationId xmlns:a16="http://schemas.microsoft.com/office/drawing/2014/main" id="{E7A4FDC8-C379-4153-BE5B-31748E5AEB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3" name="TextBox 4652">
          <a:extLst>
            <a:ext uri="{FF2B5EF4-FFF2-40B4-BE49-F238E27FC236}">
              <a16:creationId xmlns:a16="http://schemas.microsoft.com/office/drawing/2014/main" id="{33025B63-3C9D-4DF8-96E5-E335A1E6D5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4" name="TextBox 4653">
          <a:extLst>
            <a:ext uri="{FF2B5EF4-FFF2-40B4-BE49-F238E27FC236}">
              <a16:creationId xmlns:a16="http://schemas.microsoft.com/office/drawing/2014/main" id="{A4F0B545-3D6E-4BBB-AEDD-5851B14865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5" name="TextBox 4654">
          <a:extLst>
            <a:ext uri="{FF2B5EF4-FFF2-40B4-BE49-F238E27FC236}">
              <a16:creationId xmlns:a16="http://schemas.microsoft.com/office/drawing/2014/main" id="{A83E7F6A-78DA-4D39-B644-F0FCFDD9DF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6" name="TextBox 4655">
          <a:extLst>
            <a:ext uri="{FF2B5EF4-FFF2-40B4-BE49-F238E27FC236}">
              <a16:creationId xmlns:a16="http://schemas.microsoft.com/office/drawing/2014/main" id="{4C0009D6-5E89-477A-9572-6121D7ADB1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7" name="TextBox 4656">
          <a:extLst>
            <a:ext uri="{FF2B5EF4-FFF2-40B4-BE49-F238E27FC236}">
              <a16:creationId xmlns:a16="http://schemas.microsoft.com/office/drawing/2014/main" id="{96768F42-2497-4291-A6A1-D7C035DA07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8" name="TextBox 4657">
          <a:extLst>
            <a:ext uri="{FF2B5EF4-FFF2-40B4-BE49-F238E27FC236}">
              <a16:creationId xmlns:a16="http://schemas.microsoft.com/office/drawing/2014/main" id="{B737BC9F-8DF8-4A8D-A32E-D91352BD56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59" name="TextBox 4658">
          <a:extLst>
            <a:ext uri="{FF2B5EF4-FFF2-40B4-BE49-F238E27FC236}">
              <a16:creationId xmlns:a16="http://schemas.microsoft.com/office/drawing/2014/main" id="{DD90E5CD-9B43-4072-A183-27D1E97A53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0" name="TextBox 4659">
          <a:extLst>
            <a:ext uri="{FF2B5EF4-FFF2-40B4-BE49-F238E27FC236}">
              <a16:creationId xmlns:a16="http://schemas.microsoft.com/office/drawing/2014/main" id="{6697ED05-C1C1-45EE-A0A6-86BF2F93D6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1" name="TextBox 4660">
          <a:extLst>
            <a:ext uri="{FF2B5EF4-FFF2-40B4-BE49-F238E27FC236}">
              <a16:creationId xmlns:a16="http://schemas.microsoft.com/office/drawing/2014/main" id="{C3311683-B2E7-4C1E-AA56-9DCEF12515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2" name="TextBox 4661">
          <a:extLst>
            <a:ext uri="{FF2B5EF4-FFF2-40B4-BE49-F238E27FC236}">
              <a16:creationId xmlns:a16="http://schemas.microsoft.com/office/drawing/2014/main" id="{B31915A5-B512-429E-919A-EAB6FA8113C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3" name="TextBox 4662">
          <a:extLst>
            <a:ext uri="{FF2B5EF4-FFF2-40B4-BE49-F238E27FC236}">
              <a16:creationId xmlns:a16="http://schemas.microsoft.com/office/drawing/2014/main" id="{8A48C325-928B-4534-8412-03A21B43D6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4" name="TextBox 4663">
          <a:extLst>
            <a:ext uri="{FF2B5EF4-FFF2-40B4-BE49-F238E27FC236}">
              <a16:creationId xmlns:a16="http://schemas.microsoft.com/office/drawing/2014/main" id="{51C4F1BC-497C-4A48-B59F-7533C52680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5" name="TextBox 4664">
          <a:extLst>
            <a:ext uri="{FF2B5EF4-FFF2-40B4-BE49-F238E27FC236}">
              <a16:creationId xmlns:a16="http://schemas.microsoft.com/office/drawing/2014/main" id="{EA6EE933-5076-4886-8514-DD4B6DFCE6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6" name="TextBox 4665">
          <a:extLst>
            <a:ext uri="{FF2B5EF4-FFF2-40B4-BE49-F238E27FC236}">
              <a16:creationId xmlns:a16="http://schemas.microsoft.com/office/drawing/2014/main" id="{78D28CB2-E416-48BA-8584-FD80EBA4755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7" name="TextBox 4666">
          <a:extLst>
            <a:ext uri="{FF2B5EF4-FFF2-40B4-BE49-F238E27FC236}">
              <a16:creationId xmlns:a16="http://schemas.microsoft.com/office/drawing/2014/main" id="{C27EC5AB-728A-4D1C-B536-FF701161B6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8" name="TextBox 4667">
          <a:extLst>
            <a:ext uri="{FF2B5EF4-FFF2-40B4-BE49-F238E27FC236}">
              <a16:creationId xmlns:a16="http://schemas.microsoft.com/office/drawing/2014/main" id="{D61844D2-6572-40A3-93EF-7D40809445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69" name="TextBox 4668">
          <a:extLst>
            <a:ext uri="{FF2B5EF4-FFF2-40B4-BE49-F238E27FC236}">
              <a16:creationId xmlns:a16="http://schemas.microsoft.com/office/drawing/2014/main" id="{84CCAF98-99C2-4E24-B770-E5872082DC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70" name="TextBox 4669">
          <a:extLst>
            <a:ext uri="{FF2B5EF4-FFF2-40B4-BE49-F238E27FC236}">
              <a16:creationId xmlns:a16="http://schemas.microsoft.com/office/drawing/2014/main" id="{C3924960-938B-4C3F-B8AB-F9F67F1838D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71" name="TextBox 4670">
          <a:extLst>
            <a:ext uri="{FF2B5EF4-FFF2-40B4-BE49-F238E27FC236}">
              <a16:creationId xmlns:a16="http://schemas.microsoft.com/office/drawing/2014/main" id="{611A6F57-6C56-4483-805C-D31EC3657B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672" name="TextBox 4671">
          <a:extLst>
            <a:ext uri="{FF2B5EF4-FFF2-40B4-BE49-F238E27FC236}">
              <a16:creationId xmlns:a16="http://schemas.microsoft.com/office/drawing/2014/main" id="{58B4111B-2F32-491C-A026-E97DAA95BB4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673" name="TextBox 4672">
          <a:extLst>
            <a:ext uri="{FF2B5EF4-FFF2-40B4-BE49-F238E27FC236}">
              <a16:creationId xmlns:a16="http://schemas.microsoft.com/office/drawing/2014/main" id="{D8B4A8B6-85AB-4CCB-97D7-686572FFA8F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674" name="TextBox 4673">
          <a:extLst>
            <a:ext uri="{FF2B5EF4-FFF2-40B4-BE49-F238E27FC236}">
              <a16:creationId xmlns:a16="http://schemas.microsoft.com/office/drawing/2014/main" id="{4F14028D-0A2F-4DFE-9F78-F01BA08779F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675" name="TextBox 4674">
          <a:extLst>
            <a:ext uri="{FF2B5EF4-FFF2-40B4-BE49-F238E27FC236}">
              <a16:creationId xmlns:a16="http://schemas.microsoft.com/office/drawing/2014/main" id="{2549D846-F2A8-425B-9E16-8C72CD600CE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676" name="TextBox 4675">
          <a:extLst>
            <a:ext uri="{FF2B5EF4-FFF2-40B4-BE49-F238E27FC236}">
              <a16:creationId xmlns:a16="http://schemas.microsoft.com/office/drawing/2014/main" id="{ACB22DD5-2EE9-4A4A-9BFF-88322D141B8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677" name="TextBox 4676">
          <a:extLst>
            <a:ext uri="{FF2B5EF4-FFF2-40B4-BE49-F238E27FC236}">
              <a16:creationId xmlns:a16="http://schemas.microsoft.com/office/drawing/2014/main" id="{D6EA2D47-EC76-43A5-A704-5BC61A1A7C4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678" name="TextBox 4677">
          <a:extLst>
            <a:ext uri="{FF2B5EF4-FFF2-40B4-BE49-F238E27FC236}">
              <a16:creationId xmlns:a16="http://schemas.microsoft.com/office/drawing/2014/main" id="{B74E6771-D62A-4C80-9E15-DF0F6348F4F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679" name="TextBox 4678">
          <a:extLst>
            <a:ext uri="{FF2B5EF4-FFF2-40B4-BE49-F238E27FC236}">
              <a16:creationId xmlns:a16="http://schemas.microsoft.com/office/drawing/2014/main" id="{B91235F3-0574-40A3-AB54-5B498AA6106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680" name="TextBox 4679">
          <a:extLst>
            <a:ext uri="{FF2B5EF4-FFF2-40B4-BE49-F238E27FC236}">
              <a16:creationId xmlns:a16="http://schemas.microsoft.com/office/drawing/2014/main" id="{630250D6-0EF2-4B52-AB50-64B8DAF1EBD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681" name="TextBox 4680">
          <a:extLst>
            <a:ext uri="{FF2B5EF4-FFF2-40B4-BE49-F238E27FC236}">
              <a16:creationId xmlns:a16="http://schemas.microsoft.com/office/drawing/2014/main" id="{58A9D677-72C3-431B-8B8B-EA334AFFDE0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2" name="TextBox 4681">
          <a:extLst>
            <a:ext uri="{FF2B5EF4-FFF2-40B4-BE49-F238E27FC236}">
              <a16:creationId xmlns:a16="http://schemas.microsoft.com/office/drawing/2014/main" id="{BA70B9A6-6E62-48CD-B357-0DDFFF2CB0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3" name="TextBox 4682">
          <a:extLst>
            <a:ext uri="{FF2B5EF4-FFF2-40B4-BE49-F238E27FC236}">
              <a16:creationId xmlns:a16="http://schemas.microsoft.com/office/drawing/2014/main" id="{F709F50D-7C81-44EB-A6AD-21824AAB1D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4" name="TextBox 4683">
          <a:extLst>
            <a:ext uri="{FF2B5EF4-FFF2-40B4-BE49-F238E27FC236}">
              <a16:creationId xmlns:a16="http://schemas.microsoft.com/office/drawing/2014/main" id="{BD6F8BD4-5A25-4380-A309-E597D7CFDA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5" name="TextBox 4684">
          <a:extLst>
            <a:ext uri="{FF2B5EF4-FFF2-40B4-BE49-F238E27FC236}">
              <a16:creationId xmlns:a16="http://schemas.microsoft.com/office/drawing/2014/main" id="{1FE37F17-13CA-4A0B-962F-D8B19CEE08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6" name="TextBox 4685">
          <a:extLst>
            <a:ext uri="{FF2B5EF4-FFF2-40B4-BE49-F238E27FC236}">
              <a16:creationId xmlns:a16="http://schemas.microsoft.com/office/drawing/2014/main" id="{09E47393-C8DC-482C-803D-887AEABC08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7" name="TextBox 4686">
          <a:extLst>
            <a:ext uri="{FF2B5EF4-FFF2-40B4-BE49-F238E27FC236}">
              <a16:creationId xmlns:a16="http://schemas.microsoft.com/office/drawing/2014/main" id="{D4E58636-E79B-4EF8-A42C-5BCBE99AE1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8" name="TextBox 4687">
          <a:extLst>
            <a:ext uri="{FF2B5EF4-FFF2-40B4-BE49-F238E27FC236}">
              <a16:creationId xmlns:a16="http://schemas.microsoft.com/office/drawing/2014/main" id="{F51DCD3E-79A3-4FE0-9FAC-9599DC2E90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89" name="TextBox 4688">
          <a:extLst>
            <a:ext uri="{FF2B5EF4-FFF2-40B4-BE49-F238E27FC236}">
              <a16:creationId xmlns:a16="http://schemas.microsoft.com/office/drawing/2014/main" id="{39C72B1E-87F1-4342-8AB9-A58D435A15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0" name="TextBox 4689">
          <a:extLst>
            <a:ext uri="{FF2B5EF4-FFF2-40B4-BE49-F238E27FC236}">
              <a16:creationId xmlns:a16="http://schemas.microsoft.com/office/drawing/2014/main" id="{9B285607-BC7B-4D6A-8041-3ACF26581BA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1" name="TextBox 4690">
          <a:extLst>
            <a:ext uri="{FF2B5EF4-FFF2-40B4-BE49-F238E27FC236}">
              <a16:creationId xmlns:a16="http://schemas.microsoft.com/office/drawing/2014/main" id="{EACC9594-DFB5-4681-BB48-9AFFA810A14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2" name="TextBox 4691">
          <a:extLst>
            <a:ext uri="{FF2B5EF4-FFF2-40B4-BE49-F238E27FC236}">
              <a16:creationId xmlns:a16="http://schemas.microsoft.com/office/drawing/2014/main" id="{EC89B2AD-B0FC-4A5A-A194-AAC71033CD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3" name="TextBox 4692">
          <a:extLst>
            <a:ext uri="{FF2B5EF4-FFF2-40B4-BE49-F238E27FC236}">
              <a16:creationId xmlns:a16="http://schemas.microsoft.com/office/drawing/2014/main" id="{676734FD-B2B3-48D1-9282-F966FB4B88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4" name="TextBox 4693">
          <a:extLst>
            <a:ext uri="{FF2B5EF4-FFF2-40B4-BE49-F238E27FC236}">
              <a16:creationId xmlns:a16="http://schemas.microsoft.com/office/drawing/2014/main" id="{9571ABE5-1EA7-42E0-8504-9340F85939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5" name="TextBox 4694">
          <a:extLst>
            <a:ext uri="{FF2B5EF4-FFF2-40B4-BE49-F238E27FC236}">
              <a16:creationId xmlns:a16="http://schemas.microsoft.com/office/drawing/2014/main" id="{44ECA33B-7483-45A7-8E8C-8A85B84F37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6" name="TextBox 4695">
          <a:extLst>
            <a:ext uri="{FF2B5EF4-FFF2-40B4-BE49-F238E27FC236}">
              <a16:creationId xmlns:a16="http://schemas.microsoft.com/office/drawing/2014/main" id="{284349DE-0864-4F3B-884B-6DCA0DFFAD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7" name="TextBox 4696">
          <a:extLst>
            <a:ext uri="{FF2B5EF4-FFF2-40B4-BE49-F238E27FC236}">
              <a16:creationId xmlns:a16="http://schemas.microsoft.com/office/drawing/2014/main" id="{2A09281B-77B6-4F75-A87D-49CD890E608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8" name="TextBox 4697">
          <a:extLst>
            <a:ext uri="{FF2B5EF4-FFF2-40B4-BE49-F238E27FC236}">
              <a16:creationId xmlns:a16="http://schemas.microsoft.com/office/drawing/2014/main" id="{2278056F-F806-41D2-A1AB-D3AF1E9B33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699" name="TextBox 4698">
          <a:extLst>
            <a:ext uri="{FF2B5EF4-FFF2-40B4-BE49-F238E27FC236}">
              <a16:creationId xmlns:a16="http://schemas.microsoft.com/office/drawing/2014/main" id="{855D19A7-308D-4CCA-A9C6-01A1E45C82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0" name="TextBox 4699">
          <a:extLst>
            <a:ext uri="{FF2B5EF4-FFF2-40B4-BE49-F238E27FC236}">
              <a16:creationId xmlns:a16="http://schemas.microsoft.com/office/drawing/2014/main" id="{19DAD130-E2DB-45F5-8B77-8E35206F28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1" name="TextBox 4700">
          <a:extLst>
            <a:ext uri="{FF2B5EF4-FFF2-40B4-BE49-F238E27FC236}">
              <a16:creationId xmlns:a16="http://schemas.microsoft.com/office/drawing/2014/main" id="{40ABCADC-5EF4-46F5-B5AF-55C2BBBF3E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2" name="TextBox 4701">
          <a:extLst>
            <a:ext uri="{FF2B5EF4-FFF2-40B4-BE49-F238E27FC236}">
              <a16:creationId xmlns:a16="http://schemas.microsoft.com/office/drawing/2014/main" id="{BBA520CC-1C8A-48FB-AB9A-938FC5C395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3" name="TextBox 4702">
          <a:extLst>
            <a:ext uri="{FF2B5EF4-FFF2-40B4-BE49-F238E27FC236}">
              <a16:creationId xmlns:a16="http://schemas.microsoft.com/office/drawing/2014/main" id="{F30BB0C4-0BF8-489F-920D-D23B3423DA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4" name="TextBox 4703">
          <a:extLst>
            <a:ext uri="{FF2B5EF4-FFF2-40B4-BE49-F238E27FC236}">
              <a16:creationId xmlns:a16="http://schemas.microsoft.com/office/drawing/2014/main" id="{308624EE-C43E-4BB0-8366-AC017886E23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5" name="TextBox 4704">
          <a:extLst>
            <a:ext uri="{FF2B5EF4-FFF2-40B4-BE49-F238E27FC236}">
              <a16:creationId xmlns:a16="http://schemas.microsoft.com/office/drawing/2014/main" id="{E0C61D6D-69A7-4AD2-8E0B-E78A86FBFD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6" name="TextBox 4705">
          <a:extLst>
            <a:ext uri="{FF2B5EF4-FFF2-40B4-BE49-F238E27FC236}">
              <a16:creationId xmlns:a16="http://schemas.microsoft.com/office/drawing/2014/main" id="{BDC9A03C-70BE-4AC2-9D2B-96481A73EB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7" name="TextBox 4706">
          <a:extLst>
            <a:ext uri="{FF2B5EF4-FFF2-40B4-BE49-F238E27FC236}">
              <a16:creationId xmlns:a16="http://schemas.microsoft.com/office/drawing/2014/main" id="{924DF99D-CB23-4A4D-8A53-5F4176507D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8" name="TextBox 4707">
          <a:extLst>
            <a:ext uri="{FF2B5EF4-FFF2-40B4-BE49-F238E27FC236}">
              <a16:creationId xmlns:a16="http://schemas.microsoft.com/office/drawing/2014/main" id="{B51C9914-0385-46E6-9D77-B4CDA9D5A6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09" name="TextBox 4708">
          <a:extLst>
            <a:ext uri="{FF2B5EF4-FFF2-40B4-BE49-F238E27FC236}">
              <a16:creationId xmlns:a16="http://schemas.microsoft.com/office/drawing/2014/main" id="{3557BA9A-52EE-4F04-82FB-766D96A845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0" name="TextBox 4709">
          <a:extLst>
            <a:ext uri="{FF2B5EF4-FFF2-40B4-BE49-F238E27FC236}">
              <a16:creationId xmlns:a16="http://schemas.microsoft.com/office/drawing/2014/main" id="{344E3C8A-B0D7-417A-A14D-D6654E19D0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1" name="TextBox 4710">
          <a:extLst>
            <a:ext uri="{FF2B5EF4-FFF2-40B4-BE49-F238E27FC236}">
              <a16:creationId xmlns:a16="http://schemas.microsoft.com/office/drawing/2014/main" id="{492C35B5-E959-4545-B675-D3193ED73F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2" name="TextBox 4711">
          <a:extLst>
            <a:ext uri="{FF2B5EF4-FFF2-40B4-BE49-F238E27FC236}">
              <a16:creationId xmlns:a16="http://schemas.microsoft.com/office/drawing/2014/main" id="{9235CFB0-5314-424B-839B-F91282A951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3" name="TextBox 4712">
          <a:extLst>
            <a:ext uri="{FF2B5EF4-FFF2-40B4-BE49-F238E27FC236}">
              <a16:creationId xmlns:a16="http://schemas.microsoft.com/office/drawing/2014/main" id="{BCA42D02-566A-4908-BD03-E8C9D2228A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4" name="TextBox 4713">
          <a:extLst>
            <a:ext uri="{FF2B5EF4-FFF2-40B4-BE49-F238E27FC236}">
              <a16:creationId xmlns:a16="http://schemas.microsoft.com/office/drawing/2014/main" id="{E01BBFE0-181D-4139-AD84-F8AA8621AC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5" name="TextBox 4714">
          <a:extLst>
            <a:ext uri="{FF2B5EF4-FFF2-40B4-BE49-F238E27FC236}">
              <a16:creationId xmlns:a16="http://schemas.microsoft.com/office/drawing/2014/main" id="{72A78951-E158-49A9-99B0-9BF6831206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6" name="TextBox 4715">
          <a:extLst>
            <a:ext uri="{FF2B5EF4-FFF2-40B4-BE49-F238E27FC236}">
              <a16:creationId xmlns:a16="http://schemas.microsoft.com/office/drawing/2014/main" id="{C82B3E96-BE1D-4E0C-B9DE-482A93FBBD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7" name="TextBox 4716">
          <a:extLst>
            <a:ext uri="{FF2B5EF4-FFF2-40B4-BE49-F238E27FC236}">
              <a16:creationId xmlns:a16="http://schemas.microsoft.com/office/drawing/2014/main" id="{DC629735-E083-4FB2-8B44-C99C36BDB2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8" name="TextBox 4717">
          <a:extLst>
            <a:ext uri="{FF2B5EF4-FFF2-40B4-BE49-F238E27FC236}">
              <a16:creationId xmlns:a16="http://schemas.microsoft.com/office/drawing/2014/main" id="{3090AB9F-F3D9-4647-A73B-20A8C4D13E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19" name="TextBox 4718">
          <a:extLst>
            <a:ext uri="{FF2B5EF4-FFF2-40B4-BE49-F238E27FC236}">
              <a16:creationId xmlns:a16="http://schemas.microsoft.com/office/drawing/2014/main" id="{DB99DF36-8E15-4D40-8D4E-279991FBC7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20" name="TextBox 4719">
          <a:extLst>
            <a:ext uri="{FF2B5EF4-FFF2-40B4-BE49-F238E27FC236}">
              <a16:creationId xmlns:a16="http://schemas.microsoft.com/office/drawing/2014/main" id="{072B9A80-6928-47B2-8C7F-F0E0BB6292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21" name="TextBox 4720">
          <a:extLst>
            <a:ext uri="{FF2B5EF4-FFF2-40B4-BE49-F238E27FC236}">
              <a16:creationId xmlns:a16="http://schemas.microsoft.com/office/drawing/2014/main" id="{678FCAB5-B23F-4C55-A1E6-44256D6EEC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722" name="TextBox 4721">
          <a:extLst>
            <a:ext uri="{FF2B5EF4-FFF2-40B4-BE49-F238E27FC236}">
              <a16:creationId xmlns:a16="http://schemas.microsoft.com/office/drawing/2014/main" id="{BD01BD0E-A479-4BEC-8BFE-338CDF01B5B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723" name="TextBox 4722">
          <a:extLst>
            <a:ext uri="{FF2B5EF4-FFF2-40B4-BE49-F238E27FC236}">
              <a16:creationId xmlns:a16="http://schemas.microsoft.com/office/drawing/2014/main" id="{CED3C196-08B0-46B9-8493-A614382BD5E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724" name="TextBox 4723">
          <a:extLst>
            <a:ext uri="{FF2B5EF4-FFF2-40B4-BE49-F238E27FC236}">
              <a16:creationId xmlns:a16="http://schemas.microsoft.com/office/drawing/2014/main" id="{D9E1AAE0-AA49-405C-A9EF-0FBD71ADEFD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725" name="TextBox 4724">
          <a:extLst>
            <a:ext uri="{FF2B5EF4-FFF2-40B4-BE49-F238E27FC236}">
              <a16:creationId xmlns:a16="http://schemas.microsoft.com/office/drawing/2014/main" id="{FC6528CD-D28C-479D-A354-ADAEBA3FB90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726" name="TextBox 4725">
          <a:extLst>
            <a:ext uri="{FF2B5EF4-FFF2-40B4-BE49-F238E27FC236}">
              <a16:creationId xmlns:a16="http://schemas.microsoft.com/office/drawing/2014/main" id="{E8C1CF6E-7524-4C5A-9323-FF0B696AC96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727" name="TextBox 4726">
          <a:extLst>
            <a:ext uri="{FF2B5EF4-FFF2-40B4-BE49-F238E27FC236}">
              <a16:creationId xmlns:a16="http://schemas.microsoft.com/office/drawing/2014/main" id="{073FD45C-D635-453B-9D67-71546A2727A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728" name="TextBox 4727">
          <a:extLst>
            <a:ext uri="{FF2B5EF4-FFF2-40B4-BE49-F238E27FC236}">
              <a16:creationId xmlns:a16="http://schemas.microsoft.com/office/drawing/2014/main" id="{983B62BA-0667-4020-AE2A-6BC24C6F51C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729" name="TextBox 4728">
          <a:extLst>
            <a:ext uri="{FF2B5EF4-FFF2-40B4-BE49-F238E27FC236}">
              <a16:creationId xmlns:a16="http://schemas.microsoft.com/office/drawing/2014/main" id="{68797EB6-9235-4149-8EA2-FE0AD45A903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730" name="TextBox 4729">
          <a:extLst>
            <a:ext uri="{FF2B5EF4-FFF2-40B4-BE49-F238E27FC236}">
              <a16:creationId xmlns:a16="http://schemas.microsoft.com/office/drawing/2014/main" id="{06301E71-E087-40D7-9EF7-15DEB2194B5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731" name="TextBox 4730">
          <a:extLst>
            <a:ext uri="{FF2B5EF4-FFF2-40B4-BE49-F238E27FC236}">
              <a16:creationId xmlns:a16="http://schemas.microsoft.com/office/drawing/2014/main" id="{95C1EE37-E0C9-48A3-9905-D70903FA76C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4732" name="TextBox 4731">
          <a:extLst>
            <a:ext uri="{FF2B5EF4-FFF2-40B4-BE49-F238E27FC236}">
              <a16:creationId xmlns:a16="http://schemas.microsoft.com/office/drawing/2014/main" id="{CA7760E0-ED08-4B95-BE6A-0F831F8BEA0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733" name="TextBox 4732">
          <a:extLst>
            <a:ext uri="{FF2B5EF4-FFF2-40B4-BE49-F238E27FC236}">
              <a16:creationId xmlns:a16="http://schemas.microsoft.com/office/drawing/2014/main" id="{A183E9B5-E495-41AD-8969-951811058DE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734" name="TextBox 4733">
          <a:extLst>
            <a:ext uri="{FF2B5EF4-FFF2-40B4-BE49-F238E27FC236}">
              <a16:creationId xmlns:a16="http://schemas.microsoft.com/office/drawing/2014/main" id="{C7EC3688-FDCC-4476-9A10-39BB4A23E8EB}"/>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4735" name="TextBox 4734">
          <a:extLst>
            <a:ext uri="{FF2B5EF4-FFF2-40B4-BE49-F238E27FC236}">
              <a16:creationId xmlns:a16="http://schemas.microsoft.com/office/drawing/2014/main" id="{D0D62F15-6E24-4EC4-8857-16851E38D99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4736" name="TextBox 4735">
          <a:extLst>
            <a:ext uri="{FF2B5EF4-FFF2-40B4-BE49-F238E27FC236}">
              <a16:creationId xmlns:a16="http://schemas.microsoft.com/office/drawing/2014/main" id="{A133D0A6-EFF1-40ED-92AA-F047A73085B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737" name="TextBox 4736">
          <a:extLst>
            <a:ext uri="{FF2B5EF4-FFF2-40B4-BE49-F238E27FC236}">
              <a16:creationId xmlns:a16="http://schemas.microsoft.com/office/drawing/2014/main" id="{6FBDAECC-31B2-42E6-8FEF-242DFA72013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738" name="TextBox 4737">
          <a:extLst>
            <a:ext uri="{FF2B5EF4-FFF2-40B4-BE49-F238E27FC236}">
              <a16:creationId xmlns:a16="http://schemas.microsoft.com/office/drawing/2014/main" id="{F22EA9F8-5025-4CA1-8E53-7B8C95D2C9A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739" name="TextBox 4738">
          <a:extLst>
            <a:ext uri="{FF2B5EF4-FFF2-40B4-BE49-F238E27FC236}">
              <a16:creationId xmlns:a16="http://schemas.microsoft.com/office/drawing/2014/main" id="{CB5B966E-420A-42FC-AA50-07F34D5DE87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0" name="TextBox 4739">
          <a:extLst>
            <a:ext uri="{FF2B5EF4-FFF2-40B4-BE49-F238E27FC236}">
              <a16:creationId xmlns:a16="http://schemas.microsoft.com/office/drawing/2014/main" id="{90989EAE-DA8D-4A76-9D61-2BE45060FD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1" name="TextBox 4740">
          <a:extLst>
            <a:ext uri="{FF2B5EF4-FFF2-40B4-BE49-F238E27FC236}">
              <a16:creationId xmlns:a16="http://schemas.microsoft.com/office/drawing/2014/main" id="{E62AF06D-E5A3-4CB7-A66E-6993097A62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2" name="TextBox 4741">
          <a:extLst>
            <a:ext uri="{FF2B5EF4-FFF2-40B4-BE49-F238E27FC236}">
              <a16:creationId xmlns:a16="http://schemas.microsoft.com/office/drawing/2014/main" id="{70F065D6-6550-4456-85CA-F0988143D2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3" name="TextBox 4742">
          <a:extLst>
            <a:ext uri="{FF2B5EF4-FFF2-40B4-BE49-F238E27FC236}">
              <a16:creationId xmlns:a16="http://schemas.microsoft.com/office/drawing/2014/main" id="{86EBF13E-D1A5-48F1-8930-C91320400A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4" name="TextBox 4743">
          <a:extLst>
            <a:ext uri="{FF2B5EF4-FFF2-40B4-BE49-F238E27FC236}">
              <a16:creationId xmlns:a16="http://schemas.microsoft.com/office/drawing/2014/main" id="{924390BF-E526-4A87-9D72-7EBC4537E3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5" name="TextBox 4744">
          <a:extLst>
            <a:ext uri="{FF2B5EF4-FFF2-40B4-BE49-F238E27FC236}">
              <a16:creationId xmlns:a16="http://schemas.microsoft.com/office/drawing/2014/main" id="{D9D0D97C-F5F2-4D98-95F7-71CDF4C871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6" name="TextBox 4745">
          <a:extLst>
            <a:ext uri="{FF2B5EF4-FFF2-40B4-BE49-F238E27FC236}">
              <a16:creationId xmlns:a16="http://schemas.microsoft.com/office/drawing/2014/main" id="{0ECE70DA-5C91-466E-BF16-DBBEB482E2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47" name="TextBox 4746">
          <a:extLst>
            <a:ext uri="{FF2B5EF4-FFF2-40B4-BE49-F238E27FC236}">
              <a16:creationId xmlns:a16="http://schemas.microsoft.com/office/drawing/2014/main" id="{42F7429E-A56F-4114-ADA4-F47A7F421C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48" name="TextBox 4747">
          <a:extLst>
            <a:ext uri="{FF2B5EF4-FFF2-40B4-BE49-F238E27FC236}">
              <a16:creationId xmlns:a16="http://schemas.microsoft.com/office/drawing/2014/main" id="{FF6C7FFD-8A90-4A9D-8998-A42425F6F2E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49" name="TextBox 4748">
          <a:extLst>
            <a:ext uri="{FF2B5EF4-FFF2-40B4-BE49-F238E27FC236}">
              <a16:creationId xmlns:a16="http://schemas.microsoft.com/office/drawing/2014/main" id="{422211F1-24AD-41FB-8A4B-D309A999E04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0" name="TextBox 4749">
          <a:extLst>
            <a:ext uri="{FF2B5EF4-FFF2-40B4-BE49-F238E27FC236}">
              <a16:creationId xmlns:a16="http://schemas.microsoft.com/office/drawing/2014/main" id="{1B027AF1-B79C-49E8-AE6B-AE6844EAD3A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1" name="TextBox 4750">
          <a:extLst>
            <a:ext uri="{FF2B5EF4-FFF2-40B4-BE49-F238E27FC236}">
              <a16:creationId xmlns:a16="http://schemas.microsoft.com/office/drawing/2014/main" id="{100CA766-EE6B-4FB7-AFF6-A4C781FC2DF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2" name="TextBox 4751">
          <a:extLst>
            <a:ext uri="{FF2B5EF4-FFF2-40B4-BE49-F238E27FC236}">
              <a16:creationId xmlns:a16="http://schemas.microsoft.com/office/drawing/2014/main" id="{2F9C8C39-CF01-4ACB-BF14-1C1A75D5083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3" name="TextBox 4752">
          <a:extLst>
            <a:ext uri="{FF2B5EF4-FFF2-40B4-BE49-F238E27FC236}">
              <a16:creationId xmlns:a16="http://schemas.microsoft.com/office/drawing/2014/main" id="{A138A952-13CC-4858-914C-2C156BBDBC6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4" name="TextBox 4753">
          <a:extLst>
            <a:ext uri="{FF2B5EF4-FFF2-40B4-BE49-F238E27FC236}">
              <a16:creationId xmlns:a16="http://schemas.microsoft.com/office/drawing/2014/main" id="{4E91DC84-D39E-4DC0-8ECD-89241F2DA07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5" name="TextBox 4754">
          <a:extLst>
            <a:ext uri="{FF2B5EF4-FFF2-40B4-BE49-F238E27FC236}">
              <a16:creationId xmlns:a16="http://schemas.microsoft.com/office/drawing/2014/main" id="{B59CDDB0-E91A-4CD2-B67E-2CE52F76DE4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6" name="TextBox 4755">
          <a:extLst>
            <a:ext uri="{FF2B5EF4-FFF2-40B4-BE49-F238E27FC236}">
              <a16:creationId xmlns:a16="http://schemas.microsoft.com/office/drawing/2014/main" id="{0C2A4D8C-4E7F-463B-8477-C6F4BA8BF17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7" name="TextBox 4756">
          <a:extLst>
            <a:ext uri="{FF2B5EF4-FFF2-40B4-BE49-F238E27FC236}">
              <a16:creationId xmlns:a16="http://schemas.microsoft.com/office/drawing/2014/main" id="{8BEB3EC9-5884-4136-9171-A342F3C7D23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8" name="TextBox 4757">
          <a:extLst>
            <a:ext uri="{FF2B5EF4-FFF2-40B4-BE49-F238E27FC236}">
              <a16:creationId xmlns:a16="http://schemas.microsoft.com/office/drawing/2014/main" id="{D0C6F4DD-DF87-4F33-AF04-E67FB35BFA2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59" name="TextBox 4758">
          <a:extLst>
            <a:ext uri="{FF2B5EF4-FFF2-40B4-BE49-F238E27FC236}">
              <a16:creationId xmlns:a16="http://schemas.microsoft.com/office/drawing/2014/main" id="{33F7CC90-1CBD-44AB-85C3-60BBD10A6AD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0" name="TextBox 4759">
          <a:extLst>
            <a:ext uri="{FF2B5EF4-FFF2-40B4-BE49-F238E27FC236}">
              <a16:creationId xmlns:a16="http://schemas.microsoft.com/office/drawing/2014/main" id="{5F36A580-6ED3-4BE8-9F53-DB9008DABC7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1" name="TextBox 4760">
          <a:extLst>
            <a:ext uri="{FF2B5EF4-FFF2-40B4-BE49-F238E27FC236}">
              <a16:creationId xmlns:a16="http://schemas.microsoft.com/office/drawing/2014/main" id="{F3779715-3A72-4F9F-A9F3-39436ADC435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2" name="TextBox 4761">
          <a:extLst>
            <a:ext uri="{FF2B5EF4-FFF2-40B4-BE49-F238E27FC236}">
              <a16:creationId xmlns:a16="http://schemas.microsoft.com/office/drawing/2014/main" id="{9147189F-6D68-4800-9712-A4AEB94285A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3" name="TextBox 4762">
          <a:extLst>
            <a:ext uri="{FF2B5EF4-FFF2-40B4-BE49-F238E27FC236}">
              <a16:creationId xmlns:a16="http://schemas.microsoft.com/office/drawing/2014/main" id="{35FB660A-3A5D-4640-80BA-1FE0CAA3A1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4" name="TextBox 4763">
          <a:extLst>
            <a:ext uri="{FF2B5EF4-FFF2-40B4-BE49-F238E27FC236}">
              <a16:creationId xmlns:a16="http://schemas.microsoft.com/office/drawing/2014/main" id="{705B1A9F-4602-4958-8973-3F976299D42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5" name="TextBox 4764">
          <a:extLst>
            <a:ext uri="{FF2B5EF4-FFF2-40B4-BE49-F238E27FC236}">
              <a16:creationId xmlns:a16="http://schemas.microsoft.com/office/drawing/2014/main" id="{463AF36B-4713-4AAA-BD94-61E6E58E078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6" name="TextBox 4765">
          <a:extLst>
            <a:ext uri="{FF2B5EF4-FFF2-40B4-BE49-F238E27FC236}">
              <a16:creationId xmlns:a16="http://schemas.microsoft.com/office/drawing/2014/main" id="{B52AEE09-8326-4A1D-A08A-A6E89F1A4F2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7" name="TextBox 4766">
          <a:extLst>
            <a:ext uri="{FF2B5EF4-FFF2-40B4-BE49-F238E27FC236}">
              <a16:creationId xmlns:a16="http://schemas.microsoft.com/office/drawing/2014/main" id="{BC3711DB-2565-45EE-8DE5-89098F80564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8" name="TextBox 4767">
          <a:extLst>
            <a:ext uri="{FF2B5EF4-FFF2-40B4-BE49-F238E27FC236}">
              <a16:creationId xmlns:a16="http://schemas.microsoft.com/office/drawing/2014/main" id="{5031ECD3-D3C4-4597-895D-729D3B2FB1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69" name="TextBox 4768">
          <a:extLst>
            <a:ext uri="{FF2B5EF4-FFF2-40B4-BE49-F238E27FC236}">
              <a16:creationId xmlns:a16="http://schemas.microsoft.com/office/drawing/2014/main" id="{F80A53CA-06CF-4644-BED4-EEEE8A06E4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70" name="TextBox 4769">
          <a:extLst>
            <a:ext uri="{FF2B5EF4-FFF2-40B4-BE49-F238E27FC236}">
              <a16:creationId xmlns:a16="http://schemas.microsoft.com/office/drawing/2014/main" id="{93328EA2-2627-4486-B691-6BFEA34D7BE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4771" name="TextBox 4770">
          <a:extLst>
            <a:ext uri="{FF2B5EF4-FFF2-40B4-BE49-F238E27FC236}">
              <a16:creationId xmlns:a16="http://schemas.microsoft.com/office/drawing/2014/main" id="{9177EBB9-CF7A-428F-B3B5-C771879625C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2" name="TextBox 4771">
          <a:extLst>
            <a:ext uri="{FF2B5EF4-FFF2-40B4-BE49-F238E27FC236}">
              <a16:creationId xmlns:a16="http://schemas.microsoft.com/office/drawing/2014/main" id="{F21757CA-BEEE-465B-BD15-4CA03C51F3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3" name="TextBox 4772">
          <a:extLst>
            <a:ext uri="{FF2B5EF4-FFF2-40B4-BE49-F238E27FC236}">
              <a16:creationId xmlns:a16="http://schemas.microsoft.com/office/drawing/2014/main" id="{B37392E7-63FE-4F0D-A16E-E41D38B2F0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4" name="TextBox 4773">
          <a:extLst>
            <a:ext uri="{FF2B5EF4-FFF2-40B4-BE49-F238E27FC236}">
              <a16:creationId xmlns:a16="http://schemas.microsoft.com/office/drawing/2014/main" id="{5E7712C7-767B-488D-915D-04FE32DE2F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5" name="TextBox 4774">
          <a:extLst>
            <a:ext uri="{FF2B5EF4-FFF2-40B4-BE49-F238E27FC236}">
              <a16:creationId xmlns:a16="http://schemas.microsoft.com/office/drawing/2014/main" id="{38FDF049-16F8-4472-A0A3-ED8AC91867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6" name="TextBox 4775">
          <a:extLst>
            <a:ext uri="{FF2B5EF4-FFF2-40B4-BE49-F238E27FC236}">
              <a16:creationId xmlns:a16="http://schemas.microsoft.com/office/drawing/2014/main" id="{AEDF5207-13C4-456F-87B2-8F368BDE8C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7" name="TextBox 4776">
          <a:extLst>
            <a:ext uri="{FF2B5EF4-FFF2-40B4-BE49-F238E27FC236}">
              <a16:creationId xmlns:a16="http://schemas.microsoft.com/office/drawing/2014/main" id="{404FA6E3-B272-4367-BA25-0224E7C9FC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8" name="TextBox 4777">
          <a:extLst>
            <a:ext uri="{FF2B5EF4-FFF2-40B4-BE49-F238E27FC236}">
              <a16:creationId xmlns:a16="http://schemas.microsoft.com/office/drawing/2014/main" id="{53EEEE04-8A7D-4311-AB2E-667EA6C142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79" name="TextBox 4778">
          <a:extLst>
            <a:ext uri="{FF2B5EF4-FFF2-40B4-BE49-F238E27FC236}">
              <a16:creationId xmlns:a16="http://schemas.microsoft.com/office/drawing/2014/main" id="{26A208CD-33E1-47D0-9A66-25914E49D1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0" name="TextBox 4779">
          <a:extLst>
            <a:ext uri="{FF2B5EF4-FFF2-40B4-BE49-F238E27FC236}">
              <a16:creationId xmlns:a16="http://schemas.microsoft.com/office/drawing/2014/main" id="{5465CD70-04B1-4F08-96E7-B93C1F73FB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1" name="TextBox 4780">
          <a:extLst>
            <a:ext uri="{FF2B5EF4-FFF2-40B4-BE49-F238E27FC236}">
              <a16:creationId xmlns:a16="http://schemas.microsoft.com/office/drawing/2014/main" id="{DB90B975-C0A8-41BB-ABF6-669A8FAA81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2" name="TextBox 4781">
          <a:extLst>
            <a:ext uri="{FF2B5EF4-FFF2-40B4-BE49-F238E27FC236}">
              <a16:creationId xmlns:a16="http://schemas.microsoft.com/office/drawing/2014/main" id="{D3537356-693D-49F8-9248-650DE6C368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3" name="TextBox 4782">
          <a:extLst>
            <a:ext uri="{FF2B5EF4-FFF2-40B4-BE49-F238E27FC236}">
              <a16:creationId xmlns:a16="http://schemas.microsoft.com/office/drawing/2014/main" id="{D0B12845-2304-4483-AF21-5704908CC3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4" name="TextBox 4783">
          <a:extLst>
            <a:ext uri="{FF2B5EF4-FFF2-40B4-BE49-F238E27FC236}">
              <a16:creationId xmlns:a16="http://schemas.microsoft.com/office/drawing/2014/main" id="{25581698-7DCE-48FF-9CC5-EE3492D7FB0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5" name="TextBox 4784">
          <a:extLst>
            <a:ext uri="{FF2B5EF4-FFF2-40B4-BE49-F238E27FC236}">
              <a16:creationId xmlns:a16="http://schemas.microsoft.com/office/drawing/2014/main" id="{0A4621C0-0925-4411-BBE2-F4E8905051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6" name="TextBox 4785">
          <a:extLst>
            <a:ext uri="{FF2B5EF4-FFF2-40B4-BE49-F238E27FC236}">
              <a16:creationId xmlns:a16="http://schemas.microsoft.com/office/drawing/2014/main" id="{B8770E4E-0BFC-43AD-A45B-6ADA735A47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7" name="TextBox 4786">
          <a:extLst>
            <a:ext uri="{FF2B5EF4-FFF2-40B4-BE49-F238E27FC236}">
              <a16:creationId xmlns:a16="http://schemas.microsoft.com/office/drawing/2014/main" id="{4AE5359D-0900-4DB6-92AB-C88F5D90C2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8" name="TextBox 4787">
          <a:extLst>
            <a:ext uri="{FF2B5EF4-FFF2-40B4-BE49-F238E27FC236}">
              <a16:creationId xmlns:a16="http://schemas.microsoft.com/office/drawing/2014/main" id="{A8152041-FBD3-4C4E-A80F-D8B2DC2060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89" name="TextBox 4788">
          <a:extLst>
            <a:ext uri="{FF2B5EF4-FFF2-40B4-BE49-F238E27FC236}">
              <a16:creationId xmlns:a16="http://schemas.microsoft.com/office/drawing/2014/main" id="{36155ED7-77CF-47F9-9295-60C1EE583E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0" name="TextBox 4789">
          <a:extLst>
            <a:ext uri="{FF2B5EF4-FFF2-40B4-BE49-F238E27FC236}">
              <a16:creationId xmlns:a16="http://schemas.microsoft.com/office/drawing/2014/main" id="{5DF5469E-E5FA-4691-BC55-DF6800920E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1" name="TextBox 4790">
          <a:extLst>
            <a:ext uri="{FF2B5EF4-FFF2-40B4-BE49-F238E27FC236}">
              <a16:creationId xmlns:a16="http://schemas.microsoft.com/office/drawing/2014/main" id="{4F26CBE2-E32A-46DB-980D-5A62782076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2" name="TextBox 4791">
          <a:extLst>
            <a:ext uri="{FF2B5EF4-FFF2-40B4-BE49-F238E27FC236}">
              <a16:creationId xmlns:a16="http://schemas.microsoft.com/office/drawing/2014/main" id="{579ACC99-5565-4745-86BC-9DF0320578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3" name="TextBox 4792">
          <a:extLst>
            <a:ext uri="{FF2B5EF4-FFF2-40B4-BE49-F238E27FC236}">
              <a16:creationId xmlns:a16="http://schemas.microsoft.com/office/drawing/2014/main" id="{D77EA112-F33F-481A-B731-00F8BD764D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4" name="TextBox 4793">
          <a:extLst>
            <a:ext uri="{FF2B5EF4-FFF2-40B4-BE49-F238E27FC236}">
              <a16:creationId xmlns:a16="http://schemas.microsoft.com/office/drawing/2014/main" id="{49ACCBCE-E699-457E-978F-5D18616B5E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5" name="TextBox 4794">
          <a:extLst>
            <a:ext uri="{FF2B5EF4-FFF2-40B4-BE49-F238E27FC236}">
              <a16:creationId xmlns:a16="http://schemas.microsoft.com/office/drawing/2014/main" id="{8E3DCB3C-E842-4F56-A96F-189AE78917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6" name="TextBox 4795">
          <a:extLst>
            <a:ext uri="{FF2B5EF4-FFF2-40B4-BE49-F238E27FC236}">
              <a16:creationId xmlns:a16="http://schemas.microsoft.com/office/drawing/2014/main" id="{2DE99339-A486-4A45-A8D1-AC5CC14D5F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7" name="TextBox 4796">
          <a:extLst>
            <a:ext uri="{FF2B5EF4-FFF2-40B4-BE49-F238E27FC236}">
              <a16:creationId xmlns:a16="http://schemas.microsoft.com/office/drawing/2014/main" id="{18D3C8F1-39E0-44EF-B5B1-7D7138999B8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8" name="TextBox 4797">
          <a:extLst>
            <a:ext uri="{FF2B5EF4-FFF2-40B4-BE49-F238E27FC236}">
              <a16:creationId xmlns:a16="http://schemas.microsoft.com/office/drawing/2014/main" id="{5CA905CB-C8C8-4507-A78D-52A1D48F69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799" name="TextBox 4798">
          <a:extLst>
            <a:ext uri="{FF2B5EF4-FFF2-40B4-BE49-F238E27FC236}">
              <a16:creationId xmlns:a16="http://schemas.microsoft.com/office/drawing/2014/main" id="{9FB640E7-759F-44EA-96F7-81611819CF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0" name="TextBox 4799">
          <a:extLst>
            <a:ext uri="{FF2B5EF4-FFF2-40B4-BE49-F238E27FC236}">
              <a16:creationId xmlns:a16="http://schemas.microsoft.com/office/drawing/2014/main" id="{F7C18CA4-8AEB-47EE-82ED-1D308EBC33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1" name="TextBox 4800">
          <a:extLst>
            <a:ext uri="{FF2B5EF4-FFF2-40B4-BE49-F238E27FC236}">
              <a16:creationId xmlns:a16="http://schemas.microsoft.com/office/drawing/2014/main" id="{F8B215D9-DD08-4AF0-A6D5-039CB7925F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2" name="TextBox 4801">
          <a:extLst>
            <a:ext uri="{FF2B5EF4-FFF2-40B4-BE49-F238E27FC236}">
              <a16:creationId xmlns:a16="http://schemas.microsoft.com/office/drawing/2014/main" id="{05D03804-6CC0-40CA-8366-E1E28A8BC2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3" name="TextBox 4802">
          <a:extLst>
            <a:ext uri="{FF2B5EF4-FFF2-40B4-BE49-F238E27FC236}">
              <a16:creationId xmlns:a16="http://schemas.microsoft.com/office/drawing/2014/main" id="{75BB6B67-5D01-4344-9E9E-F8A889B2FC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4" name="TextBox 4803">
          <a:extLst>
            <a:ext uri="{FF2B5EF4-FFF2-40B4-BE49-F238E27FC236}">
              <a16:creationId xmlns:a16="http://schemas.microsoft.com/office/drawing/2014/main" id="{07356B3F-20CF-4BCA-8574-44C8027D40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5" name="TextBox 4804">
          <a:extLst>
            <a:ext uri="{FF2B5EF4-FFF2-40B4-BE49-F238E27FC236}">
              <a16:creationId xmlns:a16="http://schemas.microsoft.com/office/drawing/2014/main" id="{12191ECF-745A-46EB-A36E-3680E6A34E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6" name="TextBox 4805">
          <a:extLst>
            <a:ext uri="{FF2B5EF4-FFF2-40B4-BE49-F238E27FC236}">
              <a16:creationId xmlns:a16="http://schemas.microsoft.com/office/drawing/2014/main" id="{B555A308-78C3-416E-8A04-956F60689D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7" name="TextBox 4806">
          <a:extLst>
            <a:ext uri="{FF2B5EF4-FFF2-40B4-BE49-F238E27FC236}">
              <a16:creationId xmlns:a16="http://schemas.microsoft.com/office/drawing/2014/main" id="{67FEDCFE-ABA5-4CCE-B8E0-E93E632E47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8" name="TextBox 4807">
          <a:extLst>
            <a:ext uri="{FF2B5EF4-FFF2-40B4-BE49-F238E27FC236}">
              <a16:creationId xmlns:a16="http://schemas.microsoft.com/office/drawing/2014/main" id="{5A91A4ED-8BD7-42C3-AB1F-C7872BA977F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09" name="TextBox 4808">
          <a:extLst>
            <a:ext uri="{FF2B5EF4-FFF2-40B4-BE49-F238E27FC236}">
              <a16:creationId xmlns:a16="http://schemas.microsoft.com/office/drawing/2014/main" id="{62B7586C-DB2B-41E4-96A9-E11EF46213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10" name="TextBox 4809">
          <a:extLst>
            <a:ext uri="{FF2B5EF4-FFF2-40B4-BE49-F238E27FC236}">
              <a16:creationId xmlns:a16="http://schemas.microsoft.com/office/drawing/2014/main" id="{6FFDEE50-993A-474F-ADBD-2D9EA305E7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11" name="TextBox 4810">
          <a:extLst>
            <a:ext uri="{FF2B5EF4-FFF2-40B4-BE49-F238E27FC236}">
              <a16:creationId xmlns:a16="http://schemas.microsoft.com/office/drawing/2014/main" id="{A90DA1E1-A8E9-4306-ACEE-7EE5988396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12" name="TextBox 4811">
          <a:extLst>
            <a:ext uri="{FF2B5EF4-FFF2-40B4-BE49-F238E27FC236}">
              <a16:creationId xmlns:a16="http://schemas.microsoft.com/office/drawing/2014/main" id="{0A2A172F-B834-4BA6-BD67-A25865D798B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13" name="TextBox 4812">
          <a:extLst>
            <a:ext uri="{FF2B5EF4-FFF2-40B4-BE49-F238E27FC236}">
              <a16:creationId xmlns:a16="http://schemas.microsoft.com/office/drawing/2014/main" id="{0B06AB60-6307-4CB3-B6E4-883822E5D3E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14" name="TextBox 4813">
          <a:extLst>
            <a:ext uri="{FF2B5EF4-FFF2-40B4-BE49-F238E27FC236}">
              <a16:creationId xmlns:a16="http://schemas.microsoft.com/office/drawing/2014/main" id="{4268DC47-CDE4-4074-B21B-153312ECF04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15" name="TextBox 4814">
          <a:extLst>
            <a:ext uri="{FF2B5EF4-FFF2-40B4-BE49-F238E27FC236}">
              <a16:creationId xmlns:a16="http://schemas.microsoft.com/office/drawing/2014/main" id="{DB0A4527-B7BB-43A7-BBAE-F708D6F42C8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16" name="TextBox 4815">
          <a:extLst>
            <a:ext uri="{FF2B5EF4-FFF2-40B4-BE49-F238E27FC236}">
              <a16:creationId xmlns:a16="http://schemas.microsoft.com/office/drawing/2014/main" id="{E64D2C77-B42E-4DD2-B9CE-AA2B9442AE3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17" name="TextBox 4816">
          <a:extLst>
            <a:ext uri="{FF2B5EF4-FFF2-40B4-BE49-F238E27FC236}">
              <a16:creationId xmlns:a16="http://schemas.microsoft.com/office/drawing/2014/main" id="{97ECABE6-0A0A-4769-A1B9-3FAD85D2099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18" name="TextBox 4817">
          <a:extLst>
            <a:ext uri="{FF2B5EF4-FFF2-40B4-BE49-F238E27FC236}">
              <a16:creationId xmlns:a16="http://schemas.microsoft.com/office/drawing/2014/main" id="{C7CC5C35-8C99-44A2-8607-A0B4AA52B38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19" name="TextBox 4818">
          <a:extLst>
            <a:ext uri="{FF2B5EF4-FFF2-40B4-BE49-F238E27FC236}">
              <a16:creationId xmlns:a16="http://schemas.microsoft.com/office/drawing/2014/main" id="{C736848F-C291-4111-A89E-D2B064360F1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820" name="TextBox 4819">
          <a:extLst>
            <a:ext uri="{FF2B5EF4-FFF2-40B4-BE49-F238E27FC236}">
              <a16:creationId xmlns:a16="http://schemas.microsoft.com/office/drawing/2014/main" id="{4719CD47-4828-4A7B-B2E1-2A3FDFAAB0F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821" name="TextBox 4820">
          <a:extLst>
            <a:ext uri="{FF2B5EF4-FFF2-40B4-BE49-F238E27FC236}">
              <a16:creationId xmlns:a16="http://schemas.microsoft.com/office/drawing/2014/main" id="{EE6636EF-6C15-409F-BF18-A0D68F5E19D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2" name="TextBox 4821">
          <a:extLst>
            <a:ext uri="{FF2B5EF4-FFF2-40B4-BE49-F238E27FC236}">
              <a16:creationId xmlns:a16="http://schemas.microsoft.com/office/drawing/2014/main" id="{CEEFC338-C5D5-4734-A9E1-AE304577E5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3" name="TextBox 4822">
          <a:extLst>
            <a:ext uri="{FF2B5EF4-FFF2-40B4-BE49-F238E27FC236}">
              <a16:creationId xmlns:a16="http://schemas.microsoft.com/office/drawing/2014/main" id="{A75C04EB-B9C7-4E92-BB20-21BA69802B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4" name="TextBox 4823">
          <a:extLst>
            <a:ext uri="{FF2B5EF4-FFF2-40B4-BE49-F238E27FC236}">
              <a16:creationId xmlns:a16="http://schemas.microsoft.com/office/drawing/2014/main" id="{30C9E33D-29AC-43E4-9408-54BC191889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5" name="TextBox 4824">
          <a:extLst>
            <a:ext uri="{FF2B5EF4-FFF2-40B4-BE49-F238E27FC236}">
              <a16:creationId xmlns:a16="http://schemas.microsoft.com/office/drawing/2014/main" id="{93248415-318A-40EA-98D2-C67EB2BAB5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6" name="TextBox 4825">
          <a:extLst>
            <a:ext uri="{FF2B5EF4-FFF2-40B4-BE49-F238E27FC236}">
              <a16:creationId xmlns:a16="http://schemas.microsoft.com/office/drawing/2014/main" id="{E53C26E9-EEBA-4681-9F41-6449EEBC53F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7" name="TextBox 4826">
          <a:extLst>
            <a:ext uri="{FF2B5EF4-FFF2-40B4-BE49-F238E27FC236}">
              <a16:creationId xmlns:a16="http://schemas.microsoft.com/office/drawing/2014/main" id="{55DD7229-EE70-4FA7-8367-D1F823B5A9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8" name="TextBox 4827">
          <a:extLst>
            <a:ext uri="{FF2B5EF4-FFF2-40B4-BE49-F238E27FC236}">
              <a16:creationId xmlns:a16="http://schemas.microsoft.com/office/drawing/2014/main" id="{B17606D2-4151-4722-B4CB-FF29C1B6E2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29" name="TextBox 4828">
          <a:extLst>
            <a:ext uri="{FF2B5EF4-FFF2-40B4-BE49-F238E27FC236}">
              <a16:creationId xmlns:a16="http://schemas.microsoft.com/office/drawing/2014/main" id="{66014CE0-30E7-4859-A503-13183B1F94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0" name="TextBox 4829">
          <a:extLst>
            <a:ext uri="{FF2B5EF4-FFF2-40B4-BE49-F238E27FC236}">
              <a16:creationId xmlns:a16="http://schemas.microsoft.com/office/drawing/2014/main" id="{DE90F09B-FAE5-474E-9964-FA86F66215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1" name="TextBox 4830">
          <a:extLst>
            <a:ext uri="{FF2B5EF4-FFF2-40B4-BE49-F238E27FC236}">
              <a16:creationId xmlns:a16="http://schemas.microsoft.com/office/drawing/2014/main" id="{E364C4C4-FFC4-45E7-9370-6B83959A77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2" name="TextBox 4831">
          <a:extLst>
            <a:ext uri="{FF2B5EF4-FFF2-40B4-BE49-F238E27FC236}">
              <a16:creationId xmlns:a16="http://schemas.microsoft.com/office/drawing/2014/main" id="{D7924CE2-83E8-4D29-AC79-DA4608566D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3" name="TextBox 4832">
          <a:extLst>
            <a:ext uri="{FF2B5EF4-FFF2-40B4-BE49-F238E27FC236}">
              <a16:creationId xmlns:a16="http://schemas.microsoft.com/office/drawing/2014/main" id="{18CCFD9A-EB72-4456-B208-84C7CB37E0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4" name="TextBox 4833">
          <a:extLst>
            <a:ext uri="{FF2B5EF4-FFF2-40B4-BE49-F238E27FC236}">
              <a16:creationId xmlns:a16="http://schemas.microsoft.com/office/drawing/2014/main" id="{294745CE-2312-4CE2-ABD4-8FC2E573D1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5" name="TextBox 4834">
          <a:extLst>
            <a:ext uri="{FF2B5EF4-FFF2-40B4-BE49-F238E27FC236}">
              <a16:creationId xmlns:a16="http://schemas.microsoft.com/office/drawing/2014/main" id="{01D488DC-7451-462F-BC40-39D867059A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6" name="TextBox 4835">
          <a:extLst>
            <a:ext uri="{FF2B5EF4-FFF2-40B4-BE49-F238E27FC236}">
              <a16:creationId xmlns:a16="http://schemas.microsoft.com/office/drawing/2014/main" id="{0EC45F61-AA3B-4389-B1B3-76B0EF8EF7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7" name="TextBox 4836">
          <a:extLst>
            <a:ext uri="{FF2B5EF4-FFF2-40B4-BE49-F238E27FC236}">
              <a16:creationId xmlns:a16="http://schemas.microsoft.com/office/drawing/2014/main" id="{E7FBFB84-0A96-4ADC-B089-FD155EB647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8" name="TextBox 4837">
          <a:extLst>
            <a:ext uri="{FF2B5EF4-FFF2-40B4-BE49-F238E27FC236}">
              <a16:creationId xmlns:a16="http://schemas.microsoft.com/office/drawing/2014/main" id="{64EA6EF8-5F17-4816-85A2-1755B92DD5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39" name="TextBox 4838">
          <a:extLst>
            <a:ext uri="{FF2B5EF4-FFF2-40B4-BE49-F238E27FC236}">
              <a16:creationId xmlns:a16="http://schemas.microsoft.com/office/drawing/2014/main" id="{EA3224E7-933C-49AB-BECC-BA7685B6CE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0" name="TextBox 4839">
          <a:extLst>
            <a:ext uri="{FF2B5EF4-FFF2-40B4-BE49-F238E27FC236}">
              <a16:creationId xmlns:a16="http://schemas.microsoft.com/office/drawing/2014/main" id="{239C29C7-F08C-4187-92F4-AC748C382F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1" name="TextBox 4840">
          <a:extLst>
            <a:ext uri="{FF2B5EF4-FFF2-40B4-BE49-F238E27FC236}">
              <a16:creationId xmlns:a16="http://schemas.microsoft.com/office/drawing/2014/main" id="{F9F97D01-5034-4E45-861F-015BD2BFE8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2" name="TextBox 4841">
          <a:extLst>
            <a:ext uri="{FF2B5EF4-FFF2-40B4-BE49-F238E27FC236}">
              <a16:creationId xmlns:a16="http://schemas.microsoft.com/office/drawing/2014/main" id="{B897161B-0C3C-4EE9-9770-9483F8440D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3" name="TextBox 4842">
          <a:extLst>
            <a:ext uri="{FF2B5EF4-FFF2-40B4-BE49-F238E27FC236}">
              <a16:creationId xmlns:a16="http://schemas.microsoft.com/office/drawing/2014/main" id="{C47C5FDF-F281-4DAE-92B0-B43926B5715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4" name="TextBox 4843">
          <a:extLst>
            <a:ext uri="{FF2B5EF4-FFF2-40B4-BE49-F238E27FC236}">
              <a16:creationId xmlns:a16="http://schemas.microsoft.com/office/drawing/2014/main" id="{6B2BE31E-85FB-4EA4-903F-F1810E9F3F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5" name="TextBox 4844">
          <a:extLst>
            <a:ext uri="{FF2B5EF4-FFF2-40B4-BE49-F238E27FC236}">
              <a16:creationId xmlns:a16="http://schemas.microsoft.com/office/drawing/2014/main" id="{89092A41-E973-4B75-A9FC-06826F3E35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6" name="TextBox 4845">
          <a:extLst>
            <a:ext uri="{FF2B5EF4-FFF2-40B4-BE49-F238E27FC236}">
              <a16:creationId xmlns:a16="http://schemas.microsoft.com/office/drawing/2014/main" id="{9A51AA2C-417F-411A-B210-38753F1F7F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7" name="TextBox 4846">
          <a:extLst>
            <a:ext uri="{FF2B5EF4-FFF2-40B4-BE49-F238E27FC236}">
              <a16:creationId xmlns:a16="http://schemas.microsoft.com/office/drawing/2014/main" id="{555213F2-7C07-4511-AD61-D6B171985B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8" name="TextBox 4847">
          <a:extLst>
            <a:ext uri="{FF2B5EF4-FFF2-40B4-BE49-F238E27FC236}">
              <a16:creationId xmlns:a16="http://schemas.microsoft.com/office/drawing/2014/main" id="{0A12FEA8-1171-4D9B-88A5-2F7011BA8F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49" name="TextBox 4848">
          <a:extLst>
            <a:ext uri="{FF2B5EF4-FFF2-40B4-BE49-F238E27FC236}">
              <a16:creationId xmlns:a16="http://schemas.microsoft.com/office/drawing/2014/main" id="{C8F96336-90FF-4B9D-8F1F-F70E257399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0" name="TextBox 4849">
          <a:extLst>
            <a:ext uri="{FF2B5EF4-FFF2-40B4-BE49-F238E27FC236}">
              <a16:creationId xmlns:a16="http://schemas.microsoft.com/office/drawing/2014/main" id="{E29DB5DC-DE54-4F3A-A8C1-D95FFF4A2D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1" name="TextBox 4850">
          <a:extLst>
            <a:ext uri="{FF2B5EF4-FFF2-40B4-BE49-F238E27FC236}">
              <a16:creationId xmlns:a16="http://schemas.microsoft.com/office/drawing/2014/main" id="{FAD648AC-F55E-4362-BC4F-BF2E551E62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2" name="TextBox 4851">
          <a:extLst>
            <a:ext uri="{FF2B5EF4-FFF2-40B4-BE49-F238E27FC236}">
              <a16:creationId xmlns:a16="http://schemas.microsoft.com/office/drawing/2014/main" id="{166FF1DB-3AE5-4945-855E-99E6628083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3" name="TextBox 4852">
          <a:extLst>
            <a:ext uri="{FF2B5EF4-FFF2-40B4-BE49-F238E27FC236}">
              <a16:creationId xmlns:a16="http://schemas.microsoft.com/office/drawing/2014/main" id="{C682DCD4-36C2-47E9-A37E-61CAFD5734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4" name="TextBox 4853">
          <a:extLst>
            <a:ext uri="{FF2B5EF4-FFF2-40B4-BE49-F238E27FC236}">
              <a16:creationId xmlns:a16="http://schemas.microsoft.com/office/drawing/2014/main" id="{A14C4DBB-53C1-406E-9D95-2996ACDF8B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5" name="TextBox 4854">
          <a:extLst>
            <a:ext uri="{FF2B5EF4-FFF2-40B4-BE49-F238E27FC236}">
              <a16:creationId xmlns:a16="http://schemas.microsoft.com/office/drawing/2014/main" id="{8B202841-6DE5-47B4-ADC2-7E75C0C6E2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6" name="TextBox 4855">
          <a:extLst>
            <a:ext uri="{FF2B5EF4-FFF2-40B4-BE49-F238E27FC236}">
              <a16:creationId xmlns:a16="http://schemas.microsoft.com/office/drawing/2014/main" id="{4C61E70C-AA9F-45FB-BC3D-ED0C2BCA60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7" name="TextBox 4856">
          <a:extLst>
            <a:ext uri="{FF2B5EF4-FFF2-40B4-BE49-F238E27FC236}">
              <a16:creationId xmlns:a16="http://schemas.microsoft.com/office/drawing/2014/main" id="{8F83B384-7AE4-4FB0-9C48-C6B600ACEC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8" name="TextBox 4857">
          <a:extLst>
            <a:ext uri="{FF2B5EF4-FFF2-40B4-BE49-F238E27FC236}">
              <a16:creationId xmlns:a16="http://schemas.microsoft.com/office/drawing/2014/main" id="{44955ED0-FE04-4299-9F78-4FAFE9AEB5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59" name="TextBox 4858">
          <a:extLst>
            <a:ext uri="{FF2B5EF4-FFF2-40B4-BE49-F238E27FC236}">
              <a16:creationId xmlns:a16="http://schemas.microsoft.com/office/drawing/2014/main" id="{9E42A881-CAEE-40E2-A58C-00463F6A55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60" name="TextBox 4859">
          <a:extLst>
            <a:ext uri="{FF2B5EF4-FFF2-40B4-BE49-F238E27FC236}">
              <a16:creationId xmlns:a16="http://schemas.microsoft.com/office/drawing/2014/main" id="{AE78A0C2-25C3-46E0-A7B3-0369B7176D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4861" name="TextBox 4860">
          <a:extLst>
            <a:ext uri="{FF2B5EF4-FFF2-40B4-BE49-F238E27FC236}">
              <a16:creationId xmlns:a16="http://schemas.microsoft.com/office/drawing/2014/main" id="{67E0BD68-F61F-4FFD-AD67-A64A9E10B9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62" name="TextBox 4861">
          <a:extLst>
            <a:ext uri="{FF2B5EF4-FFF2-40B4-BE49-F238E27FC236}">
              <a16:creationId xmlns:a16="http://schemas.microsoft.com/office/drawing/2014/main" id="{E7E8D73D-E172-4499-9F64-D6069089D2D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63" name="TextBox 4862">
          <a:extLst>
            <a:ext uri="{FF2B5EF4-FFF2-40B4-BE49-F238E27FC236}">
              <a16:creationId xmlns:a16="http://schemas.microsoft.com/office/drawing/2014/main" id="{2581EF43-AD27-4B05-820C-1417280BE86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64" name="TextBox 4863">
          <a:extLst>
            <a:ext uri="{FF2B5EF4-FFF2-40B4-BE49-F238E27FC236}">
              <a16:creationId xmlns:a16="http://schemas.microsoft.com/office/drawing/2014/main" id="{1D908780-17C2-424D-8367-1EC3624AB3E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4865" name="TextBox 4864">
          <a:extLst>
            <a:ext uri="{FF2B5EF4-FFF2-40B4-BE49-F238E27FC236}">
              <a16:creationId xmlns:a16="http://schemas.microsoft.com/office/drawing/2014/main" id="{07356B31-5345-4CB4-B43D-767132BF860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66" name="TextBox 4865">
          <a:extLst>
            <a:ext uri="{FF2B5EF4-FFF2-40B4-BE49-F238E27FC236}">
              <a16:creationId xmlns:a16="http://schemas.microsoft.com/office/drawing/2014/main" id="{082937B7-970C-4101-8BA3-D0B7CDE7C7C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67" name="TextBox 4866">
          <a:extLst>
            <a:ext uri="{FF2B5EF4-FFF2-40B4-BE49-F238E27FC236}">
              <a16:creationId xmlns:a16="http://schemas.microsoft.com/office/drawing/2014/main" id="{BA50BD49-5F18-491F-9A83-F7FB91CAC14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68" name="TextBox 4867">
          <a:extLst>
            <a:ext uri="{FF2B5EF4-FFF2-40B4-BE49-F238E27FC236}">
              <a16:creationId xmlns:a16="http://schemas.microsoft.com/office/drawing/2014/main" id="{9CD0D255-964E-4553-8B08-A4BCA32AB8F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4869" name="TextBox 4868">
          <a:extLst>
            <a:ext uri="{FF2B5EF4-FFF2-40B4-BE49-F238E27FC236}">
              <a16:creationId xmlns:a16="http://schemas.microsoft.com/office/drawing/2014/main" id="{16FAC94A-1FF7-4B26-BB59-E462D00C63B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870" name="TextBox 4869">
          <a:extLst>
            <a:ext uri="{FF2B5EF4-FFF2-40B4-BE49-F238E27FC236}">
              <a16:creationId xmlns:a16="http://schemas.microsoft.com/office/drawing/2014/main" id="{ED26C8EF-AAB6-4B66-B31B-9B15F2FE266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4871" name="TextBox 4870">
          <a:extLst>
            <a:ext uri="{FF2B5EF4-FFF2-40B4-BE49-F238E27FC236}">
              <a16:creationId xmlns:a16="http://schemas.microsoft.com/office/drawing/2014/main" id="{26ED3416-AF85-418D-8B6F-2125BDCBBC9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4872" name="TextBox 4871">
          <a:extLst>
            <a:ext uri="{FF2B5EF4-FFF2-40B4-BE49-F238E27FC236}">
              <a16:creationId xmlns:a16="http://schemas.microsoft.com/office/drawing/2014/main" id="{8B14AD79-9D21-407B-AED5-A7F332E078EC}"/>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873" name="TextBox 4872">
          <a:extLst>
            <a:ext uri="{FF2B5EF4-FFF2-40B4-BE49-F238E27FC236}">
              <a16:creationId xmlns:a16="http://schemas.microsoft.com/office/drawing/2014/main" id="{133125D5-9E75-46C8-88DF-C31B85F66C9B}"/>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874" name="TextBox 4873">
          <a:extLst>
            <a:ext uri="{FF2B5EF4-FFF2-40B4-BE49-F238E27FC236}">
              <a16:creationId xmlns:a16="http://schemas.microsoft.com/office/drawing/2014/main" id="{5B2ED50D-7E88-4CE7-9413-EEB9D3BBF293}"/>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4875" name="TextBox 4874">
          <a:extLst>
            <a:ext uri="{FF2B5EF4-FFF2-40B4-BE49-F238E27FC236}">
              <a16:creationId xmlns:a16="http://schemas.microsoft.com/office/drawing/2014/main" id="{91E99921-5124-4011-8A4A-78B14EDE1A4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4876" name="TextBox 4875">
          <a:extLst>
            <a:ext uri="{FF2B5EF4-FFF2-40B4-BE49-F238E27FC236}">
              <a16:creationId xmlns:a16="http://schemas.microsoft.com/office/drawing/2014/main" id="{A4095BA0-6FF9-4328-A9E1-6E22805B468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877" name="TextBox 4876">
          <a:extLst>
            <a:ext uri="{FF2B5EF4-FFF2-40B4-BE49-F238E27FC236}">
              <a16:creationId xmlns:a16="http://schemas.microsoft.com/office/drawing/2014/main" id="{A7761E5E-CA59-4582-8F03-6726909D33A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878" name="TextBox 4877">
          <a:extLst>
            <a:ext uri="{FF2B5EF4-FFF2-40B4-BE49-F238E27FC236}">
              <a16:creationId xmlns:a16="http://schemas.microsoft.com/office/drawing/2014/main" id="{70505B48-AE28-47E9-9F2E-BF34298BDFE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879" name="TextBox 4878">
          <a:extLst>
            <a:ext uri="{FF2B5EF4-FFF2-40B4-BE49-F238E27FC236}">
              <a16:creationId xmlns:a16="http://schemas.microsoft.com/office/drawing/2014/main" id="{4F82CF2F-023D-4612-ADA7-70647AE1A7D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0" name="TextBox 4879">
          <a:extLst>
            <a:ext uri="{FF2B5EF4-FFF2-40B4-BE49-F238E27FC236}">
              <a16:creationId xmlns:a16="http://schemas.microsoft.com/office/drawing/2014/main" id="{FC7AD0F9-8F7F-47BF-B4AC-D224AB246B2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1" name="TextBox 4880">
          <a:extLst>
            <a:ext uri="{FF2B5EF4-FFF2-40B4-BE49-F238E27FC236}">
              <a16:creationId xmlns:a16="http://schemas.microsoft.com/office/drawing/2014/main" id="{F8E77B1B-13E1-4B80-B87F-F8B2F5A8958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2" name="TextBox 4881">
          <a:extLst>
            <a:ext uri="{FF2B5EF4-FFF2-40B4-BE49-F238E27FC236}">
              <a16:creationId xmlns:a16="http://schemas.microsoft.com/office/drawing/2014/main" id="{1DD48290-292F-48B1-ABD0-AAC8BF5A5D9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3" name="TextBox 4882">
          <a:extLst>
            <a:ext uri="{FF2B5EF4-FFF2-40B4-BE49-F238E27FC236}">
              <a16:creationId xmlns:a16="http://schemas.microsoft.com/office/drawing/2014/main" id="{48F065A5-6C6E-4098-A790-5E451333213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4" name="TextBox 4883">
          <a:extLst>
            <a:ext uri="{FF2B5EF4-FFF2-40B4-BE49-F238E27FC236}">
              <a16:creationId xmlns:a16="http://schemas.microsoft.com/office/drawing/2014/main" id="{0046636A-266F-45C9-B4F2-7FDA680F218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5" name="TextBox 4884">
          <a:extLst>
            <a:ext uri="{FF2B5EF4-FFF2-40B4-BE49-F238E27FC236}">
              <a16:creationId xmlns:a16="http://schemas.microsoft.com/office/drawing/2014/main" id="{FF6337B9-AB1F-4E6C-986D-3EC02E22F72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6" name="TextBox 4885">
          <a:extLst>
            <a:ext uri="{FF2B5EF4-FFF2-40B4-BE49-F238E27FC236}">
              <a16:creationId xmlns:a16="http://schemas.microsoft.com/office/drawing/2014/main" id="{85EDF461-E9EA-466D-9C9F-519B706D5C7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4887" name="TextBox 4886">
          <a:extLst>
            <a:ext uri="{FF2B5EF4-FFF2-40B4-BE49-F238E27FC236}">
              <a16:creationId xmlns:a16="http://schemas.microsoft.com/office/drawing/2014/main" id="{C22EEA9E-90BA-43F1-B3C7-0B295F7699F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88" name="TextBox 4887">
          <a:extLst>
            <a:ext uri="{FF2B5EF4-FFF2-40B4-BE49-F238E27FC236}">
              <a16:creationId xmlns:a16="http://schemas.microsoft.com/office/drawing/2014/main" id="{F5A4FAA8-F5E5-483B-B40F-2433A01DAD6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89" name="TextBox 4888">
          <a:extLst>
            <a:ext uri="{FF2B5EF4-FFF2-40B4-BE49-F238E27FC236}">
              <a16:creationId xmlns:a16="http://schemas.microsoft.com/office/drawing/2014/main" id="{73E1F79E-31FE-4C20-BCDA-8731BAA4A8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0" name="TextBox 4889">
          <a:extLst>
            <a:ext uri="{FF2B5EF4-FFF2-40B4-BE49-F238E27FC236}">
              <a16:creationId xmlns:a16="http://schemas.microsoft.com/office/drawing/2014/main" id="{D1F95F89-F531-4396-BD31-3902FEE9B58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1" name="TextBox 4890">
          <a:extLst>
            <a:ext uri="{FF2B5EF4-FFF2-40B4-BE49-F238E27FC236}">
              <a16:creationId xmlns:a16="http://schemas.microsoft.com/office/drawing/2014/main" id="{4DEF1FEC-DE44-4937-9A39-7238F25E62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2" name="TextBox 4891">
          <a:extLst>
            <a:ext uri="{FF2B5EF4-FFF2-40B4-BE49-F238E27FC236}">
              <a16:creationId xmlns:a16="http://schemas.microsoft.com/office/drawing/2014/main" id="{BACD2BC5-8CF7-4F50-A957-AB40262ECB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3" name="TextBox 4892">
          <a:extLst>
            <a:ext uri="{FF2B5EF4-FFF2-40B4-BE49-F238E27FC236}">
              <a16:creationId xmlns:a16="http://schemas.microsoft.com/office/drawing/2014/main" id="{2D14B0EE-0BC3-41F3-84BE-9DA80CBCBC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4" name="TextBox 4893">
          <a:extLst>
            <a:ext uri="{FF2B5EF4-FFF2-40B4-BE49-F238E27FC236}">
              <a16:creationId xmlns:a16="http://schemas.microsoft.com/office/drawing/2014/main" id="{154F38C2-75B8-40B9-895A-2B103F3368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5" name="TextBox 4894">
          <a:extLst>
            <a:ext uri="{FF2B5EF4-FFF2-40B4-BE49-F238E27FC236}">
              <a16:creationId xmlns:a16="http://schemas.microsoft.com/office/drawing/2014/main" id="{98CABAAD-7DA5-4E56-8205-66AC9D91B2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6" name="TextBox 4895">
          <a:extLst>
            <a:ext uri="{FF2B5EF4-FFF2-40B4-BE49-F238E27FC236}">
              <a16:creationId xmlns:a16="http://schemas.microsoft.com/office/drawing/2014/main" id="{1BC578B4-98CA-4FFE-9514-10393203EB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7" name="TextBox 4896">
          <a:extLst>
            <a:ext uri="{FF2B5EF4-FFF2-40B4-BE49-F238E27FC236}">
              <a16:creationId xmlns:a16="http://schemas.microsoft.com/office/drawing/2014/main" id="{01676DC1-BF21-4912-B77B-2B44CB017D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8" name="TextBox 4897">
          <a:extLst>
            <a:ext uri="{FF2B5EF4-FFF2-40B4-BE49-F238E27FC236}">
              <a16:creationId xmlns:a16="http://schemas.microsoft.com/office/drawing/2014/main" id="{5D1AAFA3-E8B0-4F8A-BA1A-1BCCBCC8AA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899" name="TextBox 4898">
          <a:extLst>
            <a:ext uri="{FF2B5EF4-FFF2-40B4-BE49-F238E27FC236}">
              <a16:creationId xmlns:a16="http://schemas.microsoft.com/office/drawing/2014/main" id="{C059B8DD-DF23-46CF-87F4-8B4852D209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0" name="TextBox 4899">
          <a:extLst>
            <a:ext uri="{FF2B5EF4-FFF2-40B4-BE49-F238E27FC236}">
              <a16:creationId xmlns:a16="http://schemas.microsoft.com/office/drawing/2014/main" id="{DB18ED7F-D622-4DB1-85BC-F6EB946C65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1" name="TextBox 4900">
          <a:extLst>
            <a:ext uri="{FF2B5EF4-FFF2-40B4-BE49-F238E27FC236}">
              <a16:creationId xmlns:a16="http://schemas.microsoft.com/office/drawing/2014/main" id="{F40F8F93-450B-4BDA-BBD8-AC6A8AF17D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2" name="TextBox 4901">
          <a:extLst>
            <a:ext uri="{FF2B5EF4-FFF2-40B4-BE49-F238E27FC236}">
              <a16:creationId xmlns:a16="http://schemas.microsoft.com/office/drawing/2014/main" id="{67C385F5-69D1-422A-97A7-A9B9ACB949B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3" name="TextBox 4902">
          <a:extLst>
            <a:ext uri="{FF2B5EF4-FFF2-40B4-BE49-F238E27FC236}">
              <a16:creationId xmlns:a16="http://schemas.microsoft.com/office/drawing/2014/main" id="{C6DEC93A-39F8-474D-954E-EB65C7BCA5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4" name="TextBox 4903">
          <a:extLst>
            <a:ext uri="{FF2B5EF4-FFF2-40B4-BE49-F238E27FC236}">
              <a16:creationId xmlns:a16="http://schemas.microsoft.com/office/drawing/2014/main" id="{77444437-48AA-4B79-9392-BE6BFC4230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5" name="TextBox 4904">
          <a:extLst>
            <a:ext uri="{FF2B5EF4-FFF2-40B4-BE49-F238E27FC236}">
              <a16:creationId xmlns:a16="http://schemas.microsoft.com/office/drawing/2014/main" id="{F93D8D0A-7720-472B-9D4C-0DEB68EC72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6" name="TextBox 4905">
          <a:extLst>
            <a:ext uri="{FF2B5EF4-FFF2-40B4-BE49-F238E27FC236}">
              <a16:creationId xmlns:a16="http://schemas.microsoft.com/office/drawing/2014/main" id="{15AFDB7A-27DC-441B-B3D3-ECB220503B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7" name="TextBox 4906">
          <a:extLst>
            <a:ext uri="{FF2B5EF4-FFF2-40B4-BE49-F238E27FC236}">
              <a16:creationId xmlns:a16="http://schemas.microsoft.com/office/drawing/2014/main" id="{471B443A-BF45-4441-AE44-5C4EF458FD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8" name="TextBox 4907">
          <a:extLst>
            <a:ext uri="{FF2B5EF4-FFF2-40B4-BE49-F238E27FC236}">
              <a16:creationId xmlns:a16="http://schemas.microsoft.com/office/drawing/2014/main" id="{8A903A7B-0696-47B4-82CA-3F3F09C7C6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09" name="TextBox 4908">
          <a:extLst>
            <a:ext uri="{FF2B5EF4-FFF2-40B4-BE49-F238E27FC236}">
              <a16:creationId xmlns:a16="http://schemas.microsoft.com/office/drawing/2014/main" id="{C79CBD18-5E05-42F9-B532-BC1B1D106FF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0" name="TextBox 4909">
          <a:extLst>
            <a:ext uri="{FF2B5EF4-FFF2-40B4-BE49-F238E27FC236}">
              <a16:creationId xmlns:a16="http://schemas.microsoft.com/office/drawing/2014/main" id="{31152BBB-2067-46E7-8619-AB35DBBA19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1" name="TextBox 4910">
          <a:extLst>
            <a:ext uri="{FF2B5EF4-FFF2-40B4-BE49-F238E27FC236}">
              <a16:creationId xmlns:a16="http://schemas.microsoft.com/office/drawing/2014/main" id="{5DF73D16-1E53-4774-B741-4CF3292CD2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2" name="TextBox 4911">
          <a:extLst>
            <a:ext uri="{FF2B5EF4-FFF2-40B4-BE49-F238E27FC236}">
              <a16:creationId xmlns:a16="http://schemas.microsoft.com/office/drawing/2014/main" id="{B38F750F-A112-46F0-9D01-1AF1BE94EAE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3" name="TextBox 4912">
          <a:extLst>
            <a:ext uri="{FF2B5EF4-FFF2-40B4-BE49-F238E27FC236}">
              <a16:creationId xmlns:a16="http://schemas.microsoft.com/office/drawing/2014/main" id="{BDDCF831-4F20-463E-87A0-DAA82F9359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4" name="TextBox 4913">
          <a:extLst>
            <a:ext uri="{FF2B5EF4-FFF2-40B4-BE49-F238E27FC236}">
              <a16:creationId xmlns:a16="http://schemas.microsoft.com/office/drawing/2014/main" id="{7BB1010B-0D8D-4B57-B24E-9DD90666B3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5" name="TextBox 4914">
          <a:extLst>
            <a:ext uri="{FF2B5EF4-FFF2-40B4-BE49-F238E27FC236}">
              <a16:creationId xmlns:a16="http://schemas.microsoft.com/office/drawing/2014/main" id="{0BC51DDA-E08A-463F-8379-D03FA01C69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6" name="TextBox 4915">
          <a:extLst>
            <a:ext uri="{FF2B5EF4-FFF2-40B4-BE49-F238E27FC236}">
              <a16:creationId xmlns:a16="http://schemas.microsoft.com/office/drawing/2014/main" id="{BBC656EA-EF55-4038-93E5-6492C1A051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7" name="TextBox 4916">
          <a:extLst>
            <a:ext uri="{FF2B5EF4-FFF2-40B4-BE49-F238E27FC236}">
              <a16:creationId xmlns:a16="http://schemas.microsoft.com/office/drawing/2014/main" id="{EF36C74A-3E5C-4AC6-A7FD-E90C2D7FA50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8" name="TextBox 4917">
          <a:extLst>
            <a:ext uri="{FF2B5EF4-FFF2-40B4-BE49-F238E27FC236}">
              <a16:creationId xmlns:a16="http://schemas.microsoft.com/office/drawing/2014/main" id="{B784E393-5425-4BCB-A1EE-37D82EEF48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19" name="TextBox 4918">
          <a:extLst>
            <a:ext uri="{FF2B5EF4-FFF2-40B4-BE49-F238E27FC236}">
              <a16:creationId xmlns:a16="http://schemas.microsoft.com/office/drawing/2014/main" id="{D5DA5F8D-E0C3-48DA-8F21-BEC878EF920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0" name="TextBox 4919">
          <a:extLst>
            <a:ext uri="{FF2B5EF4-FFF2-40B4-BE49-F238E27FC236}">
              <a16:creationId xmlns:a16="http://schemas.microsoft.com/office/drawing/2014/main" id="{524F2C28-2987-4EEC-812A-CE6845376D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1" name="TextBox 4920">
          <a:extLst>
            <a:ext uri="{FF2B5EF4-FFF2-40B4-BE49-F238E27FC236}">
              <a16:creationId xmlns:a16="http://schemas.microsoft.com/office/drawing/2014/main" id="{44AB71B5-EE45-46C5-8F74-83DE61E41C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2" name="TextBox 4921">
          <a:extLst>
            <a:ext uri="{FF2B5EF4-FFF2-40B4-BE49-F238E27FC236}">
              <a16:creationId xmlns:a16="http://schemas.microsoft.com/office/drawing/2014/main" id="{91AED613-4073-477A-9EAC-6345938AC4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3" name="TextBox 4922">
          <a:extLst>
            <a:ext uri="{FF2B5EF4-FFF2-40B4-BE49-F238E27FC236}">
              <a16:creationId xmlns:a16="http://schemas.microsoft.com/office/drawing/2014/main" id="{FFB4C755-9CDD-4E02-BAD3-97DE4FE6D8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4" name="TextBox 4923">
          <a:extLst>
            <a:ext uri="{FF2B5EF4-FFF2-40B4-BE49-F238E27FC236}">
              <a16:creationId xmlns:a16="http://schemas.microsoft.com/office/drawing/2014/main" id="{C974B57F-442F-4C3D-BFC9-C0C1752569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5" name="TextBox 4924">
          <a:extLst>
            <a:ext uri="{FF2B5EF4-FFF2-40B4-BE49-F238E27FC236}">
              <a16:creationId xmlns:a16="http://schemas.microsoft.com/office/drawing/2014/main" id="{3097307D-CEC0-4045-9399-FB461F3681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6" name="TextBox 4925">
          <a:extLst>
            <a:ext uri="{FF2B5EF4-FFF2-40B4-BE49-F238E27FC236}">
              <a16:creationId xmlns:a16="http://schemas.microsoft.com/office/drawing/2014/main" id="{821EDE65-531F-485F-89DD-113AA58BDD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7" name="TextBox 4926">
          <a:extLst>
            <a:ext uri="{FF2B5EF4-FFF2-40B4-BE49-F238E27FC236}">
              <a16:creationId xmlns:a16="http://schemas.microsoft.com/office/drawing/2014/main" id="{67B1A33A-EAE1-4E51-A96E-8ED83BDC64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8" name="TextBox 4927">
          <a:extLst>
            <a:ext uri="{FF2B5EF4-FFF2-40B4-BE49-F238E27FC236}">
              <a16:creationId xmlns:a16="http://schemas.microsoft.com/office/drawing/2014/main" id="{CF64D8DA-A76A-4E5F-B290-2BCB3DCF54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29" name="TextBox 4928">
          <a:extLst>
            <a:ext uri="{FF2B5EF4-FFF2-40B4-BE49-F238E27FC236}">
              <a16:creationId xmlns:a16="http://schemas.microsoft.com/office/drawing/2014/main" id="{1F65ABE6-2178-4CE7-A86F-61FE5EB4B9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0" name="TextBox 4929">
          <a:extLst>
            <a:ext uri="{FF2B5EF4-FFF2-40B4-BE49-F238E27FC236}">
              <a16:creationId xmlns:a16="http://schemas.microsoft.com/office/drawing/2014/main" id="{AE9B7EA7-799B-4B12-8C5F-F4C3608D52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1" name="TextBox 4930">
          <a:extLst>
            <a:ext uri="{FF2B5EF4-FFF2-40B4-BE49-F238E27FC236}">
              <a16:creationId xmlns:a16="http://schemas.microsoft.com/office/drawing/2014/main" id="{431F5E8F-9101-453D-BD64-A2F25BE664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2" name="TextBox 4931">
          <a:extLst>
            <a:ext uri="{FF2B5EF4-FFF2-40B4-BE49-F238E27FC236}">
              <a16:creationId xmlns:a16="http://schemas.microsoft.com/office/drawing/2014/main" id="{915B20C7-AD43-4066-8375-7DB7B76C87A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3" name="TextBox 4932">
          <a:extLst>
            <a:ext uri="{FF2B5EF4-FFF2-40B4-BE49-F238E27FC236}">
              <a16:creationId xmlns:a16="http://schemas.microsoft.com/office/drawing/2014/main" id="{71716445-D217-4255-A45A-ACAD009A9F9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4" name="TextBox 4933">
          <a:extLst>
            <a:ext uri="{FF2B5EF4-FFF2-40B4-BE49-F238E27FC236}">
              <a16:creationId xmlns:a16="http://schemas.microsoft.com/office/drawing/2014/main" id="{C755A254-BAB5-4A90-A618-CE136738A6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5" name="TextBox 4934">
          <a:extLst>
            <a:ext uri="{FF2B5EF4-FFF2-40B4-BE49-F238E27FC236}">
              <a16:creationId xmlns:a16="http://schemas.microsoft.com/office/drawing/2014/main" id="{73800D1E-C882-43F7-9FB4-64E6E7DD454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6" name="TextBox 4935">
          <a:extLst>
            <a:ext uri="{FF2B5EF4-FFF2-40B4-BE49-F238E27FC236}">
              <a16:creationId xmlns:a16="http://schemas.microsoft.com/office/drawing/2014/main" id="{12FE3389-1E05-4B80-8DEF-7209E8084B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7" name="TextBox 4936">
          <a:extLst>
            <a:ext uri="{FF2B5EF4-FFF2-40B4-BE49-F238E27FC236}">
              <a16:creationId xmlns:a16="http://schemas.microsoft.com/office/drawing/2014/main" id="{A5F59A6E-4506-4C95-AB9C-D1DC105E29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8" name="TextBox 4937">
          <a:extLst>
            <a:ext uri="{FF2B5EF4-FFF2-40B4-BE49-F238E27FC236}">
              <a16:creationId xmlns:a16="http://schemas.microsoft.com/office/drawing/2014/main" id="{A6F2CD64-5FA0-458B-9862-79B8FB7AC10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39" name="TextBox 4938">
          <a:extLst>
            <a:ext uri="{FF2B5EF4-FFF2-40B4-BE49-F238E27FC236}">
              <a16:creationId xmlns:a16="http://schemas.microsoft.com/office/drawing/2014/main" id="{9F552E23-AD0E-4E00-ABED-2BB32F1A43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0" name="TextBox 4939">
          <a:extLst>
            <a:ext uri="{FF2B5EF4-FFF2-40B4-BE49-F238E27FC236}">
              <a16:creationId xmlns:a16="http://schemas.microsoft.com/office/drawing/2014/main" id="{7A5CF4DF-6374-4981-806A-2B69B69DEB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1" name="TextBox 4940">
          <a:extLst>
            <a:ext uri="{FF2B5EF4-FFF2-40B4-BE49-F238E27FC236}">
              <a16:creationId xmlns:a16="http://schemas.microsoft.com/office/drawing/2014/main" id="{A4A1701E-6B0C-4504-9EF7-2D54FF552CF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2" name="TextBox 4941">
          <a:extLst>
            <a:ext uri="{FF2B5EF4-FFF2-40B4-BE49-F238E27FC236}">
              <a16:creationId xmlns:a16="http://schemas.microsoft.com/office/drawing/2014/main" id="{A64368D6-73BB-4A70-B607-25176C58A3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3" name="TextBox 4942">
          <a:extLst>
            <a:ext uri="{FF2B5EF4-FFF2-40B4-BE49-F238E27FC236}">
              <a16:creationId xmlns:a16="http://schemas.microsoft.com/office/drawing/2014/main" id="{CCB47856-E8E0-4FF4-8A27-8F83A51ED6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4" name="TextBox 4943">
          <a:extLst>
            <a:ext uri="{FF2B5EF4-FFF2-40B4-BE49-F238E27FC236}">
              <a16:creationId xmlns:a16="http://schemas.microsoft.com/office/drawing/2014/main" id="{77A217D5-0C1E-41F2-9F58-7C47F9895BE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5" name="TextBox 4944">
          <a:extLst>
            <a:ext uri="{FF2B5EF4-FFF2-40B4-BE49-F238E27FC236}">
              <a16:creationId xmlns:a16="http://schemas.microsoft.com/office/drawing/2014/main" id="{A63D601F-0049-4282-B476-51B7652021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6" name="TextBox 4945">
          <a:extLst>
            <a:ext uri="{FF2B5EF4-FFF2-40B4-BE49-F238E27FC236}">
              <a16:creationId xmlns:a16="http://schemas.microsoft.com/office/drawing/2014/main" id="{6C923C53-9AFA-4BD7-A0AA-ABB74B65AF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7" name="TextBox 4946">
          <a:extLst>
            <a:ext uri="{FF2B5EF4-FFF2-40B4-BE49-F238E27FC236}">
              <a16:creationId xmlns:a16="http://schemas.microsoft.com/office/drawing/2014/main" id="{8457C360-3067-4390-BB9E-FEABE675C0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8" name="TextBox 4947">
          <a:extLst>
            <a:ext uri="{FF2B5EF4-FFF2-40B4-BE49-F238E27FC236}">
              <a16:creationId xmlns:a16="http://schemas.microsoft.com/office/drawing/2014/main" id="{5E8FAF5A-EB1D-4C14-A88C-9DC4E984513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49" name="TextBox 4948">
          <a:extLst>
            <a:ext uri="{FF2B5EF4-FFF2-40B4-BE49-F238E27FC236}">
              <a16:creationId xmlns:a16="http://schemas.microsoft.com/office/drawing/2014/main" id="{06F27D42-4829-4293-8F59-3DA806A175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50" name="TextBox 4949">
          <a:extLst>
            <a:ext uri="{FF2B5EF4-FFF2-40B4-BE49-F238E27FC236}">
              <a16:creationId xmlns:a16="http://schemas.microsoft.com/office/drawing/2014/main" id="{7E3C6BB2-7A18-4CA4-AC99-2607F0CEC4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51" name="TextBox 4950">
          <a:extLst>
            <a:ext uri="{FF2B5EF4-FFF2-40B4-BE49-F238E27FC236}">
              <a16:creationId xmlns:a16="http://schemas.microsoft.com/office/drawing/2014/main" id="{FDF627AE-0066-49F7-A213-017BC19D26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952" name="TextBox 4951">
          <a:extLst>
            <a:ext uri="{FF2B5EF4-FFF2-40B4-BE49-F238E27FC236}">
              <a16:creationId xmlns:a16="http://schemas.microsoft.com/office/drawing/2014/main" id="{3D9B6648-68C5-44CF-9030-F8583BECD96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953" name="TextBox 4952">
          <a:extLst>
            <a:ext uri="{FF2B5EF4-FFF2-40B4-BE49-F238E27FC236}">
              <a16:creationId xmlns:a16="http://schemas.microsoft.com/office/drawing/2014/main" id="{4908EA19-E0F0-497E-A85D-C00EE79AF4C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954" name="TextBox 4953">
          <a:extLst>
            <a:ext uri="{FF2B5EF4-FFF2-40B4-BE49-F238E27FC236}">
              <a16:creationId xmlns:a16="http://schemas.microsoft.com/office/drawing/2014/main" id="{B9AD8518-0495-418F-809A-58EBDB533E23}"/>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4955" name="TextBox 4954">
          <a:extLst>
            <a:ext uri="{FF2B5EF4-FFF2-40B4-BE49-F238E27FC236}">
              <a16:creationId xmlns:a16="http://schemas.microsoft.com/office/drawing/2014/main" id="{F7E7DAEF-1AAA-4F98-9C8D-2F435AE7DED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956" name="TextBox 4955">
          <a:extLst>
            <a:ext uri="{FF2B5EF4-FFF2-40B4-BE49-F238E27FC236}">
              <a16:creationId xmlns:a16="http://schemas.microsoft.com/office/drawing/2014/main" id="{00BE33FC-0D1D-4B87-8D9F-275307B874C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957" name="TextBox 4956">
          <a:extLst>
            <a:ext uri="{FF2B5EF4-FFF2-40B4-BE49-F238E27FC236}">
              <a16:creationId xmlns:a16="http://schemas.microsoft.com/office/drawing/2014/main" id="{899906EE-98EC-4638-8C41-12F1E57EE94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958" name="TextBox 4957">
          <a:extLst>
            <a:ext uri="{FF2B5EF4-FFF2-40B4-BE49-F238E27FC236}">
              <a16:creationId xmlns:a16="http://schemas.microsoft.com/office/drawing/2014/main" id="{8E5CE8AF-0B94-4961-872F-F40347580A5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4959" name="TextBox 4958">
          <a:extLst>
            <a:ext uri="{FF2B5EF4-FFF2-40B4-BE49-F238E27FC236}">
              <a16:creationId xmlns:a16="http://schemas.microsoft.com/office/drawing/2014/main" id="{F20013A2-3262-43CF-9904-366E5D5BFDBE}"/>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960" name="TextBox 4959">
          <a:extLst>
            <a:ext uri="{FF2B5EF4-FFF2-40B4-BE49-F238E27FC236}">
              <a16:creationId xmlns:a16="http://schemas.microsoft.com/office/drawing/2014/main" id="{C9E72865-6525-4A3A-94C7-44517CADE46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4961" name="TextBox 4960">
          <a:extLst>
            <a:ext uri="{FF2B5EF4-FFF2-40B4-BE49-F238E27FC236}">
              <a16:creationId xmlns:a16="http://schemas.microsoft.com/office/drawing/2014/main" id="{3E45439E-421A-4657-BCAF-8A98D6F8C4E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2" name="TextBox 4961">
          <a:extLst>
            <a:ext uri="{FF2B5EF4-FFF2-40B4-BE49-F238E27FC236}">
              <a16:creationId xmlns:a16="http://schemas.microsoft.com/office/drawing/2014/main" id="{27945590-EF34-4295-90E9-627D207313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3" name="TextBox 4962">
          <a:extLst>
            <a:ext uri="{FF2B5EF4-FFF2-40B4-BE49-F238E27FC236}">
              <a16:creationId xmlns:a16="http://schemas.microsoft.com/office/drawing/2014/main" id="{C7ECFD28-C388-4330-8C15-DA4056E41C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4" name="TextBox 4963">
          <a:extLst>
            <a:ext uri="{FF2B5EF4-FFF2-40B4-BE49-F238E27FC236}">
              <a16:creationId xmlns:a16="http://schemas.microsoft.com/office/drawing/2014/main" id="{8078CA90-D407-4193-A9B1-D8E779301E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5" name="TextBox 4964">
          <a:extLst>
            <a:ext uri="{FF2B5EF4-FFF2-40B4-BE49-F238E27FC236}">
              <a16:creationId xmlns:a16="http://schemas.microsoft.com/office/drawing/2014/main" id="{435FA969-13B0-4625-86A0-9C8B9C4E73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6" name="TextBox 4965">
          <a:extLst>
            <a:ext uri="{FF2B5EF4-FFF2-40B4-BE49-F238E27FC236}">
              <a16:creationId xmlns:a16="http://schemas.microsoft.com/office/drawing/2014/main" id="{C714C60F-395E-4726-A91C-9EFD5142CF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7" name="TextBox 4966">
          <a:extLst>
            <a:ext uri="{FF2B5EF4-FFF2-40B4-BE49-F238E27FC236}">
              <a16:creationId xmlns:a16="http://schemas.microsoft.com/office/drawing/2014/main" id="{676578F6-E817-461A-9E90-C156C4D77D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8" name="TextBox 4967">
          <a:extLst>
            <a:ext uri="{FF2B5EF4-FFF2-40B4-BE49-F238E27FC236}">
              <a16:creationId xmlns:a16="http://schemas.microsoft.com/office/drawing/2014/main" id="{C5F02FFE-61DD-4D6E-8E0A-E2994BAB633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69" name="TextBox 4968">
          <a:extLst>
            <a:ext uri="{FF2B5EF4-FFF2-40B4-BE49-F238E27FC236}">
              <a16:creationId xmlns:a16="http://schemas.microsoft.com/office/drawing/2014/main" id="{544728FD-5C26-433E-B17A-AA2B932FA84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0" name="TextBox 4969">
          <a:extLst>
            <a:ext uri="{FF2B5EF4-FFF2-40B4-BE49-F238E27FC236}">
              <a16:creationId xmlns:a16="http://schemas.microsoft.com/office/drawing/2014/main" id="{9F741127-C538-4041-8320-BA4F918A61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1" name="TextBox 4970">
          <a:extLst>
            <a:ext uri="{FF2B5EF4-FFF2-40B4-BE49-F238E27FC236}">
              <a16:creationId xmlns:a16="http://schemas.microsoft.com/office/drawing/2014/main" id="{358211A1-5B6C-4714-9E94-7E0D9AD478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2" name="TextBox 4971">
          <a:extLst>
            <a:ext uri="{FF2B5EF4-FFF2-40B4-BE49-F238E27FC236}">
              <a16:creationId xmlns:a16="http://schemas.microsoft.com/office/drawing/2014/main" id="{663EF2EB-7099-4118-870D-AF59BDB94E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3" name="TextBox 4972">
          <a:extLst>
            <a:ext uri="{FF2B5EF4-FFF2-40B4-BE49-F238E27FC236}">
              <a16:creationId xmlns:a16="http://schemas.microsoft.com/office/drawing/2014/main" id="{13DECCAE-7AA2-4029-860C-D0029C1B1D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4" name="TextBox 4973">
          <a:extLst>
            <a:ext uri="{FF2B5EF4-FFF2-40B4-BE49-F238E27FC236}">
              <a16:creationId xmlns:a16="http://schemas.microsoft.com/office/drawing/2014/main" id="{742C12EF-F9B9-4C15-AF1B-6ADF693BA0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5" name="TextBox 4974">
          <a:extLst>
            <a:ext uri="{FF2B5EF4-FFF2-40B4-BE49-F238E27FC236}">
              <a16:creationId xmlns:a16="http://schemas.microsoft.com/office/drawing/2014/main" id="{83E6EF88-34AA-4C9F-B7C1-C5166D2FAF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6" name="TextBox 4975">
          <a:extLst>
            <a:ext uri="{FF2B5EF4-FFF2-40B4-BE49-F238E27FC236}">
              <a16:creationId xmlns:a16="http://schemas.microsoft.com/office/drawing/2014/main" id="{59C13DD9-C4CA-4BF0-9DFC-1FF2ECF53F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7" name="TextBox 4976">
          <a:extLst>
            <a:ext uri="{FF2B5EF4-FFF2-40B4-BE49-F238E27FC236}">
              <a16:creationId xmlns:a16="http://schemas.microsoft.com/office/drawing/2014/main" id="{8A7D9549-E7EC-408A-9B4B-67B195F708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8" name="TextBox 4977">
          <a:extLst>
            <a:ext uri="{FF2B5EF4-FFF2-40B4-BE49-F238E27FC236}">
              <a16:creationId xmlns:a16="http://schemas.microsoft.com/office/drawing/2014/main" id="{193992F7-8B8C-4FC4-8F61-A3B05A9B82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79" name="TextBox 4978">
          <a:extLst>
            <a:ext uri="{FF2B5EF4-FFF2-40B4-BE49-F238E27FC236}">
              <a16:creationId xmlns:a16="http://schemas.microsoft.com/office/drawing/2014/main" id="{7CEC1C1E-38C2-4125-BCE2-9AC01DE736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0" name="TextBox 4979">
          <a:extLst>
            <a:ext uri="{FF2B5EF4-FFF2-40B4-BE49-F238E27FC236}">
              <a16:creationId xmlns:a16="http://schemas.microsoft.com/office/drawing/2014/main" id="{B4AE920D-6415-4241-8286-ABDF4E4506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1" name="TextBox 4980">
          <a:extLst>
            <a:ext uri="{FF2B5EF4-FFF2-40B4-BE49-F238E27FC236}">
              <a16:creationId xmlns:a16="http://schemas.microsoft.com/office/drawing/2014/main" id="{FC2AD98D-76F5-4BB8-A039-C68C69BFF4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2" name="TextBox 4981">
          <a:extLst>
            <a:ext uri="{FF2B5EF4-FFF2-40B4-BE49-F238E27FC236}">
              <a16:creationId xmlns:a16="http://schemas.microsoft.com/office/drawing/2014/main" id="{C189507B-978A-4540-BF06-34DA1FE22CE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3" name="TextBox 4982">
          <a:extLst>
            <a:ext uri="{FF2B5EF4-FFF2-40B4-BE49-F238E27FC236}">
              <a16:creationId xmlns:a16="http://schemas.microsoft.com/office/drawing/2014/main" id="{C44C3126-87D3-4692-9611-30E3D565B0E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4" name="TextBox 4983">
          <a:extLst>
            <a:ext uri="{FF2B5EF4-FFF2-40B4-BE49-F238E27FC236}">
              <a16:creationId xmlns:a16="http://schemas.microsoft.com/office/drawing/2014/main" id="{9B8561BE-6F55-4074-BB62-C07E22099F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5" name="TextBox 4984">
          <a:extLst>
            <a:ext uri="{FF2B5EF4-FFF2-40B4-BE49-F238E27FC236}">
              <a16:creationId xmlns:a16="http://schemas.microsoft.com/office/drawing/2014/main" id="{50056D45-31CD-4CD4-A2FC-97210C678D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6" name="TextBox 4985">
          <a:extLst>
            <a:ext uri="{FF2B5EF4-FFF2-40B4-BE49-F238E27FC236}">
              <a16:creationId xmlns:a16="http://schemas.microsoft.com/office/drawing/2014/main" id="{ADE720BC-8CE6-4EB7-A87B-21159085AB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7" name="TextBox 4986">
          <a:extLst>
            <a:ext uri="{FF2B5EF4-FFF2-40B4-BE49-F238E27FC236}">
              <a16:creationId xmlns:a16="http://schemas.microsoft.com/office/drawing/2014/main" id="{B44D45A1-D306-4DE8-931E-B42BD646F67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8" name="TextBox 4987">
          <a:extLst>
            <a:ext uri="{FF2B5EF4-FFF2-40B4-BE49-F238E27FC236}">
              <a16:creationId xmlns:a16="http://schemas.microsoft.com/office/drawing/2014/main" id="{C32BD999-761C-4185-8266-2C9E5A2C8E4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89" name="TextBox 4988">
          <a:extLst>
            <a:ext uri="{FF2B5EF4-FFF2-40B4-BE49-F238E27FC236}">
              <a16:creationId xmlns:a16="http://schemas.microsoft.com/office/drawing/2014/main" id="{FAEBA673-B58E-4DBD-9D89-48844F00C8C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0" name="TextBox 4989">
          <a:extLst>
            <a:ext uri="{FF2B5EF4-FFF2-40B4-BE49-F238E27FC236}">
              <a16:creationId xmlns:a16="http://schemas.microsoft.com/office/drawing/2014/main" id="{88298557-90AB-4DFA-B891-729BE7361D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1" name="TextBox 4990">
          <a:extLst>
            <a:ext uri="{FF2B5EF4-FFF2-40B4-BE49-F238E27FC236}">
              <a16:creationId xmlns:a16="http://schemas.microsoft.com/office/drawing/2014/main" id="{D4654C91-4F28-443D-BE64-7A18EC4224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2" name="TextBox 4991">
          <a:extLst>
            <a:ext uri="{FF2B5EF4-FFF2-40B4-BE49-F238E27FC236}">
              <a16:creationId xmlns:a16="http://schemas.microsoft.com/office/drawing/2014/main" id="{D538EA97-3FB3-40D7-A425-A654D7E436E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3" name="TextBox 4992">
          <a:extLst>
            <a:ext uri="{FF2B5EF4-FFF2-40B4-BE49-F238E27FC236}">
              <a16:creationId xmlns:a16="http://schemas.microsoft.com/office/drawing/2014/main" id="{05BD2E96-250E-4190-B04B-B865145B05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4" name="TextBox 4993">
          <a:extLst>
            <a:ext uri="{FF2B5EF4-FFF2-40B4-BE49-F238E27FC236}">
              <a16:creationId xmlns:a16="http://schemas.microsoft.com/office/drawing/2014/main" id="{99A6E20F-90D0-410F-828F-85E7E6CF9A8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5" name="TextBox 4994">
          <a:extLst>
            <a:ext uri="{FF2B5EF4-FFF2-40B4-BE49-F238E27FC236}">
              <a16:creationId xmlns:a16="http://schemas.microsoft.com/office/drawing/2014/main" id="{550CFBC4-5D7B-43E7-9023-FDEAE041D13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6" name="TextBox 4995">
          <a:extLst>
            <a:ext uri="{FF2B5EF4-FFF2-40B4-BE49-F238E27FC236}">
              <a16:creationId xmlns:a16="http://schemas.microsoft.com/office/drawing/2014/main" id="{00965FAB-122C-4530-883E-1CC0227ADE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7" name="TextBox 4996">
          <a:extLst>
            <a:ext uri="{FF2B5EF4-FFF2-40B4-BE49-F238E27FC236}">
              <a16:creationId xmlns:a16="http://schemas.microsoft.com/office/drawing/2014/main" id="{667487CE-BB03-4939-8317-53382E35DD7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8" name="TextBox 4997">
          <a:extLst>
            <a:ext uri="{FF2B5EF4-FFF2-40B4-BE49-F238E27FC236}">
              <a16:creationId xmlns:a16="http://schemas.microsoft.com/office/drawing/2014/main" id="{3A9F3B76-7579-4911-B4C4-4330A0772C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4999" name="TextBox 4998">
          <a:extLst>
            <a:ext uri="{FF2B5EF4-FFF2-40B4-BE49-F238E27FC236}">
              <a16:creationId xmlns:a16="http://schemas.microsoft.com/office/drawing/2014/main" id="{B03D979D-1CA3-485C-9215-6769B4F299B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00" name="TextBox 4999">
          <a:extLst>
            <a:ext uri="{FF2B5EF4-FFF2-40B4-BE49-F238E27FC236}">
              <a16:creationId xmlns:a16="http://schemas.microsoft.com/office/drawing/2014/main" id="{11FB93AE-0AE3-422E-9090-0010624064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01" name="TextBox 5000">
          <a:extLst>
            <a:ext uri="{FF2B5EF4-FFF2-40B4-BE49-F238E27FC236}">
              <a16:creationId xmlns:a16="http://schemas.microsoft.com/office/drawing/2014/main" id="{D9BB7675-EFE5-4830-8A0D-1B08AF2E48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02" name="TextBox 5001">
          <a:extLst>
            <a:ext uri="{FF2B5EF4-FFF2-40B4-BE49-F238E27FC236}">
              <a16:creationId xmlns:a16="http://schemas.microsoft.com/office/drawing/2014/main" id="{8E761B2A-AD2E-4918-879B-7969D19D820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03" name="TextBox 5002">
          <a:extLst>
            <a:ext uri="{FF2B5EF4-FFF2-40B4-BE49-F238E27FC236}">
              <a16:creationId xmlns:a16="http://schemas.microsoft.com/office/drawing/2014/main" id="{D1FDF913-12F5-4781-8E07-57F65A1058C2}"/>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04" name="TextBox 5003">
          <a:extLst>
            <a:ext uri="{FF2B5EF4-FFF2-40B4-BE49-F238E27FC236}">
              <a16:creationId xmlns:a16="http://schemas.microsoft.com/office/drawing/2014/main" id="{90D7AFF8-E8E9-4889-A377-8762E69B1732}"/>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05" name="TextBox 5004">
          <a:extLst>
            <a:ext uri="{FF2B5EF4-FFF2-40B4-BE49-F238E27FC236}">
              <a16:creationId xmlns:a16="http://schemas.microsoft.com/office/drawing/2014/main" id="{A2E24762-E4AA-4735-8114-0827C67E4D5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06" name="TextBox 5005">
          <a:extLst>
            <a:ext uri="{FF2B5EF4-FFF2-40B4-BE49-F238E27FC236}">
              <a16:creationId xmlns:a16="http://schemas.microsoft.com/office/drawing/2014/main" id="{40A32ECA-802E-41F4-A70A-9E653067CF63}"/>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07" name="TextBox 5006">
          <a:extLst>
            <a:ext uri="{FF2B5EF4-FFF2-40B4-BE49-F238E27FC236}">
              <a16:creationId xmlns:a16="http://schemas.microsoft.com/office/drawing/2014/main" id="{8029FE5B-91B9-4C5C-A2E0-D30B6919F67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08" name="TextBox 5007">
          <a:extLst>
            <a:ext uri="{FF2B5EF4-FFF2-40B4-BE49-F238E27FC236}">
              <a16:creationId xmlns:a16="http://schemas.microsoft.com/office/drawing/2014/main" id="{243EA977-CCA3-4E60-A824-7F1D285F2F8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09" name="TextBox 5008">
          <a:extLst>
            <a:ext uri="{FF2B5EF4-FFF2-40B4-BE49-F238E27FC236}">
              <a16:creationId xmlns:a16="http://schemas.microsoft.com/office/drawing/2014/main" id="{26AB1933-ADFF-40FB-A06C-7C3B227637D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010" name="TextBox 5009">
          <a:extLst>
            <a:ext uri="{FF2B5EF4-FFF2-40B4-BE49-F238E27FC236}">
              <a16:creationId xmlns:a16="http://schemas.microsoft.com/office/drawing/2014/main" id="{4C93D17A-467B-41AC-865C-92E3EAAE7A7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011" name="TextBox 5010">
          <a:extLst>
            <a:ext uri="{FF2B5EF4-FFF2-40B4-BE49-F238E27FC236}">
              <a16:creationId xmlns:a16="http://schemas.microsoft.com/office/drawing/2014/main" id="{ECCA7BDD-C511-4E04-9B41-AD411D5BE28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5012" name="TextBox 5011">
          <a:extLst>
            <a:ext uri="{FF2B5EF4-FFF2-40B4-BE49-F238E27FC236}">
              <a16:creationId xmlns:a16="http://schemas.microsoft.com/office/drawing/2014/main" id="{762C5330-D4A1-48A0-A80C-6C69E2E46659}"/>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013" name="TextBox 5012">
          <a:extLst>
            <a:ext uri="{FF2B5EF4-FFF2-40B4-BE49-F238E27FC236}">
              <a16:creationId xmlns:a16="http://schemas.microsoft.com/office/drawing/2014/main" id="{B0E963EA-2CD9-4B0B-A800-BDECF4F0E143}"/>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014" name="TextBox 5013">
          <a:extLst>
            <a:ext uri="{FF2B5EF4-FFF2-40B4-BE49-F238E27FC236}">
              <a16:creationId xmlns:a16="http://schemas.microsoft.com/office/drawing/2014/main" id="{AEFD81EC-02E5-4C15-A2EB-A55DD93114B0}"/>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015" name="TextBox 5014">
          <a:extLst>
            <a:ext uri="{FF2B5EF4-FFF2-40B4-BE49-F238E27FC236}">
              <a16:creationId xmlns:a16="http://schemas.microsoft.com/office/drawing/2014/main" id="{BAE2B3D3-A3E0-4570-9AC3-8BE406848AA9}"/>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5016" name="TextBox 5015">
          <a:extLst>
            <a:ext uri="{FF2B5EF4-FFF2-40B4-BE49-F238E27FC236}">
              <a16:creationId xmlns:a16="http://schemas.microsoft.com/office/drawing/2014/main" id="{9F5E40C7-9CE4-4002-A783-FD99B11487E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017" name="TextBox 5016">
          <a:extLst>
            <a:ext uri="{FF2B5EF4-FFF2-40B4-BE49-F238E27FC236}">
              <a16:creationId xmlns:a16="http://schemas.microsoft.com/office/drawing/2014/main" id="{FD3A75C4-54A4-4A75-B12A-516A5F1E1A4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018" name="TextBox 5017">
          <a:extLst>
            <a:ext uri="{FF2B5EF4-FFF2-40B4-BE49-F238E27FC236}">
              <a16:creationId xmlns:a16="http://schemas.microsoft.com/office/drawing/2014/main" id="{C8C46DCB-B562-49CC-8F9F-70B645A8CC0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019" name="TextBox 5018">
          <a:extLst>
            <a:ext uri="{FF2B5EF4-FFF2-40B4-BE49-F238E27FC236}">
              <a16:creationId xmlns:a16="http://schemas.microsoft.com/office/drawing/2014/main" id="{9A50E73C-A855-43B9-BF64-5A8CA802283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0" name="TextBox 5019">
          <a:extLst>
            <a:ext uri="{FF2B5EF4-FFF2-40B4-BE49-F238E27FC236}">
              <a16:creationId xmlns:a16="http://schemas.microsoft.com/office/drawing/2014/main" id="{2573CD3D-7447-4B92-AFCF-A2D80EA867A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1" name="TextBox 5020">
          <a:extLst>
            <a:ext uri="{FF2B5EF4-FFF2-40B4-BE49-F238E27FC236}">
              <a16:creationId xmlns:a16="http://schemas.microsoft.com/office/drawing/2014/main" id="{59DFE44C-022A-4A7A-8FE9-D792386FD96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2" name="TextBox 5021">
          <a:extLst>
            <a:ext uri="{FF2B5EF4-FFF2-40B4-BE49-F238E27FC236}">
              <a16:creationId xmlns:a16="http://schemas.microsoft.com/office/drawing/2014/main" id="{2AF60E24-D2A7-4D06-ADA8-F1DF1834046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3" name="TextBox 5022">
          <a:extLst>
            <a:ext uri="{FF2B5EF4-FFF2-40B4-BE49-F238E27FC236}">
              <a16:creationId xmlns:a16="http://schemas.microsoft.com/office/drawing/2014/main" id="{333BCC2E-252F-41C0-B156-11D36A0D21C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4" name="TextBox 5023">
          <a:extLst>
            <a:ext uri="{FF2B5EF4-FFF2-40B4-BE49-F238E27FC236}">
              <a16:creationId xmlns:a16="http://schemas.microsoft.com/office/drawing/2014/main" id="{7289559E-BDC8-4DD8-BDEF-72B7967AC23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5" name="TextBox 5024">
          <a:extLst>
            <a:ext uri="{FF2B5EF4-FFF2-40B4-BE49-F238E27FC236}">
              <a16:creationId xmlns:a16="http://schemas.microsoft.com/office/drawing/2014/main" id="{A35A225C-908E-4B77-A5BE-B0B75838A77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6" name="TextBox 5025">
          <a:extLst>
            <a:ext uri="{FF2B5EF4-FFF2-40B4-BE49-F238E27FC236}">
              <a16:creationId xmlns:a16="http://schemas.microsoft.com/office/drawing/2014/main" id="{A9A4F3C4-DBAA-4B36-97C1-F8DF3470190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027" name="TextBox 5026">
          <a:extLst>
            <a:ext uri="{FF2B5EF4-FFF2-40B4-BE49-F238E27FC236}">
              <a16:creationId xmlns:a16="http://schemas.microsoft.com/office/drawing/2014/main" id="{EED0F8D4-6C88-4CD4-B265-E4A4447A9E83}"/>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28" name="TextBox 5027">
          <a:extLst>
            <a:ext uri="{FF2B5EF4-FFF2-40B4-BE49-F238E27FC236}">
              <a16:creationId xmlns:a16="http://schemas.microsoft.com/office/drawing/2014/main" id="{412A9D8B-9682-4329-BD68-A7A6D881CC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29" name="TextBox 5028">
          <a:extLst>
            <a:ext uri="{FF2B5EF4-FFF2-40B4-BE49-F238E27FC236}">
              <a16:creationId xmlns:a16="http://schemas.microsoft.com/office/drawing/2014/main" id="{0B88834F-A6B5-4BA2-AA41-03045992D2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0" name="TextBox 5029">
          <a:extLst>
            <a:ext uri="{FF2B5EF4-FFF2-40B4-BE49-F238E27FC236}">
              <a16:creationId xmlns:a16="http://schemas.microsoft.com/office/drawing/2014/main" id="{527212CD-E5C2-4A06-8EDD-94CCBF8D4BA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1" name="TextBox 5030">
          <a:extLst>
            <a:ext uri="{FF2B5EF4-FFF2-40B4-BE49-F238E27FC236}">
              <a16:creationId xmlns:a16="http://schemas.microsoft.com/office/drawing/2014/main" id="{28149262-2847-488A-B1AE-03AC2C8006C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2" name="TextBox 5031">
          <a:extLst>
            <a:ext uri="{FF2B5EF4-FFF2-40B4-BE49-F238E27FC236}">
              <a16:creationId xmlns:a16="http://schemas.microsoft.com/office/drawing/2014/main" id="{F56E1270-A319-42D0-86C1-5E06A9CFDF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3" name="TextBox 5032">
          <a:extLst>
            <a:ext uri="{FF2B5EF4-FFF2-40B4-BE49-F238E27FC236}">
              <a16:creationId xmlns:a16="http://schemas.microsoft.com/office/drawing/2014/main" id="{D26130A0-2FBE-4502-B97A-7C046D637F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4" name="TextBox 5033">
          <a:extLst>
            <a:ext uri="{FF2B5EF4-FFF2-40B4-BE49-F238E27FC236}">
              <a16:creationId xmlns:a16="http://schemas.microsoft.com/office/drawing/2014/main" id="{ADC0B314-1C00-4DC9-9072-F604A72B92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5" name="TextBox 5034">
          <a:extLst>
            <a:ext uri="{FF2B5EF4-FFF2-40B4-BE49-F238E27FC236}">
              <a16:creationId xmlns:a16="http://schemas.microsoft.com/office/drawing/2014/main" id="{1D144161-5C1C-4915-A1D2-C429DA9564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6" name="TextBox 5035">
          <a:extLst>
            <a:ext uri="{FF2B5EF4-FFF2-40B4-BE49-F238E27FC236}">
              <a16:creationId xmlns:a16="http://schemas.microsoft.com/office/drawing/2014/main" id="{615A594B-6193-4EA8-A5DD-06BD30EF54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7" name="TextBox 5036">
          <a:extLst>
            <a:ext uri="{FF2B5EF4-FFF2-40B4-BE49-F238E27FC236}">
              <a16:creationId xmlns:a16="http://schemas.microsoft.com/office/drawing/2014/main" id="{2F4A44E1-DEC3-42F2-B840-020C937090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8" name="TextBox 5037">
          <a:extLst>
            <a:ext uri="{FF2B5EF4-FFF2-40B4-BE49-F238E27FC236}">
              <a16:creationId xmlns:a16="http://schemas.microsoft.com/office/drawing/2014/main" id="{6EA2FAC2-5F98-4B3E-B587-42F132B844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39" name="TextBox 5038">
          <a:extLst>
            <a:ext uri="{FF2B5EF4-FFF2-40B4-BE49-F238E27FC236}">
              <a16:creationId xmlns:a16="http://schemas.microsoft.com/office/drawing/2014/main" id="{8A44A082-0B8A-4775-B024-CD05F94E27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0" name="TextBox 5039">
          <a:extLst>
            <a:ext uri="{FF2B5EF4-FFF2-40B4-BE49-F238E27FC236}">
              <a16:creationId xmlns:a16="http://schemas.microsoft.com/office/drawing/2014/main" id="{7BEAE573-F6E1-4481-B6C4-F7086351B5E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1" name="TextBox 5040">
          <a:extLst>
            <a:ext uri="{FF2B5EF4-FFF2-40B4-BE49-F238E27FC236}">
              <a16:creationId xmlns:a16="http://schemas.microsoft.com/office/drawing/2014/main" id="{DCF49FE1-96E2-4DC5-8857-00FD6F7B14E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2" name="TextBox 5041">
          <a:extLst>
            <a:ext uri="{FF2B5EF4-FFF2-40B4-BE49-F238E27FC236}">
              <a16:creationId xmlns:a16="http://schemas.microsoft.com/office/drawing/2014/main" id="{7490719B-7B82-4D38-AE06-EE6C1B0834A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3" name="TextBox 5042">
          <a:extLst>
            <a:ext uri="{FF2B5EF4-FFF2-40B4-BE49-F238E27FC236}">
              <a16:creationId xmlns:a16="http://schemas.microsoft.com/office/drawing/2014/main" id="{945C63EE-24DB-4925-BA17-D96601DBD3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4" name="TextBox 5043">
          <a:extLst>
            <a:ext uri="{FF2B5EF4-FFF2-40B4-BE49-F238E27FC236}">
              <a16:creationId xmlns:a16="http://schemas.microsoft.com/office/drawing/2014/main" id="{FB8BAB9C-63FA-41F5-9590-F7A6A803C2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5" name="TextBox 5044">
          <a:extLst>
            <a:ext uri="{FF2B5EF4-FFF2-40B4-BE49-F238E27FC236}">
              <a16:creationId xmlns:a16="http://schemas.microsoft.com/office/drawing/2014/main" id="{E165DFFB-C534-4466-8AAA-9DC08F1628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6" name="TextBox 5045">
          <a:extLst>
            <a:ext uri="{FF2B5EF4-FFF2-40B4-BE49-F238E27FC236}">
              <a16:creationId xmlns:a16="http://schemas.microsoft.com/office/drawing/2014/main" id="{AE0FE068-20ED-47FA-A57E-9D4B23CCE6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7" name="TextBox 5046">
          <a:extLst>
            <a:ext uri="{FF2B5EF4-FFF2-40B4-BE49-F238E27FC236}">
              <a16:creationId xmlns:a16="http://schemas.microsoft.com/office/drawing/2014/main" id="{F2916256-D372-4963-ABF4-C936EF488B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8" name="TextBox 5047">
          <a:extLst>
            <a:ext uri="{FF2B5EF4-FFF2-40B4-BE49-F238E27FC236}">
              <a16:creationId xmlns:a16="http://schemas.microsoft.com/office/drawing/2014/main" id="{C08A3EAE-F2E4-40F7-9748-22E7102A7A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49" name="TextBox 5048">
          <a:extLst>
            <a:ext uri="{FF2B5EF4-FFF2-40B4-BE49-F238E27FC236}">
              <a16:creationId xmlns:a16="http://schemas.microsoft.com/office/drawing/2014/main" id="{CA07235B-6732-4040-BCB7-C2BF97A25B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0" name="TextBox 5049">
          <a:extLst>
            <a:ext uri="{FF2B5EF4-FFF2-40B4-BE49-F238E27FC236}">
              <a16:creationId xmlns:a16="http://schemas.microsoft.com/office/drawing/2014/main" id="{C10BE202-F6F5-4ABB-B7EA-00C1F545897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1" name="TextBox 5050">
          <a:extLst>
            <a:ext uri="{FF2B5EF4-FFF2-40B4-BE49-F238E27FC236}">
              <a16:creationId xmlns:a16="http://schemas.microsoft.com/office/drawing/2014/main" id="{81A41110-6F04-4A2B-B821-06F7912AF4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2" name="TextBox 5051">
          <a:extLst>
            <a:ext uri="{FF2B5EF4-FFF2-40B4-BE49-F238E27FC236}">
              <a16:creationId xmlns:a16="http://schemas.microsoft.com/office/drawing/2014/main" id="{7CE0F521-5F87-4885-B53F-37ECD67729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3" name="TextBox 5052">
          <a:extLst>
            <a:ext uri="{FF2B5EF4-FFF2-40B4-BE49-F238E27FC236}">
              <a16:creationId xmlns:a16="http://schemas.microsoft.com/office/drawing/2014/main" id="{DA7B3E45-BEA6-4CE4-B958-E301CCDB46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4" name="TextBox 5053">
          <a:extLst>
            <a:ext uri="{FF2B5EF4-FFF2-40B4-BE49-F238E27FC236}">
              <a16:creationId xmlns:a16="http://schemas.microsoft.com/office/drawing/2014/main" id="{829FAC6A-D2F3-46E1-8486-ADEE7D2C64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5" name="TextBox 5054">
          <a:extLst>
            <a:ext uri="{FF2B5EF4-FFF2-40B4-BE49-F238E27FC236}">
              <a16:creationId xmlns:a16="http://schemas.microsoft.com/office/drawing/2014/main" id="{DCF0AFAF-E005-4E69-BB4F-0DBA76E965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6" name="TextBox 5055">
          <a:extLst>
            <a:ext uri="{FF2B5EF4-FFF2-40B4-BE49-F238E27FC236}">
              <a16:creationId xmlns:a16="http://schemas.microsoft.com/office/drawing/2014/main" id="{FCC39006-9F40-46F0-8662-D43EA9E0ED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7" name="TextBox 5056">
          <a:extLst>
            <a:ext uri="{FF2B5EF4-FFF2-40B4-BE49-F238E27FC236}">
              <a16:creationId xmlns:a16="http://schemas.microsoft.com/office/drawing/2014/main" id="{CB4862D7-F127-4EC2-911E-59BAB11D66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8" name="TextBox 5057">
          <a:extLst>
            <a:ext uri="{FF2B5EF4-FFF2-40B4-BE49-F238E27FC236}">
              <a16:creationId xmlns:a16="http://schemas.microsoft.com/office/drawing/2014/main" id="{31D68021-CB50-4CA0-84E5-20CAE22775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59" name="TextBox 5058">
          <a:extLst>
            <a:ext uri="{FF2B5EF4-FFF2-40B4-BE49-F238E27FC236}">
              <a16:creationId xmlns:a16="http://schemas.microsoft.com/office/drawing/2014/main" id="{17D4D264-7982-4E69-9C4E-39D37DCD3E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0" name="TextBox 5059">
          <a:extLst>
            <a:ext uri="{FF2B5EF4-FFF2-40B4-BE49-F238E27FC236}">
              <a16:creationId xmlns:a16="http://schemas.microsoft.com/office/drawing/2014/main" id="{4CE443AF-AC5B-4CF9-A579-610D3AEEBD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1" name="TextBox 5060">
          <a:extLst>
            <a:ext uri="{FF2B5EF4-FFF2-40B4-BE49-F238E27FC236}">
              <a16:creationId xmlns:a16="http://schemas.microsoft.com/office/drawing/2014/main" id="{C1B54762-1EA9-4901-9573-573708A509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2" name="TextBox 5061">
          <a:extLst>
            <a:ext uri="{FF2B5EF4-FFF2-40B4-BE49-F238E27FC236}">
              <a16:creationId xmlns:a16="http://schemas.microsoft.com/office/drawing/2014/main" id="{7481F5B3-358E-49A1-AA3D-943E6106D7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3" name="TextBox 5062">
          <a:extLst>
            <a:ext uri="{FF2B5EF4-FFF2-40B4-BE49-F238E27FC236}">
              <a16:creationId xmlns:a16="http://schemas.microsoft.com/office/drawing/2014/main" id="{DAE08347-7E72-440B-ABD6-3A40326A48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4" name="TextBox 5063">
          <a:extLst>
            <a:ext uri="{FF2B5EF4-FFF2-40B4-BE49-F238E27FC236}">
              <a16:creationId xmlns:a16="http://schemas.microsoft.com/office/drawing/2014/main" id="{BFBB6E15-C7D3-4B89-8E8F-87C5D6DC4D9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5" name="TextBox 5064">
          <a:extLst>
            <a:ext uri="{FF2B5EF4-FFF2-40B4-BE49-F238E27FC236}">
              <a16:creationId xmlns:a16="http://schemas.microsoft.com/office/drawing/2014/main" id="{65A4AB1A-A822-4800-9269-50FFE618AF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6" name="TextBox 5065">
          <a:extLst>
            <a:ext uri="{FF2B5EF4-FFF2-40B4-BE49-F238E27FC236}">
              <a16:creationId xmlns:a16="http://schemas.microsoft.com/office/drawing/2014/main" id="{1301E892-D950-4177-9AA0-289361B6BF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7" name="TextBox 5066">
          <a:extLst>
            <a:ext uri="{FF2B5EF4-FFF2-40B4-BE49-F238E27FC236}">
              <a16:creationId xmlns:a16="http://schemas.microsoft.com/office/drawing/2014/main" id="{AB68DD90-9C59-48FC-BCFF-AB72BC8EF4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8" name="TextBox 5067">
          <a:extLst>
            <a:ext uri="{FF2B5EF4-FFF2-40B4-BE49-F238E27FC236}">
              <a16:creationId xmlns:a16="http://schemas.microsoft.com/office/drawing/2014/main" id="{C361BB2B-EA8F-404E-A75C-0F4DD982526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69" name="TextBox 5068">
          <a:extLst>
            <a:ext uri="{FF2B5EF4-FFF2-40B4-BE49-F238E27FC236}">
              <a16:creationId xmlns:a16="http://schemas.microsoft.com/office/drawing/2014/main" id="{BA0776AC-1BA0-4F68-951B-9346EDC920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0" name="TextBox 5069">
          <a:extLst>
            <a:ext uri="{FF2B5EF4-FFF2-40B4-BE49-F238E27FC236}">
              <a16:creationId xmlns:a16="http://schemas.microsoft.com/office/drawing/2014/main" id="{58D0CE1F-C87E-4B11-9879-B2B8CF9761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1" name="TextBox 5070">
          <a:extLst>
            <a:ext uri="{FF2B5EF4-FFF2-40B4-BE49-F238E27FC236}">
              <a16:creationId xmlns:a16="http://schemas.microsoft.com/office/drawing/2014/main" id="{98C5B743-A8D1-4056-AF0F-85A0664AF54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2" name="TextBox 5071">
          <a:extLst>
            <a:ext uri="{FF2B5EF4-FFF2-40B4-BE49-F238E27FC236}">
              <a16:creationId xmlns:a16="http://schemas.microsoft.com/office/drawing/2014/main" id="{4309D538-93ED-40BC-A906-2C3F711536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3" name="TextBox 5072">
          <a:extLst>
            <a:ext uri="{FF2B5EF4-FFF2-40B4-BE49-F238E27FC236}">
              <a16:creationId xmlns:a16="http://schemas.microsoft.com/office/drawing/2014/main" id="{44D6B959-8CE9-4F11-88C1-4783EEC43C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4" name="TextBox 5073">
          <a:extLst>
            <a:ext uri="{FF2B5EF4-FFF2-40B4-BE49-F238E27FC236}">
              <a16:creationId xmlns:a16="http://schemas.microsoft.com/office/drawing/2014/main" id="{9964EF23-4F41-4F6F-8E3F-CE471F1D89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5" name="TextBox 5074">
          <a:extLst>
            <a:ext uri="{FF2B5EF4-FFF2-40B4-BE49-F238E27FC236}">
              <a16:creationId xmlns:a16="http://schemas.microsoft.com/office/drawing/2014/main" id="{1D1C7DCD-BF49-406F-9668-757718EFC9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6" name="TextBox 5075">
          <a:extLst>
            <a:ext uri="{FF2B5EF4-FFF2-40B4-BE49-F238E27FC236}">
              <a16:creationId xmlns:a16="http://schemas.microsoft.com/office/drawing/2014/main" id="{A8341364-D79C-4089-9C91-5BD6F6A12FC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7" name="TextBox 5076">
          <a:extLst>
            <a:ext uri="{FF2B5EF4-FFF2-40B4-BE49-F238E27FC236}">
              <a16:creationId xmlns:a16="http://schemas.microsoft.com/office/drawing/2014/main" id="{11A203F7-A9A2-41C7-AFA8-66CC56A4CB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8" name="TextBox 5077">
          <a:extLst>
            <a:ext uri="{FF2B5EF4-FFF2-40B4-BE49-F238E27FC236}">
              <a16:creationId xmlns:a16="http://schemas.microsoft.com/office/drawing/2014/main" id="{6DBC85ED-FDBD-4574-A21F-C718E20464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79" name="TextBox 5078">
          <a:extLst>
            <a:ext uri="{FF2B5EF4-FFF2-40B4-BE49-F238E27FC236}">
              <a16:creationId xmlns:a16="http://schemas.microsoft.com/office/drawing/2014/main" id="{F4972A8C-32E7-48A1-B742-9206024DE7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0" name="TextBox 5079">
          <a:extLst>
            <a:ext uri="{FF2B5EF4-FFF2-40B4-BE49-F238E27FC236}">
              <a16:creationId xmlns:a16="http://schemas.microsoft.com/office/drawing/2014/main" id="{03BA0FC7-7988-4437-B16B-09311AFE952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1" name="TextBox 5080">
          <a:extLst>
            <a:ext uri="{FF2B5EF4-FFF2-40B4-BE49-F238E27FC236}">
              <a16:creationId xmlns:a16="http://schemas.microsoft.com/office/drawing/2014/main" id="{4D21BB42-7FE4-44D7-9E3C-5BC13A1162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2" name="TextBox 5081">
          <a:extLst>
            <a:ext uri="{FF2B5EF4-FFF2-40B4-BE49-F238E27FC236}">
              <a16:creationId xmlns:a16="http://schemas.microsoft.com/office/drawing/2014/main" id="{59A751E7-9B8C-42C6-995C-B04EB6F161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3" name="TextBox 5082">
          <a:extLst>
            <a:ext uri="{FF2B5EF4-FFF2-40B4-BE49-F238E27FC236}">
              <a16:creationId xmlns:a16="http://schemas.microsoft.com/office/drawing/2014/main" id="{ACB7D41A-7A67-47D5-86E5-0DD718362C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4" name="TextBox 5083">
          <a:extLst>
            <a:ext uri="{FF2B5EF4-FFF2-40B4-BE49-F238E27FC236}">
              <a16:creationId xmlns:a16="http://schemas.microsoft.com/office/drawing/2014/main" id="{9A00752F-4920-40BA-B306-1BC5F414A0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5" name="TextBox 5084">
          <a:extLst>
            <a:ext uri="{FF2B5EF4-FFF2-40B4-BE49-F238E27FC236}">
              <a16:creationId xmlns:a16="http://schemas.microsoft.com/office/drawing/2014/main" id="{C5ECFFB8-7271-4FD9-8129-B952EF0FB6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6" name="TextBox 5085">
          <a:extLst>
            <a:ext uri="{FF2B5EF4-FFF2-40B4-BE49-F238E27FC236}">
              <a16:creationId xmlns:a16="http://schemas.microsoft.com/office/drawing/2014/main" id="{59014ABD-7FE4-4400-98DC-43CF0D82EBA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7" name="TextBox 5086">
          <a:extLst>
            <a:ext uri="{FF2B5EF4-FFF2-40B4-BE49-F238E27FC236}">
              <a16:creationId xmlns:a16="http://schemas.microsoft.com/office/drawing/2014/main" id="{D65173D3-9257-45F0-9371-CFBB67ECE26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8" name="TextBox 5087">
          <a:extLst>
            <a:ext uri="{FF2B5EF4-FFF2-40B4-BE49-F238E27FC236}">
              <a16:creationId xmlns:a16="http://schemas.microsoft.com/office/drawing/2014/main" id="{A48E2793-1CFA-47AF-A4BA-83F61530E7E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89" name="TextBox 5088">
          <a:extLst>
            <a:ext uri="{FF2B5EF4-FFF2-40B4-BE49-F238E27FC236}">
              <a16:creationId xmlns:a16="http://schemas.microsoft.com/office/drawing/2014/main" id="{E204D25F-2A1B-4E4B-9C87-89CB8B70A9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90" name="TextBox 5089">
          <a:extLst>
            <a:ext uri="{FF2B5EF4-FFF2-40B4-BE49-F238E27FC236}">
              <a16:creationId xmlns:a16="http://schemas.microsoft.com/office/drawing/2014/main" id="{358DF11B-4A46-4EAC-90C3-98BF4BA324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091" name="TextBox 5090">
          <a:extLst>
            <a:ext uri="{FF2B5EF4-FFF2-40B4-BE49-F238E27FC236}">
              <a16:creationId xmlns:a16="http://schemas.microsoft.com/office/drawing/2014/main" id="{19E24C7F-24D5-4B8C-8B3D-FF160ECDB08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92" name="TextBox 5091">
          <a:extLst>
            <a:ext uri="{FF2B5EF4-FFF2-40B4-BE49-F238E27FC236}">
              <a16:creationId xmlns:a16="http://schemas.microsoft.com/office/drawing/2014/main" id="{86A19E53-AEE2-426D-89DD-3DF7815395C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93" name="TextBox 5092">
          <a:extLst>
            <a:ext uri="{FF2B5EF4-FFF2-40B4-BE49-F238E27FC236}">
              <a16:creationId xmlns:a16="http://schemas.microsoft.com/office/drawing/2014/main" id="{59B9C7A4-1126-4329-8E47-3DB4B5907BA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94" name="TextBox 5093">
          <a:extLst>
            <a:ext uri="{FF2B5EF4-FFF2-40B4-BE49-F238E27FC236}">
              <a16:creationId xmlns:a16="http://schemas.microsoft.com/office/drawing/2014/main" id="{77A26EAD-16FA-4102-8720-5B718E7DCF8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095" name="TextBox 5094">
          <a:extLst>
            <a:ext uri="{FF2B5EF4-FFF2-40B4-BE49-F238E27FC236}">
              <a16:creationId xmlns:a16="http://schemas.microsoft.com/office/drawing/2014/main" id="{F159777C-F87C-4A45-8DD2-9D1173CF80F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96" name="TextBox 5095">
          <a:extLst>
            <a:ext uri="{FF2B5EF4-FFF2-40B4-BE49-F238E27FC236}">
              <a16:creationId xmlns:a16="http://schemas.microsoft.com/office/drawing/2014/main" id="{9204AAD2-5818-4C6A-A5F7-6AED2D6543E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97" name="TextBox 5096">
          <a:extLst>
            <a:ext uri="{FF2B5EF4-FFF2-40B4-BE49-F238E27FC236}">
              <a16:creationId xmlns:a16="http://schemas.microsoft.com/office/drawing/2014/main" id="{B525172D-595E-45D4-8D34-6BB3D25E05CE}"/>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98" name="TextBox 5097">
          <a:extLst>
            <a:ext uri="{FF2B5EF4-FFF2-40B4-BE49-F238E27FC236}">
              <a16:creationId xmlns:a16="http://schemas.microsoft.com/office/drawing/2014/main" id="{979A23C2-26C6-48FE-9B79-FF95B1567D2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099" name="TextBox 5098">
          <a:extLst>
            <a:ext uri="{FF2B5EF4-FFF2-40B4-BE49-F238E27FC236}">
              <a16:creationId xmlns:a16="http://schemas.microsoft.com/office/drawing/2014/main" id="{4403FFAB-552C-4595-B65C-3C0D79255EB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100" name="TextBox 5099">
          <a:extLst>
            <a:ext uri="{FF2B5EF4-FFF2-40B4-BE49-F238E27FC236}">
              <a16:creationId xmlns:a16="http://schemas.microsoft.com/office/drawing/2014/main" id="{0968C549-366C-41C8-BB06-B31A7E36984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101" name="TextBox 5100">
          <a:extLst>
            <a:ext uri="{FF2B5EF4-FFF2-40B4-BE49-F238E27FC236}">
              <a16:creationId xmlns:a16="http://schemas.microsoft.com/office/drawing/2014/main" id="{CB949DFD-8F92-4E31-B522-5C84EE7F329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2" name="TextBox 5101">
          <a:extLst>
            <a:ext uri="{FF2B5EF4-FFF2-40B4-BE49-F238E27FC236}">
              <a16:creationId xmlns:a16="http://schemas.microsoft.com/office/drawing/2014/main" id="{AC33BBED-24F8-406D-AFF1-BACE757A07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3" name="TextBox 5102">
          <a:extLst>
            <a:ext uri="{FF2B5EF4-FFF2-40B4-BE49-F238E27FC236}">
              <a16:creationId xmlns:a16="http://schemas.microsoft.com/office/drawing/2014/main" id="{9248D93E-D0D1-4996-A50D-EA86A8E803C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4" name="TextBox 5103">
          <a:extLst>
            <a:ext uri="{FF2B5EF4-FFF2-40B4-BE49-F238E27FC236}">
              <a16:creationId xmlns:a16="http://schemas.microsoft.com/office/drawing/2014/main" id="{F58AB811-3D40-4931-A830-A33842727A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5" name="TextBox 5104">
          <a:extLst>
            <a:ext uri="{FF2B5EF4-FFF2-40B4-BE49-F238E27FC236}">
              <a16:creationId xmlns:a16="http://schemas.microsoft.com/office/drawing/2014/main" id="{BFF0C221-6C6C-4F33-93F4-5847EC1CA0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6" name="TextBox 5105">
          <a:extLst>
            <a:ext uri="{FF2B5EF4-FFF2-40B4-BE49-F238E27FC236}">
              <a16:creationId xmlns:a16="http://schemas.microsoft.com/office/drawing/2014/main" id="{BC44D9EF-37E8-44B7-BA56-38CB88B168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7" name="TextBox 5106">
          <a:extLst>
            <a:ext uri="{FF2B5EF4-FFF2-40B4-BE49-F238E27FC236}">
              <a16:creationId xmlns:a16="http://schemas.microsoft.com/office/drawing/2014/main" id="{F4921115-DDD7-4610-9531-6C4F804508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8" name="TextBox 5107">
          <a:extLst>
            <a:ext uri="{FF2B5EF4-FFF2-40B4-BE49-F238E27FC236}">
              <a16:creationId xmlns:a16="http://schemas.microsoft.com/office/drawing/2014/main" id="{B530260F-99C1-4446-B812-DFFD3AC911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09" name="TextBox 5108">
          <a:extLst>
            <a:ext uri="{FF2B5EF4-FFF2-40B4-BE49-F238E27FC236}">
              <a16:creationId xmlns:a16="http://schemas.microsoft.com/office/drawing/2014/main" id="{F98D9AD6-756B-4134-A6F1-02B555D2B0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0" name="TextBox 5109">
          <a:extLst>
            <a:ext uri="{FF2B5EF4-FFF2-40B4-BE49-F238E27FC236}">
              <a16:creationId xmlns:a16="http://schemas.microsoft.com/office/drawing/2014/main" id="{260C742A-B9C2-47EF-B98A-991D4D1731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1" name="TextBox 5110">
          <a:extLst>
            <a:ext uri="{FF2B5EF4-FFF2-40B4-BE49-F238E27FC236}">
              <a16:creationId xmlns:a16="http://schemas.microsoft.com/office/drawing/2014/main" id="{68D5986A-D9B9-4BBC-BBD3-927804A10A4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2" name="TextBox 5111">
          <a:extLst>
            <a:ext uri="{FF2B5EF4-FFF2-40B4-BE49-F238E27FC236}">
              <a16:creationId xmlns:a16="http://schemas.microsoft.com/office/drawing/2014/main" id="{8504B0ED-7AA0-4401-A325-ECBE71A006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3" name="TextBox 5112">
          <a:extLst>
            <a:ext uri="{FF2B5EF4-FFF2-40B4-BE49-F238E27FC236}">
              <a16:creationId xmlns:a16="http://schemas.microsoft.com/office/drawing/2014/main" id="{8F372333-3342-4545-B054-2A2817FAC7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4" name="TextBox 5113">
          <a:extLst>
            <a:ext uri="{FF2B5EF4-FFF2-40B4-BE49-F238E27FC236}">
              <a16:creationId xmlns:a16="http://schemas.microsoft.com/office/drawing/2014/main" id="{8940A107-C13D-409D-A7A8-0EAC79EC1A4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5" name="TextBox 5114">
          <a:extLst>
            <a:ext uri="{FF2B5EF4-FFF2-40B4-BE49-F238E27FC236}">
              <a16:creationId xmlns:a16="http://schemas.microsoft.com/office/drawing/2014/main" id="{E4F56779-E899-4607-B33E-0F89D9CA5D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6" name="TextBox 5115">
          <a:extLst>
            <a:ext uri="{FF2B5EF4-FFF2-40B4-BE49-F238E27FC236}">
              <a16:creationId xmlns:a16="http://schemas.microsoft.com/office/drawing/2014/main" id="{C7A50234-181B-44DB-AF4E-957A1E38B3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7" name="TextBox 5116">
          <a:extLst>
            <a:ext uri="{FF2B5EF4-FFF2-40B4-BE49-F238E27FC236}">
              <a16:creationId xmlns:a16="http://schemas.microsoft.com/office/drawing/2014/main" id="{F7EFBBC1-B42F-458A-B9D8-664E101E12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8" name="TextBox 5117">
          <a:extLst>
            <a:ext uri="{FF2B5EF4-FFF2-40B4-BE49-F238E27FC236}">
              <a16:creationId xmlns:a16="http://schemas.microsoft.com/office/drawing/2014/main" id="{FDCD1D4A-ABD3-4055-B0F0-212865CFCBF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19" name="TextBox 5118">
          <a:extLst>
            <a:ext uri="{FF2B5EF4-FFF2-40B4-BE49-F238E27FC236}">
              <a16:creationId xmlns:a16="http://schemas.microsoft.com/office/drawing/2014/main" id="{68E13F31-5D11-41EB-93F2-B388604BE4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0" name="TextBox 5119">
          <a:extLst>
            <a:ext uri="{FF2B5EF4-FFF2-40B4-BE49-F238E27FC236}">
              <a16:creationId xmlns:a16="http://schemas.microsoft.com/office/drawing/2014/main" id="{1302CB17-0E02-40BD-9001-40A8DD7E08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1" name="TextBox 5120">
          <a:extLst>
            <a:ext uri="{FF2B5EF4-FFF2-40B4-BE49-F238E27FC236}">
              <a16:creationId xmlns:a16="http://schemas.microsoft.com/office/drawing/2014/main" id="{7C3D3CE7-C32A-4733-B0CF-91A7C6133DA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2" name="TextBox 5121">
          <a:extLst>
            <a:ext uri="{FF2B5EF4-FFF2-40B4-BE49-F238E27FC236}">
              <a16:creationId xmlns:a16="http://schemas.microsoft.com/office/drawing/2014/main" id="{6AAD1F20-0017-4D2A-A687-20173046A8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3" name="TextBox 5122">
          <a:extLst>
            <a:ext uri="{FF2B5EF4-FFF2-40B4-BE49-F238E27FC236}">
              <a16:creationId xmlns:a16="http://schemas.microsoft.com/office/drawing/2014/main" id="{C601F953-582B-431D-8DBB-8CE9910E25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4" name="TextBox 5123">
          <a:extLst>
            <a:ext uri="{FF2B5EF4-FFF2-40B4-BE49-F238E27FC236}">
              <a16:creationId xmlns:a16="http://schemas.microsoft.com/office/drawing/2014/main" id="{BBE841F2-EF6A-4BA0-B69E-500AFF6B4FC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5" name="TextBox 5124">
          <a:extLst>
            <a:ext uri="{FF2B5EF4-FFF2-40B4-BE49-F238E27FC236}">
              <a16:creationId xmlns:a16="http://schemas.microsoft.com/office/drawing/2014/main" id="{0E8EB304-6E09-4483-9EFD-69F2B2C6A3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6" name="TextBox 5125">
          <a:extLst>
            <a:ext uri="{FF2B5EF4-FFF2-40B4-BE49-F238E27FC236}">
              <a16:creationId xmlns:a16="http://schemas.microsoft.com/office/drawing/2014/main" id="{D5783CDE-8AAD-4D54-B383-928E2C1FA3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7" name="TextBox 5126">
          <a:extLst>
            <a:ext uri="{FF2B5EF4-FFF2-40B4-BE49-F238E27FC236}">
              <a16:creationId xmlns:a16="http://schemas.microsoft.com/office/drawing/2014/main" id="{212E848E-FE80-496D-926D-EE2D601520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8" name="TextBox 5127">
          <a:extLst>
            <a:ext uri="{FF2B5EF4-FFF2-40B4-BE49-F238E27FC236}">
              <a16:creationId xmlns:a16="http://schemas.microsoft.com/office/drawing/2014/main" id="{93925851-3FF4-4DC3-A02C-E0926BF191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29" name="TextBox 5128">
          <a:extLst>
            <a:ext uri="{FF2B5EF4-FFF2-40B4-BE49-F238E27FC236}">
              <a16:creationId xmlns:a16="http://schemas.microsoft.com/office/drawing/2014/main" id="{ACE3E079-F2F7-4302-9804-D5854E2A9F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0" name="TextBox 5129">
          <a:extLst>
            <a:ext uri="{FF2B5EF4-FFF2-40B4-BE49-F238E27FC236}">
              <a16:creationId xmlns:a16="http://schemas.microsoft.com/office/drawing/2014/main" id="{4D376798-FC80-40DF-82B0-1A61B6AB43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1" name="TextBox 5130">
          <a:extLst>
            <a:ext uri="{FF2B5EF4-FFF2-40B4-BE49-F238E27FC236}">
              <a16:creationId xmlns:a16="http://schemas.microsoft.com/office/drawing/2014/main" id="{0BA9C9E1-3B99-4FA4-BBC9-53C2009E16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2" name="TextBox 5131">
          <a:extLst>
            <a:ext uri="{FF2B5EF4-FFF2-40B4-BE49-F238E27FC236}">
              <a16:creationId xmlns:a16="http://schemas.microsoft.com/office/drawing/2014/main" id="{FF0B5B37-3295-40D9-9CEC-BA599BE5C6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3" name="TextBox 5132">
          <a:extLst>
            <a:ext uri="{FF2B5EF4-FFF2-40B4-BE49-F238E27FC236}">
              <a16:creationId xmlns:a16="http://schemas.microsoft.com/office/drawing/2014/main" id="{D4D6A064-AB41-49B8-9553-AE6FC11128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4" name="TextBox 5133">
          <a:extLst>
            <a:ext uri="{FF2B5EF4-FFF2-40B4-BE49-F238E27FC236}">
              <a16:creationId xmlns:a16="http://schemas.microsoft.com/office/drawing/2014/main" id="{4300C29F-129F-410B-BDD3-33D17E9ACE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5" name="TextBox 5134">
          <a:extLst>
            <a:ext uri="{FF2B5EF4-FFF2-40B4-BE49-F238E27FC236}">
              <a16:creationId xmlns:a16="http://schemas.microsoft.com/office/drawing/2014/main" id="{71B0AEDE-4C29-4708-BB0E-834CEF3E1D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6" name="TextBox 5135">
          <a:extLst>
            <a:ext uri="{FF2B5EF4-FFF2-40B4-BE49-F238E27FC236}">
              <a16:creationId xmlns:a16="http://schemas.microsoft.com/office/drawing/2014/main" id="{4A93712C-F62A-45FC-9769-AEDF5F4821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7" name="TextBox 5136">
          <a:extLst>
            <a:ext uri="{FF2B5EF4-FFF2-40B4-BE49-F238E27FC236}">
              <a16:creationId xmlns:a16="http://schemas.microsoft.com/office/drawing/2014/main" id="{797DFD6B-9BD4-4D94-9654-1DEB1D26D2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8" name="TextBox 5137">
          <a:extLst>
            <a:ext uri="{FF2B5EF4-FFF2-40B4-BE49-F238E27FC236}">
              <a16:creationId xmlns:a16="http://schemas.microsoft.com/office/drawing/2014/main" id="{E71B0AA1-86CE-48F7-9228-1418D8502F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39" name="TextBox 5138">
          <a:extLst>
            <a:ext uri="{FF2B5EF4-FFF2-40B4-BE49-F238E27FC236}">
              <a16:creationId xmlns:a16="http://schemas.microsoft.com/office/drawing/2014/main" id="{4F7AC68C-6DAD-4866-A93F-20227ABF05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40" name="TextBox 5139">
          <a:extLst>
            <a:ext uri="{FF2B5EF4-FFF2-40B4-BE49-F238E27FC236}">
              <a16:creationId xmlns:a16="http://schemas.microsoft.com/office/drawing/2014/main" id="{445A8431-3E01-4469-9BA6-7829CD79C5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141" name="TextBox 5140">
          <a:extLst>
            <a:ext uri="{FF2B5EF4-FFF2-40B4-BE49-F238E27FC236}">
              <a16:creationId xmlns:a16="http://schemas.microsoft.com/office/drawing/2014/main" id="{BE4F27EF-64FF-4F6D-A7EF-52FEF3C390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142" name="TextBox 5141">
          <a:extLst>
            <a:ext uri="{FF2B5EF4-FFF2-40B4-BE49-F238E27FC236}">
              <a16:creationId xmlns:a16="http://schemas.microsoft.com/office/drawing/2014/main" id="{CC8CD884-9438-430F-91A9-3938855D58F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143" name="TextBox 5142">
          <a:extLst>
            <a:ext uri="{FF2B5EF4-FFF2-40B4-BE49-F238E27FC236}">
              <a16:creationId xmlns:a16="http://schemas.microsoft.com/office/drawing/2014/main" id="{7230B70C-3901-4FF5-915D-76D82402404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144" name="TextBox 5143">
          <a:extLst>
            <a:ext uri="{FF2B5EF4-FFF2-40B4-BE49-F238E27FC236}">
              <a16:creationId xmlns:a16="http://schemas.microsoft.com/office/drawing/2014/main" id="{9B32C4DE-9CE5-4B44-BDDF-39DADDEEB32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145" name="TextBox 5144">
          <a:extLst>
            <a:ext uri="{FF2B5EF4-FFF2-40B4-BE49-F238E27FC236}">
              <a16:creationId xmlns:a16="http://schemas.microsoft.com/office/drawing/2014/main" id="{5F6671AD-1FDA-4A39-9B5D-A700313F7B1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146" name="TextBox 5145">
          <a:extLst>
            <a:ext uri="{FF2B5EF4-FFF2-40B4-BE49-F238E27FC236}">
              <a16:creationId xmlns:a16="http://schemas.microsoft.com/office/drawing/2014/main" id="{2D14BAE6-A4C3-4935-A86A-3F204E7252E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147" name="TextBox 5146">
          <a:extLst>
            <a:ext uri="{FF2B5EF4-FFF2-40B4-BE49-F238E27FC236}">
              <a16:creationId xmlns:a16="http://schemas.microsoft.com/office/drawing/2014/main" id="{97BE5053-C442-4C4E-8DBF-DF95943157F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148" name="TextBox 5147">
          <a:extLst>
            <a:ext uri="{FF2B5EF4-FFF2-40B4-BE49-F238E27FC236}">
              <a16:creationId xmlns:a16="http://schemas.microsoft.com/office/drawing/2014/main" id="{8F721248-2A89-44E4-9FBA-1A78221A1E5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149" name="TextBox 5148">
          <a:extLst>
            <a:ext uri="{FF2B5EF4-FFF2-40B4-BE49-F238E27FC236}">
              <a16:creationId xmlns:a16="http://schemas.microsoft.com/office/drawing/2014/main" id="{CB4060D0-A075-4226-B60E-D3C6EAFAA1F5}"/>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150" name="TextBox 5149">
          <a:extLst>
            <a:ext uri="{FF2B5EF4-FFF2-40B4-BE49-F238E27FC236}">
              <a16:creationId xmlns:a16="http://schemas.microsoft.com/office/drawing/2014/main" id="{9E2BF24A-7A77-46C6-816F-D6891C663ED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151" name="TextBox 5150">
          <a:extLst>
            <a:ext uri="{FF2B5EF4-FFF2-40B4-BE49-F238E27FC236}">
              <a16:creationId xmlns:a16="http://schemas.microsoft.com/office/drawing/2014/main" id="{96A6871D-CB69-4E9E-A800-709B51ACE144}"/>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152" name="TextBox 5151">
          <a:extLst>
            <a:ext uri="{FF2B5EF4-FFF2-40B4-BE49-F238E27FC236}">
              <a16:creationId xmlns:a16="http://schemas.microsoft.com/office/drawing/2014/main" id="{407C8707-EF94-48E2-910A-4F2542F2E39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153" name="TextBox 5152">
          <a:extLst>
            <a:ext uri="{FF2B5EF4-FFF2-40B4-BE49-F238E27FC236}">
              <a16:creationId xmlns:a16="http://schemas.microsoft.com/office/drawing/2014/main" id="{1D50BD7A-8CB5-4AB5-A656-C09E5F79A54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154" name="TextBox 5153">
          <a:extLst>
            <a:ext uri="{FF2B5EF4-FFF2-40B4-BE49-F238E27FC236}">
              <a16:creationId xmlns:a16="http://schemas.microsoft.com/office/drawing/2014/main" id="{4EF3C41E-876E-4758-9181-0F03BB64C18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155" name="TextBox 5154">
          <a:extLst>
            <a:ext uri="{FF2B5EF4-FFF2-40B4-BE49-F238E27FC236}">
              <a16:creationId xmlns:a16="http://schemas.microsoft.com/office/drawing/2014/main" id="{2F50AE57-78BF-448D-B309-BC29FE19B1B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156" name="TextBox 5155">
          <a:extLst>
            <a:ext uri="{FF2B5EF4-FFF2-40B4-BE49-F238E27FC236}">
              <a16:creationId xmlns:a16="http://schemas.microsoft.com/office/drawing/2014/main" id="{0515B562-4AB4-44A3-BE19-7B5752A9936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157" name="TextBox 5156">
          <a:extLst>
            <a:ext uri="{FF2B5EF4-FFF2-40B4-BE49-F238E27FC236}">
              <a16:creationId xmlns:a16="http://schemas.microsoft.com/office/drawing/2014/main" id="{251095BD-4834-4DC4-9374-99895ACA6DD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158" name="TextBox 5157">
          <a:extLst>
            <a:ext uri="{FF2B5EF4-FFF2-40B4-BE49-F238E27FC236}">
              <a16:creationId xmlns:a16="http://schemas.microsoft.com/office/drawing/2014/main" id="{35F214A6-44D0-4719-90DF-5BC2DA5FEAE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159" name="TextBox 5158">
          <a:extLst>
            <a:ext uri="{FF2B5EF4-FFF2-40B4-BE49-F238E27FC236}">
              <a16:creationId xmlns:a16="http://schemas.microsoft.com/office/drawing/2014/main" id="{A8F3F7E3-90C6-4B7D-AF71-F548C0F1051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0" name="TextBox 5159">
          <a:extLst>
            <a:ext uri="{FF2B5EF4-FFF2-40B4-BE49-F238E27FC236}">
              <a16:creationId xmlns:a16="http://schemas.microsoft.com/office/drawing/2014/main" id="{A67AEE95-8EFD-4774-8B36-1E21DE55363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1" name="TextBox 5160">
          <a:extLst>
            <a:ext uri="{FF2B5EF4-FFF2-40B4-BE49-F238E27FC236}">
              <a16:creationId xmlns:a16="http://schemas.microsoft.com/office/drawing/2014/main" id="{D522FB9C-AB2F-4466-8CD0-E61739942B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2" name="TextBox 5161">
          <a:extLst>
            <a:ext uri="{FF2B5EF4-FFF2-40B4-BE49-F238E27FC236}">
              <a16:creationId xmlns:a16="http://schemas.microsoft.com/office/drawing/2014/main" id="{8329C564-37BF-4094-9E71-AF2E49722F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3" name="TextBox 5162">
          <a:extLst>
            <a:ext uri="{FF2B5EF4-FFF2-40B4-BE49-F238E27FC236}">
              <a16:creationId xmlns:a16="http://schemas.microsoft.com/office/drawing/2014/main" id="{9EDE0472-F02F-4571-8380-1E431CB269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4" name="TextBox 5163">
          <a:extLst>
            <a:ext uri="{FF2B5EF4-FFF2-40B4-BE49-F238E27FC236}">
              <a16:creationId xmlns:a16="http://schemas.microsoft.com/office/drawing/2014/main" id="{58321136-40C4-4D9B-A8CA-B62E90DC23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5" name="TextBox 5164">
          <a:extLst>
            <a:ext uri="{FF2B5EF4-FFF2-40B4-BE49-F238E27FC236}">
              <a16:creationId xmlns:a16="http://schemas.microsoft.com/office/drawing/2014/main" id="{55F4BE44-625F-40B8-8725-DF74A63543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6" name="TextBox 5165">
          <a:extLst>
            <a:ext uri="{FF2B5EF4-FFF2-40B4-BE49-F238E27FC236}">
              <a16:creationId xmlns:a16="http://schemas.microsoft.com/office/drawing/2014/main" id="{03B7DDFC-7B8C-4ABA-866F-ADEAC8BC63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67" name="TextBox 5166">
          <a:extLst>
            <a:ext uri="{FF2B5EF4-FFF2-40B4-BE49-F238E27FC236}">
              <a16:creationId xmlns:a16="http://schemas.microsoft.com/office/drawing/2014/main" id="{C93ADA7A-D408-4BEB-B870-A9D54D81E9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68" name="TextBox 5167">
          <a:extLst>
            <a:ext uri="{FF2B5EF4-FFF2-40B4-BE49-F238E27FC236}">
              <a16:creationId xmlns:a16="http://schemas.microsoft.com/office/drawing/2014/main" id="{A1E646C8-FCA0-4499-8F7E-5091672E0E6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69" name="TextBox 5168">
          <a:extLst>
            <a:ext uri="{FF2B5EF4-FFF2-40B4-BE49-F238E27FC236}">
              <a16:creationId xmlns:a16="http://schemas.microsoft.com/office/drawing/2014/main" id="{BCA3444C-6203-4D36-9A59-C766AF5091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0" name="TextBox 5169">
          <a:extLst>
            <a:ext uri="{FF2B5EF4-FFF2-40B4-BE49-F238E27FC236}">
              <a16:creationId xmlns:a16="http://schemas.microsoft.com/office/drawing/2014/main" id="{E4A12F99-F0CA-42C8-B568-0E3C529451B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1" name="TextBox 5170">
          <a:extLst>
            <a:ext uri="{FF2B5EF4-FFF2-40B4-BE49-F238E27FC236}">
              <a16:creationId xmlns:a16="http://schemas.microsoft.com/office/drawing/2014/main" id="{F3A9624F-5666-4F42-A975-31E6C4A4B9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2" name="TextBox 5171">
          <a:extLst>
            <a:ext uri="{FF2B5EF4-FFF2-40B4-BE49-F238E27FC236}">
              <a16:creationId xmlns:a16="http://schemas.microsoft.com/office/drawing/2014/main" id="{C2F93A2E-9D3C-4E7D-8191-5B1B29303DE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3" name="TextBox 5172">
          <a:extLst>
            <a:ext uri="{FF2B5EF4-FFF2-40B4-BE49-F238E27FC236}">
              <a16:creationId xmlns:a16="http://schemas.microsoft.com/office/drawing/2014/main" id="{10B7D3E8-03A2-4335-8559-093AFE15005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4" name="TextBox 5173">
          <a:extLst>
            <a:ext uri="{FF2B5EF4-FFF2-40B4-BE49-F238E27FC236}">
              <a16:creationId xmlns:a16="http://schemas.microsoft.com/office/drawing/2014/main" id="{8BFEF6DD-9CC3-4550-9B70-F2F90C27096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5" name="TextBox 5174">
          <a:extLst>
            <a:ext uri="{FF2B5EF4-FFF2-40B4-BE49-F238E27FC236}">
              <a16:creationId xmlns:a16="http://schemas.microsoft.com/office/drawing/2014/main" id="{0B69BDB8-3DFD-4930-8FE0-985C85D986D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6" name="TextBox 5175">
          <a:extLst>
            <a:ext uri="{FF2B5EF4-FFF2-40B4-BE49-F238E27FC236}">
              <a16:creationId xmlns:a16="http://schemas.microsoft.com/office/drawing/2014/main" id="{CFEF2811-81FF-4A31-A9B0-067349D179E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7" name="TextBox 5176">
          <a:extLst>
            <a:ext uri="{FF2B5EF4-FFF2-40B4-BE49-F238E27FC236}">
              <a16:creationId xmlns:a16="http://schemas.microsoft.com/office/drawing/2014/main" id="{F9191315-9730-4D83-9482-6B42EAACFAD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8" name="TextBox 5177">
          <a:extLst>
            <a:ext uri="{FF2B5EF4-FFF2-40B4-BE49-F238E27FC236}">
              <a16:creationId xmlns:a16="http://schemas.microsoft.com/office/drawing/2014/main" id="{E6850110-C8B9-4D5A-AA47-2CB647DEB4D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79" name="TextBox 5178">
          <a:extLst>
            <a:ext uri="{FF2B5EF4-FFF2-40B4-BE49-F238E27FC236}">
              <a16:creationId xmlns:a16="http://schemas.microsoft.com/office/drawing/2014/main" id="{75D1C59B-C29C-4983-97D3-DBEC485712D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0" name="TextBox 5179">
          <a:extLst>
            <a:ext uri="{FF2B5EF4-FFF2-40B4-BE49-F238E27FC236}">
              <a16:creationId xmlns:a16="http://schemas.microsoft.com/office/drawing/2014/main" id="{61F252EE-2BA3-4ABF-8279-506103DDBB6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1" name="TextBox 5180">
          <a:extLst>
            <a:ext uri="{FF2B5EF4-FFF2-40B4-BE49-F238E27FC236}">
              <a16:creationId xmlns:a16="http://schemas.microsoft.com/office/drawing/2014/main" id="{1DB79359-7A52-4C0A-950C-DD6A26026F3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2" name="TextBox 5181">
          <a:extLst>
            <a:ext uri="{FF2B5EF4-FFF2-40B4-BE49-F238E27FC236}">
              <a16:creationId xmlns:a16="http://schemas.microsoft.com/office/drawing/2014/main" id="{91379AB5-6309-4893-9F88-7E4A00C02A3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3" name="TextBox 5182">
          <a:extLst>
            <a:ext uri="{FF2B5EF4-FFF2-40B4-BE49-F238E27FC236}">
              <a16:creationId xmlns:a16="http://schemas.microsoft.com/office/drawing/2014/main" id="{B0CF5785-F7CD-4804-993F-A1E6607BB26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4" name="TextBox 5183">
          <a:extLst>
            <a:ext uri="{FF2B5EF4-FFF2-40B4-BE49-F238E27FC236}">
              <a16:creationId xmlns:a16="http://schemas.microsoft.com/office/drawing/2014/main" id="{791B796F-7C55-4D65-AF76-8C1E6C5AFDC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5" name="TextBox 5184">
          <a:extLst>
            <a:ext uri="{FF2B5EF4-FFF2-40B4-BE49-F238E27FC236}">
              <a16:creationId xmlns:a16="http://schemas.microsoft.com/office/drawing/2014/main" id="{85B8AFC7-7BAA-4ED7-AA8C-8913FC0D60A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6" name="TextBox 5185">
          <a:extLst>
            <a:ext uri="{FF2B5EF4-FFF2-40B4-BE49-F238E27FC236}">
              <a16:creationId xmlns:a16="http://schemas.microsoft.com/office/drawing/2014/main" id="{7D05C7DA-94E8-40EA-A116-18477EBEB87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7" name="TextBox 5186">
          <a:extLst>
            <a:ext uri="{FF2B5EF4-FFF2-40B4-BE49-F238E27FC236}">
              <a16:creationId xmlns:a16="http://schemas.microsoft.com/office/drawing/2014/main" id="{C4922335-1A09-46D5-BA0A-64BEB46C025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8" name="TextBox 5187">
          <a:extLst>
            <a:ext uri="{FF2B5EF4-FFF2-40B4-BE49-F238E27FC236}">
              <a16:creationId xmlns:a16="http://schemas.microsoft.com/office/drawing/2014/main" id="{4044DF7E-6097-4FD5-9698-EBD42349BE1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89" name="TextBox 5188">
          <a:extLst>
            <a:ext uri="{FF2B5EF4-FFF2-40B4-BE49-F238E27FC236}">
              <a16:creationId xmlns:a16="http://schemas.microsoft.com/office/drawing/2014/main" id="{6C9CC57E-7983-4272-A58E-D5338784A6F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90" name="TextBox 5189">
          <a:extLst>
            <a:ext uri="{FF2B5EF4-FFF2-40B4-BE49-F238E27FC236}">
              <a16:creationId xmlns:a16="http://schemas.microsoft.com/office/drawing/2014/main" id="{26687A80-CBA8-4532-BF34-4E29CC92D2A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191" name="TextBox 5190">
          <a:extLst>
            <a:ext uri="{FF2B5EF4-FFF2-40B4-BE49-F238E27FC236}">
              <a16:creationId xmlns:a16="http://schemas.microsoft.com/office/drawing/2014/main" id="{E8FC2CAA-1CCC-4B44-B0C8-4D9A3F8FC15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2" name="TextBox 5191">
          <a:extLst>
            <a:ext uri="{FF2B5EF4-FFF2-40B4-BE49-F238E27FC236}">
              <a16:creationId xmlns:a16="http://schemas.microsoft.com/office/drawing/2014/main" id="{6F2BC425-71D5-4394-B80E-6E2353482F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3" name="TextBox 5192">
          <a:extLst>
            <a:ext uri="{FF2B5EF4-FFF2-40B4-BE49-F238E27FC236}">
              <a16:creationId xmlns:a16="http://schemas.microsoft.com/office/drawing/2014/main" id="{A3D1A74D-0442-4175-95B3-06303C91C3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4" name="TextBox 5193">
          <a:extLst>
            <a:ext uri="{FF2B5EF4-FFF2-40B4-BE49-F238E27FC236}">
              <a16:creationId xmlns:a16="http://schemas.microsoft.com/office/drawing/2014/main" id="{9EDFB5E9-F263-452F-9EE1-F188F5F90F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5" name="TextBox 5194">
          <a:extLst>
            <a:ext uri="{FF2B5EF4-FFF2-40B4-BE49-F238E27FC236}">
              <a16:creationId xmlns:a16="http://schemas.microsoft.com/office/drawing/2014/main" id="{405740D7-60FE-4A90-8044-6A6BD3A41B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6" name="TextBox 5195">
          <a:extLst>
            <a:ext uri="{FF2B5EF4-FFF2-40B4-BE49-F238E27FC236}">
              <a16:creationId xmlns:a16="http://schemas.microsoft.com/office/drawing/2014/main" id="{801C89F7-0217-4994-B826-D59949EF9C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7" name="TextBox 5196">
          <a:extLst>
            <a:ext uri="{FF2B5EF4-FFF2-40B4-BE49-F238E27FC236}">
              <a16:creationId xmlns:a16="http://schemas.microsoft.com/office/drawing/2014/main" id="{8772123C-3F06-4289-8EB7-E997D57145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8" name="TextBox 5197">
          <a:extLst>
            <a:ext uri="{FF2B5EF4-FFF2-40B4-BE49-F238E27FC236}">
              <a16:creationId xmlns:a16="http://schemas.microsoft.com/office/drawing/2014/main" id="{664F571D-0E2E-4503-9E17-F594DCA410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199" name="TextBox 5198">
          <a:extLst>
            <a:ext uri="{FF2B5EF4-FFF2-40B4-BE49-F238E27FC236}">
              <a16:creationId xmlns:a16="http://schemas.microsoft.com/office/drawing/2014/main" id="{BC62D171-4ECC-4FE6-9D35-68224A449D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0" name="TextBox 5199">
          <a:extLst>
            <a:ext uri="{FF2B5EF4-FFF2-40B4-BE49-F238E27FC236}">
              <a16:creationId xmlns:a16="http://schemas.microsoft.com/office/drawing/2014/main" id="{8FC06361-D83A-4DEF-AE08-3CC05E3209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1" name="TextBox 5200">
          <a:extLst>
            <a:ext uri="{FF2B5EF4-FFF2-40B4-BE49-F238E27FC236}">
              <a16:creationId xmlns:a16="http://schemas.microsoft.com/office/drawing/2014/main" id="{AABBB7CA-D0A6-4811-9ADE-8604F2BFE6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2" name="TextBox 5201">
          <a:extLst>
            <a:ext uri="{FF2B5EF4-FFF2-40B4-BE49-F238E27FC236}">
              <a16:creationId xmlns:a16="http://schemas.microsoft.com/office/drawing/2014/main" id="{50A52444-E52F-426A-B6AC-A3D58EA2DA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3" name="TextBox 5202">
          <a:extLst>
            <a:ext uri="{FF2B5EF4-FFF2-40B4-BE49-F238E27FC236}">
              <a16:creationId xmlns:a16="http://schemas.microsoft.com/office/drawing/2014/main" id="{FD42CB4E-C0C3-4C66-A034-51D45E9F80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4" name="TextBox 5203">
          <a:extLst>
            <a:ext uri="{FF2B5EF4-FFF2-40B4-BE49-F238E27FC236}">
              <a16:creationId xmlns:a16="http://schemas.microsoft.com/office/drawing/2014/main" id="{9B28F3C5-1C3A-4F20-AC06-D92FCCE680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5" name="TextBox 5204">
          <a:extLst>
            <a:ext uri="{FF2B5EF4-FFF2-40B4-BE49-F238E27FC236}">
              <a16:creationId xmlns:a16="http://schemas.microsoft.com/office/drawing/2014/main" id="{F5563EED-9192-4587-93DE-831758A152F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6" name="TextBox 5205">
          <a:extLst>
            <a:ext uri="{FF2B5EF4-FFF2-40B4-BE49-F238E27FC236}">
              <a16:creationId xmlns:a16="http://schemas.microsoft.com/office/drawing/2014/main" id="{CA1A4E06-0D67-4EAB-B044-81D93A9D04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7" name="TextBox 5206">
          <a:extLst>
            <a:ext uri="{FF2B5EF4-FFF2-40B4-BE49-F238E27FC236}">
              <a16:creationId xmlns:a16="http://schemas.microsoft.com/office/drawing/2014/main" id="{7385DACF-5E49-4D2D-931D-435764534D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8" name="TextBox 5207">
          <a:extLst>
            <a:ext uri="{FF2B5EF4-FFF2-40B4-BE49-F238E27FC236}">
              <a16:creationId xmlns:a16="http://schemas.microsoft.com/office/drawing/2014/main" id="{1D2B9128-79A8-4BC4-B991-D0516710AE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09" name="TextBox 5208">
          <a:extLst>
            <a:ext uri="{FF2B5EF4-FFF2-40B4-BE49-F238E27FC236}">
              <a16:creationId xmlns:a16="http://schemas.microsoft.com/office/drawing/2014/main" id="{A8396DFD-AAD8-40A9-809B-D7FD91C86AF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0" name="TextBox 5209">
          <a:extLst>
            <a:ext uri="{FF2B5EF4-FFF2-40B4-BE49-F238E27FC236}">
              <a16:creationId xmlns:a16="http://schemas.microsoft.com/office/drawing/2014/main" id="{2467F2C8-606A-4F28-B982-703326F9DF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1" name="TextBox 5210">
          <a:extLst>
            <a:ext uri="{FF2B5EF4-FFF2-40B4-BE49-F238E27FC236}">
              <a16:creationId xmlns:a16="http://schemas.microsoft.com/office/drawing/2014/main" id="{A0C52C6C-9CCA-49EA-A7F8-CB747F354E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2" name="TextBox 5211">
          <a:extLst>
            <a:ext uri="{FF2B5EF4-FFF2-40B4-BE49-F238E27FC236}">
              <a16:creationId xmlns:a16="http://schemas.microsoft.com/office/drawing/2014/main" id="{4D7FEB81-424F-4F5A-9CE7-918485A34C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3" name="TextBox 5212">
          <a:extLst>
            <a:ext uri="{FF2B5EF4-FFF2-40B4-BE49-F238E27FC236}">
              <a16:creationId xmlns:a16="http://schemas.microsoft.com/office/drawing/2014/main" id="{58C6A7E7-5096-4A61-9FF1-0BA715B7F0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4" name="TextBox 5213">
          <a:extLst>
            <a:ext uri="{FF2B5EF4-FFF2-40B4-BE49-F238E27FC236}">
              <a16:creationId xmlns:a16="http://schemas.microsoft.com/office/drawing/2014/main" id="{2519E7A9-B9BB-4CEC-B317-263396B32D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5" name="TextBox 5214">
          <a:extLst>
            <a:ext uri="{FF2B5EF4-FFF2-40B4-BE49-F238E27FC236}">
              <a16:creationId xmlns:a16="http://schemas.microsoft.com/office/drawing/2014/main" id="{AD19B28F-270B-42CC-B53D-9832E98E0D6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6" name="TextBox 5215">
          <a:extLst>
            <a:ext uri="{FF2B5EF4-FFF2-40B4-BE49-F238E27FC236}">
              <a16:creationId xmlns:a16="http://schemas.microsoft.com/office/drawing/2014/main" id="{16DA177B-1BE1-4FA0-ACE2-4D90B28DAF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7" name="TextBox 5216">
          <a:extLst>
            <a:ext uri="{FF2B5EF4-FFF2-40B4-BE49-F238E27FC236}">
              <a16:creationId xmlns:a16="http://schemas.microsoft.com/office/drawing/2014/main" id="{747906BE-7B25-48F0-9EF3-92F71C8BB4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8" name="TextBox 5217">
          <a:extLst>
            <a:ext uri="{FF2B5EF4-FFF2-40B4-BE49-F238E27FC236}">
              <a16:creationId xmlns:a16="http://schemas.microsoft.com/office/drawing/2014/main" id="{5F0C2202-1552-4BE2-9E03-E155EF2A67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19" name="TextBox 5218">
          <a:extLst>
            <a:ext uri="{FF2B5EF4-FFF2-40B4-BE49-F238E27FC236}">
              <a16:creationId xmlns:a16="http://schemas.microsoft.com/office/drawing/2014/main" id="{C9D8EDA6-AB04-41A8-863E-3462FEAE1F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0" name="TextBox 5219">
          <a:extLst>
            <a:ext uri="{FF2B5EF4-FFF2-40B4-BE49-F238E27FC236}">
              <a16:creationId xmlns:a16="http://schemas.microsoft.com/office/drawing/2014/main" id="{F80557CC-0651-4D6C-8081-4B4F2B65FE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1" name="TextBox 5220">
          <a:extLst>
            <a:ext uri="{FF2B5EF4-FFF2-40B4-BE49-F238E27FC236}">
              <a16:creationId xmlns:a16="http://schemas.microsoft.com/office/drawing/2014/main" id="{9B5A2205-ED2B-428A-95A7-BF93740FBF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2" name="TextBox 5221">
          <a:extLst>
            <a:ext uri="{FF2B5EF4-FFF2-40B4-BE49-F238E27FC236}">
              <a16:creationId xmlns:a16="http://schemas.microsoft.com/office/drawing/2014/main" id="{D18D9A00-A86A-4FFA-9D8A-0A89DF53AD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3" name="TextBox 5222">
          <a:extLst>
            <a:ext uri="{FF2B5EF4-FFF2-40B4-BE49-F238E27FC236}">
              <a16:creationId xmlns:a16="http://schemas.microsoft.com/office/drawing/2014/main" id="{36A35655-9AE5-4E38-B053-AD0E0E155D3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4" name="TextBox 5223">
          <a:extLst>
            <a:ext uri="{FF2B5EF4-FFF2-40B4-BE49-F238E27FC236}">
              <a16:creationId xmlns:a16="http://schemas.microsoft.com/office/drawing/2014/main" id="{180F005B-7489-495E-9B2F-017416EE4D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5" name="TextBox 5224">
          <a:extLst>
            <a:ext uri="{FF2B5EF4-FFF2-40B4-BE49-F238E27FC236}">
              <a16:creationId xmlns:a16="http://schemas.microsoft.com/office/drawing/2014/main" id="{FCFA23BE-B72B-415C-BF77-536544A24B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6" name="TextBox 5225">
          <a:extLst>
            <a:ext uri="{FF2B5EF4-FFF2-40B4-BE49-F238E27FC236}">
              <a16:creationId xmlns:a16="http://schemas.microsoft.com/office/drawing/2014/main" id="{8093F5E3-E743-4D79-A5F7-8DE12939F1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7" name="TextBox 5226">
          <a:extLst>
            <a:ext uri="{FF2B5EF4-FFF2-40B4-BE49-F238E27FC236}">
              <a16:creationId xmlns:a16="http://schemas.microsoft.com/office/drawing/2014/main" id="{55BF65C3-F64B-4F24-BB4F-0604B6ED42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8" name="TextBox 5227">
          <a:extLst>
            <a:ext uri="{FF2B5EF4-FFF2-40B4-BE49-F238E27FC236}">
              <a16:creationId xmlns:a16="http://schemas.microsoft.com/office/drawing/2014/main" id="{3F3F0C04-DBDC-4502-9A5E-F8102C08C2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29" name="TextBox 5228">
          <a:extLst>
            <a:ext uri="{FF2B5EF4-FFF2-40B4-BE49-F238E27FC236}">
              <a16:creationId xmlns:a16="http://schemas.microsoft.com/office/drawing/2014/main" id="{1FF04C17-CCA8-4DD5-B0CF-E7E33D1BBC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30" name="TextBox 5229">
          <a:extLst>
            <a:ext uri="{FF2B5EF4-FFF2-40B4-BE49-F238E27FC236}">
              <a16:creationId xmlns:a16="http://schemas.microsoft.com/office/drawing/2014/main" id="{780BC668-DBF6-4FF6-BF7F-56706A6B91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31" name="TextBox 5230">
          <a:extLst>
            <a:ext uri="{FF2B5EF4-FFF2-40B4-BE49-F238E27FC236}">
              <a16:creationId xmlns:a16="http://schemas.microsoft.com/office/drawing/2014/main" id="{6E6E52C5-37E6-4077-A358-EC7B39BAED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32" name="TextBox 5231">
          <a:extLst>
            <a:ext uri="{FF2B5EF4-FFF2-40B4-BE49-F238E27FC236}">
              <a16:creationId xmlns:a16="http://schemas.microsoft.com/office/drawing/2014/main" id="{DD73D857-FA4C-44B9-8266-3131B172FB4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33" name="TextBox 5232">
          <a:extLst>
            <a:ext uri="{FF2B5EF4-FFF2-40B4-BE49-F238E27FC236}">
              <a16:creationId xmlns:a16="http://schemas.microsoft.com/office/drawing/2014/main" id="{7EF0DA9E-CC6D-497C-9488-7BCD441E26E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34" name="TextBox 5233">
          <a:extLst>
            <a:ext uri="{FF2B5EF4-FFF2-40B4-BE49-F238E27FC236}">
              <a16:creationId xmlns:a16="http://schemas.microsoft.com/office/drawing/2014/main" id="{AA230AAF-5B1E-4C8C-B855-6A7802B11DA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35" name="TextBox 5234">
          <a:extLst>
            <a:ext uri="{FF2B5EF4-FFF2-40B4-BE49-F238E27FC236}">
              <a16:creationId xmlns:a16="http://schemas.microsoft.com/office/drawing/2014/main" id="{DE3F8CD5-543E-4399-BF92-65131ED806B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36" name="TextBox 5235">
          <a:extLst>
            <a:ext uri="{FF2B5EF4-FFF2-40B4-BE49-F238E27FC236}">
              <a16:creationId xmlns:a16="http://schemas.microsoft.com/office/drawing/2014/main" id="{265AD841-8D19-4A93-A085-E26BADFD890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37" name="TextBox 5236">
          <a:extLst>
            <a:ext uri="{FF2B5EF4-FFF2-40B4-BE49-F238E27FC236}">
              <a16:creationId xmlns:a16="http://schemas.microsoft.com/office/drawing/2014/main" id="{8EDE1CE3-996D-4840-9DA5-2759E7A7BB5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38" name="TextBox 5237">
          <a:extLst>
            <a:ext uri="{FF2B5EF4-FFF2-40B4-BE49-F238E27FC236}">
              <a16:creationId xmlns:a16="http://schemas.microsoft.com/office/drawing/2014/main" id="{596F7BF2-ED2A-41B8-8630-C82336E43E5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39" name="TextBox 5238">
          <a:extLst>
            <a:ext uri="{FF2B5EF4-FFF2-40B4-BE49-F238E27FC236}">
              <a16:creationId xmlns:a16="http://schemas.microsoft.com/office/drawing/2014/main" id="{DCAC7522-205C-42E6-A313-F4142406870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40" name="TextBox 5239">
          <a:extLst>
            <a:ext uri="{FF2B5EF4-FFF2-40B4-BE49-F238E27FC236}">
              <a16:creationId xmlns:a16="http://schemas.microsoft.com/office/drawing/2014/main" id="{3B01E3FF-C46A-4040-A32D-D305B1836E9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41" name="TextBox 5240">
          <a:extLst>
            <a:ext uri="{FF2B5EF4-FFF2-40B4-BE49-F238E27FC236}">
              <a16:creationId xmlns:a16="http://schemas.microsoft.com/office/drawing/2014/main" id="{04B32752-52C2-44CA-B563-F84A43DDB6C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2" name="TextBox 5241">
          <a:extLst>
            <a:ext uri="{FF2B5EF4-FFF2-40B4-BE49-F238E27FC236}">
              <a16:creationId xmlns:a16="http://schemas.microsoft.com/office/drawing/2014/main" id="{68BBD41C-C45D-4F2E-92C1-CD5B08F2EC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3" name="TextBox 5242">
          <a:extLst>
            <a:ext uri="{FF2B5EF4-FFF2-40B4-BE49-F238E27FC236}">
              <a16:creationId xmlns:a16="http://schemas.microsoft.com/office/drawing/2014/main" id="{9257931B-855E-478A-A5E4-A0B96E886B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4" name="TextBox 5243">
          <a:extLst>
            <a:ext uri="{FF2B5EF4-FFF2-40B4-BE49-F238E27FC236}">
              <a16:creationId xmlns:a16="http://schemas.microsoft.com/office/drawing/2014/main" id="{51342469-0D36-43D7-9E20-14C8BE7BF0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5" name="TextBox 5244">
          <a:extLst>
            <a:ext uri="{FF2B5EF4-FFF2-40B4-BE49-F238E27FC236}">
              <a16:creationId xmlns:a16="http://schemas.microsoft.com/office/drawing/2014/main" id="{F741710D-B732-48F2-B975-420C853401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6" name="TextBox 5245">
          <a:extLst>
            <a:ext uri="{FF2B5EF4-FFF2-40B4-BE49-F238E27FC236}">
              <a16:creationId xmlns:a16="http://schemas.microsoft.com/office/drawing/2014/main" id="{19C0AB32-2B0E-4E79-B05D-D65D38EFFF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7" name="TextBox 5246">
          <a:extLst>
            <a:ext uri="{FF2B5EF4-FFF2-40B4-BE49-F238E27FC236}">
              <a16:creationId xmlns:a16="http://schemas.microsoft.com/office/drawing/2014/main" id="{840CFA79-CA81-465E-AD7A-E1C72D3E50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8" name="TextBox 5247">
          <a:extLst>
            <a:ext uri="{FF2B5EF4-FFF2-40B4-BE49-F238E27FC236}">
              <a16:creationId xmlns:a16="http://schemas.microsoft.com/office/drawing/2014/main" id="{8A8C7E38-E05A-4E45-A54B-EAE708F72B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49" name="TextBox 5248">
          <a:extLst>
            <a:ext uri="{FF2B5EF4-FFF2-40B4-BE49-F238E27FC236}">
              <a16:creationId xmlns:a16="http://schemas.microsoft.com/office/drawing/2014/main" id="{E98EB26A-8B1C-4130-8B02-31D9332253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0" name="TextBox 5249">
          <a:extLst>
            <a:ext uri="{FF2B5EF4-FFF2-40B4-BE49-F238E27FC236}">
              <a16:creationId xmlns:a16="http://schemas.microsoft.com/office/drawing/2014/main" id="{A0A3390F-14D1-48CC-9552-95539DDB2A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1" name="TextBox 5250">
          <a:extLst>
            <a:ext uri="{FF2B5EF4-FFF2-40B4-BE49-F238E27FC236}">
              <a16:creationId xmlns:a16="http://schemas.microsoft.com/office/drawing/2014/main" id="{D961A466-9F1F-40B9-AEB1-D998090B52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2" name="TextBox 5251">
          <a:extLst>
            <a:ext uri="{FF2B5EF4-FFF2-40B4-BE49-F238E27FC236}">
              <a16:creationId xmlns:a16="http://schemas.microsoft.com/office/drawing/2014/main" id="{51D9A867-C4F1-4399-9B72-7E5D9E533B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3" name="TextBox 5252">
          <a:extLst>
            <a:ext uri="{FF2B5EF4-FFF2-40B4-BE49-F238E27FC236}">
              <a16:creationId xmlns:a16="http://schemas.microsoft.com/office/drawing/2014/main" id="{2CA7A298-D52B-448F-A5A0-57C0818506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4" name="TextBox 5253">
          <a:extLst>
            <a:ext uri="{FF2B5EF4-FFF2-40B4-BE49-F238E27FC236}">
              <a16:creationId xmlns:a16="http://schemas.microsoft.com/office/drawing/2014/main" id="{38AB310E-9FAF-48D6-94FE-2C6337A1FA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5" name="TextBox 5254">
          <a:extLst>
            <a:ext uri="{FF2B5EF4-FFF2-40B4-BE49-F238E27FC236}">
              <a16:creationId xmlns:a16="http://schemas.microsoft.com/office/drawing/2014/main" id="{8EC5343A-7B5A-4AA0-8A58-78B95FD630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6" name="TextBox 5255">
          <a:extLst>
            <a:ext uri="{FF2B5EF4-FFF2-40B4-BE49-F238E27FC236}">
              <a16:creationId xmlns:a16="http://schemas.microsoft.com/office/drawing/2014/main" id="{E367A8E8-4A1B-435D-88B5-6DCBAE5E47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7" name="TextBox 5256">
          <a:extLst>
            <a:ext uri="{FF2B5EF4-FFF2-40B4-BE49-F238E27FC236}">
              <a16:creationId xmlns:a16="http://schemas.microsoft.com/office/drawing/2014/main" id="{EF17D21E-6D0F-4D27-825A-2A2E904348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8" name="TextBox 5257">
          <a:extLst>
            <a:ext uri="{FF2B5EF4-FFF2-40B4-BE49-F238E27FC236}">
              <a16:creationId xmlns:a16="http://schemas.microsoft.com/office/drawing/2014/main" id="{D0235590-E138-418F-99F4-A57FF72368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59" name="TextBox 5258">
          <a:extLst>
            <a:ext uri="{FF2B5EF4-FFF2-40B4-BE49-F238E27FC236}">
              <a16:creationId xmlns:a16="http://schemas.microsoft.com/office/drawing/2014/main" id="{BEA840E4-AE8F-4BA5-A07D-1CFF735B70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0" name="TextBox 5259">
          <a:extLst>
            <a:ext uri="{FF2B5EF4-FFF2-40B4-BE49-F238E27FC236}">
              <a16:creationId xmlns:a16="http://schemas.microsoft.com/office/drawing/2014/main" id="{5F90EF06-64C2-427C-AE10-F2019B570D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1" name="TextBox 5260">
          <a:extLst>
            <a:ext uri="{FF2B5EF4-FFF2-40B4-BE49-F238E27FC236}">
              <a16:creationId xmlns:a16="http://schemas.microsoft.com/office/drawing/2014/main" id="{48F90074-B71E-48F1-8327-E9D7A9B662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2" name="TextBox 5261">
          <a:extLst>
            <a:ext uri="{FF2B5EF4-FFF2-40B4-BE49-F238E27FC236}">
              <a16:creationId xmlns:a16="http://schemas.microsoft.com/office/drawing/2014/main" id="{1CE58BF4-AAAD-499A-8F34-D6DAA143878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3" name="TextBox 5262">
          <a:extLst>
            <a:ext uri="{FF2B5EF4-FFF2-40B4-BE49-F238E27FC236}">
              <a16:creationId xmlns:a16="http://schemas.microsoft.com/office/drawing/2014/main" id="{EA0FFC04-973F-4E74-A64A-6C21488CC2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4" name="TextBox 5263">
          <a:extLst>
            <a:ext uri="{FF2B5EF4-FFF2-40B4-BE49-F238E27FC236}">
              <a16:creationId xmlns:a16="http://schemas.microsoft.com/office/drawing/2014/main" id="{F6E39F25-9622-45C0-9B7A-F3D53255E1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5" name="TextBox 5264">
          <a:extLst>
            <a:ext uri="{FF2B5EF4-FFF2-40B4-BE49-F238E27FC236}">
              <a16:creationId xmlns:a16="http://schemas.microsoft.com/office/drawing/2014/main" id="{EB5FC9AF-28C4-40C9-96EF-87E2898298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6" name="TextBox 5265">
          <a:extLst>
            <a:ext uri="{FF2B5EF4-FFF2-40B4-BE49-F238E27FC236}">
              <a16:creationId xmlns:a16="http://schemas.microsoft.com/office/drawing/2014/main" id="{1A063273-D2C0-4701-BD4B-1DFC3C9127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7" name="TextBox 5266">
          <a:extLst>
            <a:ext uri="{FF2B5EF4-FFF2-40B4-BE49-F238E27FC236}">
              <a16:creationId xmlns:a16="http://schemas.microsoft.com/office/drawing/2014/main" id="{9269131E-3799-4400-857A-F216C222C9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8" name="TextBox 5267">
          <a:extLst>
            <a:ext uri="{FF2B5EF4-FFF2-40B4-BE49-F238E27FC236}">
              <a16:creationId xmlns:a16="http://schemas.microsoft.com/office/drawing/2014/main" id="{7857BC59-086D-4063-9CC4-CBA4B041C6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69" name="TextBox 5268">
          <a:extLst>
            <a:ext uri="{FF2B5EF4-FFF2-40B4-BE49-F238E27FC236}">
              <a16:creationId xmlns:a16="http://schemas.microsoft.com/office/drawing/2014/main" id="{29546D26-E1D9-4300-9156-C7E42E8D6E8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0" name="TextBox 5269">
          <a:extLst>
            <a:ext uri="{FF2B5EF4-FFF2-40B4-BE49-F238E27FC236}">
              <a16:creationId xmlns:a16="http://schemas.microsoft.com/office/drawing/2014/main" id="{958CDC54-C35F-4544-9669-5D61CAFD53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1" name="TextBox 5270">
          <a:extLst>
            <a:ext uri="{FF2B5EF4-FFF2-40B4-BE49-F238E27FC236}">
              <a16:creationId xmlns:a16="http://schemas.microsoft.com/office/drawing/2014/main" id="{E3181DAB-2D28-437A-981F-465FC43CF7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2" name="TextBox 5271">
          <a:extLst>
            <a:ext uri="{FF2B5EF4-FFF2-40B4-BE49-F238E27FC236}">
              <a16:creationId xmlns:a16="http://schemas.microsoft.com/office/drawing/2014/main" id="{6B426E55-65CB-436D-90D3-2A94C88292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3" name="TextBox 5272">
          <a:extLst>
            <a:ext uri="{FF2B5EF4-FFF2-40B4-BE49-F238E27FC236}">
              <a16:creationId xmlns:a16="http://schemas.microsoft.com/office/drawing/2014/main" id="{9326F72E-7F08-40E6-8461-5F0FDE27D0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4" name="TextBox 5273">
          <a:extLst>
            <a:ext uri="{FF2B5EF4-FFF2-40B4-BE49-F238E27FC236}">
              <a16:creationId xmlns:a16="http://schemas.microsoft.com/office/drawing/2014/main" id="{70521354-BD49-4DE8-89E5-63639E359C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5" name="TextBox 5274">
          <a:extLst>
            <a:ext uri="{FF2B5EF4-FFF2-40B4-BE49-F238E27FC236}">
              <a16:creationId xmlns:a16="http://schemas.microsoft.com/office/drawing/2014/main" id="{1C705859-C366-47B0-A1D1-F1C80A822B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6" name="TextBox 5275">
          <a:extLst>
            <a:ext uri="{FF2B5EF4-FFF2-40B4-BE49-F238E27FC236}">
              <a16:creationId xmlns:a16="http://schemas.microsoft.com/office/drawing/2014/main" id="{83B4D849-6178-4617-A85C-CE8513E15E7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7" name="TextBox 5276">
          <a:extLst>
            <a:ext uri="{FF2B5EF4-FFF2-40B4-BE49-F238E27FC236}">
              <a16:creationId xmlns:a16="http://schemas.microsoft.com/office/drawing/2014/main" id="{9A815C85-7395-4B65-8A7D-0BFC8E79D3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8" name="TextBox 5277">
          <a:extLst>
            <a:ext uri="{FF2B5EF4-FFF2-40B4-BE49-F238E27FC236}">
              <a16:creationId xmlns:a16="http://schemas.microsoft.com/office/drawing/2014/main" id="{7BB298E4-5DB3-4604-997A-F0A8136B13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79" name="TextBox 5278">
          <a:extLst>
            <a:ext uri="{FF2B5EF4-FFF2-40B4-BE49-F238E27FC236}">
              <a16:creationId xmlns:a16="http://schemas.microsoft.com/office/drawing/2014/main" id="{CAB13D38-D6A0-42AB-9DB0-310FB53969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80" name="TextBox 5279">
          <a:extLst>
            <a:ext uri="{FF2B5EF4-FFF2-40B4-BE49-F238E27FC236}">
              <a16:creationId xmlns:a16="http://schemas.microsoft.com/office/drawing/2014/main" id="{0F0B71E3-4293-40E5-B68C-3CF09A5AE4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281" name="TextBox 5280">
          <a:extLst>
            <a:ext uri="{FF2B5EF4-FFF2-40B4-BE49-F238E27FC236}">
              <a16:creationId xmlns:a16="http://schemas.microsoft.com/office/drawing/2014/main" id="{00331CF1-6C43-490D-8703-F008F7F182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82" name="TextBox 5281">
          <a:extLst>
            <a:ext uri="{FF2B5EF4-FFF2-40B4-BE49-F238E27FC236}">
              <a16:creationId xmlns:a16="http://schemas.microsoft.com/office/drawing/2014/main" id="{3481ABF4-2ADA-4D4A-A130-1AF7EE70E44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83" name="TextBox 5282">
          <a:extLst>
            <a:ext uri="{FF2B5EF4-FFF2-40B4-BE49-F238E27FC236}">
              <a16:creationId xmlns:a16="http://schemas.microsoft.com/office/drawing/2014/main" id="{6D5A2142-F2B4-4270-B0B9-A0793641F8B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84" name="TextBox 5283">
          <a:extLst>
            <a:ext uri="{FF2B5EF4-FFF2-40B4-BE49-F238E27FC236}">
              <a16:creationId xmlns:a16="http://schemas.microsoft.com/office/drawing/2014/main" id="{A7536537-D0CD-4179-A0CA-515285400AB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285" name="TextBox 5284">
          <a:extLst>
            <a:ext uri="{FF2B5EF4-FFF2-40B4-BE49-F238E27FC236}">
              <a16:creationId xmlns:a16="http://schemas.microsoft.com/office/drawing/2014/main" id="{F03F2F18-765D-402D-AD6E-C100F7C56C4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86" name="TextBox 5285">
          <a:extLst>
            <a:ext uri="{FF2B5EF4-FFF2-40B4-BE49-F238E27FC236}">
              <a16:creationId xmlns:a16="http://schemas.microsoft.com/office/drawing/2014/main" id="{0B9A7321-342F-4F38-8AD8-653E9130CBA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87" name="TextBox 5286">
          <a:extLst>
            <a:ext uri="{FF2B5EF4-FFF2-40B4-BE49-F238E27FC236}">
              <a16:creationId xmlns:a16="http://schemas.microsoft.com/office/drawing/2014/main" id="{BEE3D6D0-4D24-4E2D-B8D7-85BDF29A747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88" name="TextBox 5287">
          <a:extLst>
            <a:ext uri="{FF2B5EF4-FFF2-40B4-BE49-F238E27FC236}">
              <a16:creationId xmlns:a16="http://schemas.microsoft.com/office/drawing/2014/main" id="{9F07161A-2C6A-47F6-BCED-6FA38323647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289" name="TextBox 5288">
          <a:extLst>
            <a:ext uri="{FF2B5EF4-FFF2-40B4-BE49-F238E27FC236}">
              <a16:creationId xmlns:a16="http://schemas.microsoft.com/office/drawing/2014/main" id="{203C092C-F8C5-4919-A243-E17E7EA452B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90" name="TextBox 5289">
          <a:extLst>
            <a:ext uri="{FF2B5EF4-FFF2-40B4-BE49-F238E27FC236}">
              <a16:creationId xmlns:a16="http://schemas.microsoft.com/office/drawing/2014/main" id="{3C7E9204-D4EC-4913-8969-0A2EDD92342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91" name="TextBox 5290">
          <a:extLst>
            <a:ext uri="{FF2B5EF4-FFF2-40B4-BE49-F238E27FC236}">
              <a16:creationId xmlns:a16="http://schemas.microsoft.com/office/drawing/2014/main" id="{35890A6F-E609-4979-A6C5-D6B74A01CD1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292" name="TextBox 5291">
          <a:extLst>
            <a:ext uri="{FF2B5EF4-FFF2-40B4-BE49-F238E27FC236}">
              <a16:creationId xmlns:a16="http://schemas.microsoft.com/office/drawing/2014/main" id="{F0D999E9-EEC1-41BC-A4F3-81E2FF15C6CE}"/>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293" name="TextBox 5292">
          <a:extLst>
            <a:ext uri="{FF2B5EF4-FFF2-40B4-BE49-F238E27FC236}">
              <a16:creationId xmlns:a16="http://schemas.microsoft.com/office/drawing/2014/main" id="{31DFA827-85C1-4910-9162-3FD7608C7D5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294" name="TextBox 5293">
          <a:extLst>
            <a:ext uri="{FF2B5EF4-FFF2-40B4-BE49-F238E27FC236}">
              <a16:creationId xmlns:a16="http://schemas.microsoft.com/office/drawing/2014/main" id="{4E0D3665-293A-482F-A6A2-149C95842C5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295" name="TextBox 5294">
          <a:extLst>
            <a:ext uri="{FF2B5EF4-FFF2-40B4-BE49-F238E27FC236}">
              <a16:creationId xmlns:a16="http://schemas.microsoft.com/office/drawing/2014/main" id="{6C0DDBD0-C371-4A59-B7E3-6832A4B2446E}"/>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296" name="TextBox 5295">
          <a:extLst>
            <a:ext uri="{FF2B5EF4-FFF2-40B4-BE49-F238E27FC236}">
              <a16:creationId xmlns:a16="http://schemas.microsoft.com/office/drawing/2014/main" id="{AE3E4ACD-0686-4FD3-BD2F-C7F4664000A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97" name="TextBox 5296">
          <a:extLst>
            <a:ext uri="{FF2B5EF4-FFF2-40B4-BE49-F238E27FC236}">
              <a16:creationId xmlns:a16="http://schemas.microsoft.com/office/drawing/2014/main" id="{FFE8B090-4C6E-44EF-A179-ED35632275D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98" name="TextBox 5297">
          <a:extLst>
            <a:ext uri="{FF2B5EF4-FFF2-40B4-BE49-F238E27FC236}">
              <a16:creationId xmlns:a16="http://schemas.microsoft.com/office/drawing/2014/main" id="{08B2A2C6-64E8-4F07-B957-F4D86DEBB4F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299" name="TextBox 5298">
          <a:extLst>
            <a:ext uri="{FF2B5EF4-FFF2-40B4-BE49-F238E27FC236}">
              <a16:creationId xmlns:a16="http://schemas.microsoft.com/office/drawing/2014/main" id="{B34AB058-46BB-4882-96F7-61D13722421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0" name="TextBox 5299">
          <a:extLst>
            <a:ext uri="{FF2B5EF4-FFF2-40B4-BE49-F238E27FC236}">
              <a16:creationId xmlns:a16="http://schemas.microsoft.com/office/drawing/2014/main" id="{D21A9569-61C2-40EC-988F-6EF0C2063D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1" name="TextBox 5300">
          <a:extLst>
            <a:ext uri="{FF2B5EF4-FFF2-40B4-BE49-F238E27FC236}">
              <a16:creationId xmlns:a16="http://schemas.microsoft.com/office/drawing/2014/main" id="{AE75A58F-3159-4AD5-82FF-8EEC3FFDF93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2" name="TextBox 5301">
          <a:extLst>
            <a:ext uri="{FF2B5EF4-FFF2-40B4-BE49-F238E27FC236}">
              <a16:creationId xmlns:a16="http://schemas.microsoft.com/office/drawing/2014/main" id="{F35DCC38-0C6F-436C-92FB-DC01CBD504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3" name="TextBox 5302">
          <a:extLst>
            <a:ext uri="{FF2B5EF4-FFF2-40B4-BE49-F238E27FC236}">
              <a16:creationId xmlns:a16="http://schemas.microsoft.com/office/drawing/2014/main" id="{B18BFD11-22AC-4090-BC65-020C7C2D0E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4" name="TextBox 5303">
          <a:extLst>
            <a:ext uri="{FF2B5EF4-FFF2-40B4-BE49-F238E27FC236}">
              <a16:creationId xmlns:a16="http://schemas.microsoft.com/office/drawing/2014/main" id="{48216BEA-31E5-4B85-BF0C-5E5436A9BDD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5" name="TextBox 5304">
          <a:extLst>
            <a:ext uri="{FF2B5EF4-FFF2-40B4-BE49-F238E27FC236}">
              <a16:creationId xmlns:a16="http://schemas.microsoft.com/office/drawing/2014/main" id="{219156BF-64B7-4B67-8943-696E5D97DC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6" name="TextBox 5305">
          <a:extLst>
            <a:ext uri="{FF2B5EF4-FFF2-40B4-BE49-F238E27FC236}">
              <a16:creationId xmlns:a16="http://schemas.microsoft.com/office/drawing/2014/main" id="{7BC8FFCE-49E4-412F-BA86-528E007656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07" name="TextBox 5306">
          <a:extLst>
            <a:ext uri="{FF2B5EF4-FFF2-40B4-BE49-F238E27FC236}">
              <a16:creationId xmlns:a16="http://schemas.microsoft.com/office/drawing/2014/main" id="{5F09640B-5F67-42CA-A17A-585B8C66A7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08" name="TextBox 5307">
          <a:extLst>
            <a:ext uri="{FF2B5EF4-FFF2-40B4-BE49-F238E27FC236}">
              <a16:creationId xmlns:a16="http://schemas.microsoft.com/office/drawing/2014/main" id="{841D4D43-A2F9-41AC-A1E3-7BF0074EAF5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09" name="TextBox 5308">
          <a:extLst>
            <a:ext uri="{FF2B5EF4-FFF2-40B4-BE49-F238E27FC236}">
              <a16:creationId xmlns:a16="http://schemas.microsoft.com/office/drawing/2014/main" id="{39A15EB6-B4FC-4477-B080-6B3D24F9ED0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0" name="TextBox 5309">
          <a:extLst>
            <a:ext uri="{FF2B5EF4-FFF2-40B4-BE49-F238E27FC236}">
              <a16:creationId xmlns:a16="http://schemas.microsoft.com/office/drawing/2014/main" id="{ADE95492-0154-4623-B941-60E4D9B2E78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1" name="TextBox 5310">
          <a:extLst>
            <a:ext uri="{FF2B5EF4-FFF2-40B4-BE49-F238E27FC236}">
              <a16:creationId xmlns:a16="http://schemas.microsoft.com/office/drawing/2014/main" id="{5A3147B6-394D-4529-9CD2-2DBFAD561E1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2" name="TextBox 5311">
          <a:extLst>
            <a:ext uri="{FF2B5EF4-FFF2-40B4-BE49-F238E27FC236}">
              <a16:creationId xmlns:a16="http://schemas.microsoft.com/office/drawing/2014/main" id="{C7D81915-77D3-421E-B268-6C61CDB508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3" name="TextBox 5312">
          <a:extLst>
            <a:ext uri="{FF2B5EF4-FFF2-40B4-BE49-F238E27FC236}">
              <a16:creationId xmlns:a16="http://schemas.microsoft.com/office/drawing/2014/main" id="{E35F74B2-1740-4678-9DE3-E61D18B6820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4" name="TextBox 5313">
          <a:extLst>
            <a:ext uri="{FF2B5EF4-FFF2-40B4-BE49-F238E27FC236}">
              <a16:creationId xmlns:a16="http://schemas.microsoft.com/office/drawing/2014/main" id="{6D9C59C4-B7CD-4B00-A779-B7089B3BEAC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5" name="TextBox 5314">
          <a:extLst>
            <a:ext uri="{FF2B5EF4-FFF2-40B4-BE49-F238E27FC236}">
              <a16:creationId xmlns:a16="http://schemas.microsoft.com/office/drawing/2014/main" id="{5AFADBB3-484B-44EB-BD45-4541C6EEEFE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6" name="TextBox 5315">
          <a:extLst>
            <a:ext uri="{FF2B5EF4-FFF2-40B4-BE49-F238E27FC236}">
              <a16:creationId xmlns:a16="http://schemas.microsoft.com/office/drawing/2014/main" id="{F6CA4016-C536-484F-90C7-6BCA4F4AECE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7" name="TextBox 5316">
          <a:extLst>
            <a:ext uri="{FF2B5EF4-FFF2-40B4-BE49-F238E27FC236}">
              <a16:creationId xmlns:a16="http://schemas.microsoft.com/office/drawing/2014/main" id="{A2196556-DD85-48DB-9FBB-F0443E7FF91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8" name="TextBox 5317">
          <a:extLst>
            <a:ext uri="{FF2B5EF4-FFF2-40B4-BE49-F238E27FC236}">
              <a16:creationId xmlns:a16="http://schemas.microsoft.com/office/drawing/2014/main" id="{BA2DB017-6F14-49CF-865A-696883DB6FA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19" name="TextBox 5318">
          <a:extLst>
            <a:ext uri="{FF2B5EF4-FFF2-40B4-BE49-F238E27FC236}">
              <a16:creationId xmlns:a16="http://schemas.microsoft.com/office/drawing/2014/main" id="{2E3FDC41-F9DB-4FA6-BFF0-56848C8BE68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0" name="TextBox 5319">
          <a:extLst>
            <a:ext uri="{FF2B5EF4-FFF2-40B4-BE49-F238E27FC236}">
              <a16:creationId xmlns:a16="http://schemas.microsoft.com/office/drawing/2014/main" id="{B243A83C-C92C-44DA-A3A1-39A9C6227A4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1" name="TextBox 5320">
          <a:extLst>
            <a:ext uri="{FF2B5EF4-FFF2-40B4-BE49-F238E27FC236}">
              <a16:creationId xmlns:a16="http://schemas.microsoft.com/office/drawing/2014/main" id="{E179675B-A1DE-480D-BEB6-E7D5D732246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2" name="TextBox 5321">
          <a:extLst>
            <a:ext uri="{FF2B5EF4-FFF2-40B4-BE49-F238E27FC236}">
              <a16:creationId xmlns:a16="http://schemas.microsoft.com/office/drawing/2014/main" id="{86168B98-353E-465F-939A-6B87C5B7951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3" name="TextBox 5322">
          <a:extLst>
            <a:ext uri="{FF2B5EF4-FFF2-40B4-BE49-F238E27FC236}">
              <a16:creationId xmlns:a16="http://schemas.microsoft.com/office/drawing/2014/main" id="{9A759A40-1863-497F-AC58-58EACF2BEF5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4" name="TextBox 5323">
          <a:extLst>
            <a:ext uri="{FF2B5EF4-FFF2-40B4-BE49-F238E27FC236}">
              <a16:creationId xmlns:a16="http://schemas.microsoft.com/office/drawing/2014/main" id="{A4797CA0-9F9B-4A44-9688-C5340F6D65E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5" name="TextBox 5324">
          <a:extLst>
            <a:ext uri="{FF2B5EF4-FFF2-40B4-BE49-F238E27FC236}">
              <a16:creationId xmlns:a16="http://schemas.microsoft.com/office/drawing/2014/main" id="{26F7AC87-59FE-4F76-B1F2-5D6D1CFD747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6" name="TextBox 5325">
          <a:extLst>
            <a:ext uri="{FF2B5EF4-FFF2-40B4-BE49-F238E27FC236}">
              <a16:creationId xmlns:a16="http://schemas.microsoft.com/office/drawing/2014/main" id="{EE494D1A-B609-4B13-A13A-F1C748989A2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7" name="TextBox 5326">
          <a:extLst>
            <a:ext uri="{FF2B5EF4-FFF2-40B4-BE49-F238E27FC236}">
              <a16:creationId xmlns:a16="http://schemas.microsoft.com/office/drawing/2014/main" id="{DA926368-A2A9-4EA6-A023-6BFA2C9163C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8" name="TextBox 5327">
          <a:extLst>
            <a:ext uri="{FF2B5EF4-FFF2-40B4-BE49-F238E27FC236}">
              <a16:creationId xmlns:a16="http://schemas.microsoft.com/office/drawing/2014/main" id="{6BBAE596-5ED2-4568-B626-B473340AB8D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29" name="TextBox 5328">
          <a:extLst>
            <a:ext uri="{FF2B5EF4-FFF2-40B4-BE49-F238E27FC236}">
              <a16:creationId xmlns:a16="http://schemas.microsoft.com/office/drawing/2014/main" id="{471DD914-0B4B-4058-BCB9-068DA6AAC87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30" name="TextBox 5329">
          <a:extLst>
            <a:ext uri="{FF2B5EF4-FFF2-40B4-BE49-F238E27FC236}">
              <a16:creationId xmlns:a16="http://schemas.microsoft.com/office/drawing/2014/main" id="{17CB09FE-ACF2-49CD-9CD0-0959E116A4E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331" name="TextBox 5330">
          <a:extLst>
            <a:ext uri="{FF2B5EF4-FFF2-40B4-BE49-F238E27FC236}">
              <a16:creationId xmlns:a16="http://schemas.microsoft.com/office/drawing/2014/main" id="{345A5A94-BB0C-4485-9D9F-F5F9473AEE7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2" name="TextBox 5331">
          <a:extLst>
            <a:ext uri="{FF2B5EF4-FFF2-40B4-BE49-F238E27FC236}">
              <a16:creationId xmlns:a16="http://schemas.microsoft.com/office/drawing/2014/main" id="{620C8954-367F-46EA-B058-6378DF1644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3" name="TextBox 5332">
          <a:extLst>
            <a:ext uri="{FF2B5EF4-FFF2-40B4-BE49-F238E27FC236}">
              <a16:creationId xmlns:a16="http://schemas.microsoft.com/office/drawing/2014/main" id="{EC558C90-F1CD-4C01-BAE9-96714A3C6A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4" name="TextBox 5333">
          <a:extLst>
            <a:ext uri="{FF2B5EF4-FFF2-40B4-BE49-F238E27FC236}">
              <a16:creationId xmlns:a16="http://schemas.microsoft.com/office/drawing/2014/main" id="{3A32E716-B41B-466C-81F3-807853EEE7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5" name="TextBox 5334">
          <a:extLst>
            <a:ext uri="{FF2B5EF4-FFF2-40B4-BE49-F238E27FC236}">
              <a16:creationId xmlns:a16="http://schemas.microsoft.com/office/drawing/2014/main" id="{BFEB3713-7067-4039-8868-D6D75A46E2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6" name="TextBox 5335">
          <a:extLst>
            <a:ext uri="{FF2B5EF4-FFF2-40B4-BE49-F238E27FC236}">
              <a16:creationId xmlns:a16="http://schemas.microsoft.com/office/drawing/2014/main" id="{399A6F57-B479-430A-B31F-111285869C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7" name="TextBox 5336">
          <a:extLst>
            <a:ext uri="{FF2B5EF4-FFF2-40B4-BE49-F238E27FC236}">
              <a16:creationId xmlns:a16="http://schemas.microsoft.com/office/drawing/2014/main" id="{5E419BD8-3817-4D79-98D0-4015940F33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8" name="TextBox 5337">
          <a:extLst>
            <a:ext uri="{FF2B5EF4-FFF2-40B4-BE49-F238E27FC236}">
              <a16:creationId xmlns:a16="http://schemas.microsoft.com/office/drawing/2014/main" id="{06EB6EA5-0CFA-4AED-9558-EF2C1EB295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39" name="TextBox 5338">
          <a:extLst>
            <a:ext uri="{FF2B5EF4-FFF2-40B4-BE49-F238E27FC236}">
              <a16:creationId xmlns:a16="http://schemas.microsoft.com/office/drawing/2014/main" id="{86E7BEBB-1174-4AC4-A15B-9E518737B6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0" name="TextBox 5339">
          <a:extLst>
            <a:ext uri="{FF2B5EF4-FFF2-40B4-BE49-F238E27FC236}">
              <a16:creationId xmlns:a16="http://schemas.microsoft.com/office/drawing/2014/main" id="{4B334303-37AA-47EE-8371-59639095F4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1" name="TextBox 5340">
          <a:extLst>
            <a:ext uri="{FF2B5EF4-FFF2-40B4-BE49-F238E27FC236}">
              <a16:creationId xmlns:a16="http://schemas.microsoft.com/office/drawing/2014/main" id="{BAEE14F3-31E1-4957-B014-A02C879731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2" name="TextBox 5341">
          <a:extLst>
            <a:ext uri="{FF2B5EF4-FFF2-40B4-BE49-F238E27FC236}">
              <a16:creationId xmlns:a16="http://schemas.microsoft.com/office/drawing/2014/main" id="{EC636EF9-3616-4F25-A02D-31B75FBA61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3" name="TextBox 5342">
          <a:extLst>
            <a:ext uri="{FF2B5EF4-FFF2-40B4-BE49-F238E27FC236}">
              <a16:creationId xmlns:a16="http://schemas.microsoft.com/office/drawing/2014/main" id="{C65CCB14-86CA-41F7-97C6-FC357ABDF1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4" name="TextBox 5343">
          <a:extLst>
            <a:ext uri="{FF2B5EF4-FFF2-40B4-BE49-F238E27FC236}">
              <a16:creationId xmlns:a16="http://schemas.microsoft.com/office/drawing/2014/main" id="{88A4AB7C-7418-4C8F-A4E2-F0C4CB4D5E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5" name="TextBox 5344">
          <a:extLst>
            <a:ext uri="{FF2B5EF4-FFF2-40B4-BE49-F238E27FC236}">
              <a16:creationId xmlns:a16="http://schemas.microsoft.com/office/drawing/2014/main" id="{44115CDE-DE5E-48A2-9156-5B56436F10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6" name="TextBox 5345">
          <a:extLst>
            <a:ext uri="{FF2B5EF4-FFF2-40B4-BE49-F238E27FC236}">
              <a16:creationId xmlns:a16="http://schemas.microsoft.com/office/drawing/2014/main" id="{C068AC4B-2CB6-4DDF-96D5-52A91A0A1F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7" name="TextBox 5346">
          <a:extLst>
            <a:ext uri="{FF2B5EF4-FFF2-40B4-BE49-F238E27FC236}">
              <a16:creationId xmlns:a16="http://schemas.microsoft.com/office/drawing/2014/main" id="{E8A1F44C-3A38-4DB4-9E80-6BEEC5A1B0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8" name="TextBox 5347">
          <a:extLst>
            <a:ext uri="{FF2B5EF4-FFF2-40B4-BE49-F238E27FC236}">
              <a16:creationId xmlns:a16="http://schemas.microsoft.com/office/drawing/2014/main" id="{27053CE3-C04B-4AC4-90EE-37814F4F76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49" name="TextBox 5348">
          <a:extLst>
            <a:ext uri="{FF2B5EF4-FFF2-40B4-BE49-F238E27FC236}">
              <a16:creationId xmlns:a16="http://schemas.microsoft.com/office/drawing/2014/main" id="{05D4E98D-3C3B-45ED-B89E-ED931A0637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0" name="TextBox 5349">
          <a:extLst>
            <a:ext uri="{FF2B5EF4-FFF2-40B4-BE49-F238E27FC236}">
              <a16:creationId xmlns:a16="http://schemas.microsoft.com/office/drawing/2014/main" id="{1AB9300C-9497-4B82-AD2F-74DD153C20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1" name="TextBox 5350">
          <a:extLst>
            <a:ext uri="{FF2B5EF4-FFF2-40B4-BE49-F238E27FC236}">
              <a16:creationId xmlns:a16="http://schemas.microsoft.com/office/drawing/2014/main" id="{CA723819-9A32-4CA1-9DD1-19BCED94CE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2" name="TextBox 5351">
          <a:extLst>
            <a:ext uri="{FF2B5EF4-FFF2-40B4-BE49-F238E27FC236}">
              <a16:creationId xmlns:a16="http://schemas.microsoft.com/office/drawing/2014/main" id="{2A5C2334-1193-4AD8-8B21-9FA6BC1AAE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3" name="TextBox 5352">
          <a:extLst>
            <a:ext uri="{FF2B5EF4-FFF2-40B4-BE49-F238E27FC236}">
              <a16:creationId xmlns:a16="http://schemas.microsoft.com/office/drawing/2014/main" id="{68B88A0B-2D45-47CB-BD4E-86F5845FDF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4" name="TextBox 5353">
          <a:extLst>
            <a:ext uri="{FF2B5EF4-FFF2-40B4-BE49-F238E27FC236}">
              <a16:creationId xmlns:a16="http://schemas.microsoft.com/office/drawing/2014/main" id="{6007D1E2-D12B-4A0B-9568-0418ADE5D2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5" name="TextBox 5354">
          <a:extLst>
            <a:ext uri="{FF2B5EF4-FFF2-40B4-BE49-F238E27FC236}">
              <a16:creationId xmlns:a16="http://schemas.microsoft.com/office/drawing/2014/main" id="{839A717A-7EC0-4C69-9CFC-98956E58B7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6" name="TextBox 5355">
          <a:extLst>
            <a:ext uri="{FF2B5EF4-FFF2-40B4-BE49-F238E27FC236}">
              <a16:creationId xmlns:a16="http://schemas.microsoft.com/office/drawing/2014/main" id="{05E8BF9A-76E0-4A2C-BAE5-84E1338C7C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7" name="TextBox 5356">
          <a:extLst>
            <a:ext uri="{FF2B5EF4-FFF2-40B4-BE49-F238E27FC236}">
              <a16:creationId xmlns:a16="http://schemas.microsoft.com/office/drawing/2014/main" id="{C8B7FD9B-B5D2-4125-986F-D60399C3DF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8" name="TextBox 5357">
          <a:extLst>
            <a:ext uri="{FF2B5EF4-FFF2-40B4-BE49-F238E27FC236}">
              <a16:creationId xmlns:a16="http://schemas.microsoft.com/office/drawing/2014/main" id="{D0EE169F-E0E8-4B3F-AD5A-1B17BEFD66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59" name="TextBox 5358">
          <a:extLst>
            <a:ext uri="{FF2B5EF4-FFF2-40B4-BE49-F238E27FC236}">
              <a16:creationId xmlns:a16="http://schemas.microsoft.com/office/drawing/2014/main" id="{1BDD8CCF-A2CB-41BE-B537-F37D4DA20F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0" name="TextBox 5359">
          <a:extLst>
            <a:ext uri="{FF2B5EF4-FFF2-40B4-BE49-F238E27FC236}">
              <a16:creationId xmlns:a16="http://schemas.microsoft.com/office/drawing/2014/main" id="{864842C8-3DF4-4B25-B7AE-8324DF095D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1" name="TextBox 5360">
          <a:extLst>
            <a:ext uri="{FF2B5EF4-FFF2-40B4-BE49-F238E27FC236}">
              <a16:creationId xmlns:a16="http://schemas.microsoft.com/office/drawing/2014/main" id="{1A6CD157-5EE1-4BD3-9D25-9F3D387060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2" name="TextBox 5361">
          <a:extLst>
            <a:ext uri="{FF2B5EF4-FFF2-40B4-BE49-F238E27FC236}">
              <a16:creationId xmlns:a16="http://schemas.microsoft.com/office/drawing/2014/main" id="{9B41E558-F311-4E66-8265-4BA501D958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3" name="TextBox 5362">
          <a:extLst>
            <a:ext uri="{FF2B5EF4-FFF2-40B4-BE49-F238E27FC236}">
              <a16:creationId xmlns:a16="http://schemas.microsoft.com/office/drawing/2014/main" id="{1D6C9823-0822-4EC8-9BE3-9CBE655973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4" name="TextBox 5363">
          <a:extLst>
            <a:ext uri="{FF2B5EF4-FFF2-40B4-BE49-F238E27FC236}">
              <a16:creationId xmlns:a16="http://schemas.microsoft.com/office/drawing/2014/main" id="{FB1EA29F-B361-43D4-9593-1363F5D8CB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5" name="TextBox 5364">
          <a:extLst>
            <a:ext uri="{FF2B5EF4-FFF2-40B4-BE49-F238E27FC236}">
              <a16:creationId xmlns:a16="http://schemas.microsoft.com/office/drawing/2014/main" id="{6BC15B98-D14D-4777-9787-492A6F0338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6" name="TextBox 5365">
          <a:extLst>
            <a:ext uri="{FF2B5EF4-FFF2-40B4-BE49-F238E27FC236}">
              <a16:creationId xmlns:a16="http://schemas.microsoft.com/office/drawing/2014/main" id="{890C3798-6BEA-418B-A697-E2F3C5C52D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7" name="TextBox 5366">
          <a:extLst>
            <a:ext uri="{FF2B5EF4-FFF2-40B4-BE49-F238E27FC236}">
              <a16:creationId xmlns:a16="http://schemas.microsoft.com/office/drawing/2014/main" id="{C47D3975-1260-4737-8796-27CBC8A577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8" name="TextBox 5367">
          <a:extLst>
            <a:ext uri="{FF2B5EF4-FFF2-40B4-BE49-F238E27FC236}">
              <a16:creationId xmlns:a16="http://schemas.microsoft.com/office/drawing/2014/main" id="{50C7E719-136E-47E5-98F1-5FBA2C178D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69" name="TextBox 5368">
          <a:extLst>
            <a:ext uri="{FF2B5EF4-FFF2-40B4-BE49-F238E27FC236}">
              <a16:creationId xmlns:a16="http://schemas.microsoft.com/office/drawing/2014/main" id="{FF50DCDA-E513-42FB-9532-8C30F9A7D5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70" name="TextBox 5369">
          <a:extLst>
            <a:ext uri="{FF2B5EF4-FFF2-40B4-BE49-F238E27FC236}">
              <a16:creationId xmlns:a16="http://schemas.microsoft.com/office/drawing/2014/main" id="{77549BE5-AA45-458F-9FCF-38E8E490F9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71" name="TextBox 5370">
          <a:extLst>
            <a:ext uri="{FF2B5EF4-FFF2-40B4-BE49-F238E27FC236}">
              <a16:creationId xmlns:a16="http://schemas.microsoft.com/office/drawing/2014/main" id="{E05CFFBA-83AE-40DD-B70A-C3BFA74B17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372" name="TextBox 5371">
          <a:extLst>
            <a:ext uri="{FF2B5EF4-FFF2-40B4-BE49-F238E27FC236}">
              <a16:creationId xmlns:a16="http://schemas.microsoft.com/office/drawing/2014/main" id="{159857B8-3B33-4B5D-8B42-FF4B7E3E147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373" name="TextBox 5372">
          <a:extLst>
            <a:ext uri="{FF2B5EF4-FFF2-40B4-BE49-F238E27FC236}">
              <a16:creationId xmlns:a16="http://schemas.microsoft.com/office/drawing/2014/main" id="{62F5C752-B938-46C9-8AC1-D0EB1B6ABBD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374" name="TextBox 5373">
          <a:extLst>
            <a:ext uri="{FF2B5EF4-FFF2-40B4-BE49-F238E27FC236}">
              <a16:creationId xmlns:a16="http://schemas.microsoft.com/office/drawing/2014/main" id="{B2F7AB46-C268-4296-A896-7ADBA93AAAE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375" name="TextBox 5374">
          <a:extLst>
            <a:ext uri="{FF2B5EF4-FFF2-40B4-BE49-F238E27FC236}">
              <a16:creationId xmlns:a16="http://schemas.microsoft.com/office/drawing/2014/main" id="{6F2957F9-70F1-44AF-9B89-5A26EEBCB12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376" name="TextBox 5375">
          <a:extLst>
            <a:ext uri="{FF2B5EF4-FFF2-40B4-BE49-F238E27FC236}">
              <a16:creationId xmlns:a16="http://schemas.microsoft.com/office/drawing/2014/main" id="{A1DFC9B5-986C-4B67-BA9B-55300796C2C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377" name="TextBox 5376">
          <a:extLst>
            <a:ext uri="{FF2B5EF4-FFF2-40B4-BE49-F238E27FC236}">
              <a16:creationId xmlns:a16="http://schemas.microsoft.com/office/drawing/2014/main" id="{CD738C71-32BA-409C-9F31-54966B9B2F1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378" name="TextBox 5377">
          <a:extLst>
            <a:ext uri="{FF2B5EF4-FFF2-40B4-BE49-F238E27FC236}">
              <a16:creationId xmlns:a16="http://schemas.microsoft.com/office/drawing/2014/main" id="{64A0628B-5F70-4A3E-86B9-D2A6210AEB0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379" name="TextBox 5378">
          <a:extLst>
            <a:ext uri="{FF2B5EF4-FFF2-40B4-BE49-F238E27FC236}">
              <a16:creationId xmlns:a16="http://schemas.microsoft.com/office/drawing/2014/main" id="{2C29C5A6-50D5-499C-8B3D-DA2161A7702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380" name="TextBox 5379">
          <a:extLst>
            <a:ext uri="{FF2B5EF4-FFF2-40B4-BE49-F238E27FC236}">
              <a16:creationId xmlns:a16="http://schemas.microsoft.com/office/drawing/2014/main" id="{831AA129-D305-4A70-98FA-FBB4E8FEDAA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381" name="TextBox 5380">
          <a:extLst>
            <a:ext uri="{FF2B5EF4-FFF2-40B4-BE49-F238E27FC236}">
              <a16:creationId xmlns:a16="http://schemas.microsoft.com/office/drawing/2014/main" id="{C42C1DC5-0C94-48E9-A256-C03BD817AF6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2" name="TextBox 5381">
          <a:extLst>
            <a:ext uri="{FF2B5EF4-FFF2-40B4-BE49-F238E27FC236}">
              <a16:creationId xmlns:a16="http://schemas.microsoft.com/office/drawing/2014/main" id="{40050D57-9606-4102-A50A-B480CC961B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3" name="TextBox 5382">
          <a:extLst>
            <a:ext uri="{FF2B5EF4-FFF2-40B4-BE49-F238E27FC236}">
              <a16:creationId xmlns:a16="http://schemas.microsoft.com/office/drawing/2014/main" id="{BAF0600D-439F-4B84-8F2D-DF9AD100A3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4" name="TextBox 5383">
          <a:extLst>
            <a:ext uri="{FF2B5EF4-FFF2-40B4-BE49-F238E27FC236}">
              <a16:creationId xmlns:a16="http://schemas.microsoft.com/office/drawing/2014/main" id="{C28AD3A5-105B-4C0E-BB81-C24E229088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5" name="TextBox 5384">
          <a:extLst>
            <a:ext uri="{FF2B5EF4-FFF2-40B4-BE49-F238E27FC236}">
              <a16:creationId xmlns:a16="http://schemas.microsoft.com/office/drawing/2014/main" id="{9B51ABB7-6066-446B-8DD1-29B332DF8A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6" name="TextBox 5385">
          <a:extLst>
            <a:ext uri="{FF2B5EF4-FFF2-40B4-BE49-F238E27FC236}">
              <a16:creationId xmlns:a16="http://schemas.microsoft.com/office/drawing/2014/main" id="{FA1982C4-2696-4A5C-BFE0-9D0116F321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7" name="TextBox 5386">
          <a:extLst>
            <a:ext uri="{FF2B5EF4-FFF2-40B4-BE49-F238E27FC236}">
              <a16:creationId xmlns:a16="http://schemas.microsoft.com/office/drawing/2014/main" id="{7A4CB7FC-E4BA-492C-9014-166741078C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8" name="TextBox 5387">
          <a:extLst>
            <a:ext uri="{FF2B5EF4-FFF2-40B4-BE49-F238E27FC236}">
              <a16:creationId xmlns:a16="http://schemas.microsoft.com/office/drawing/2014/main" id="{4D6958AB-E9E9-49C4-93BC-69CA586E0B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89" name="TextBox 5388">
          <a:extLst>
            <a:ext uri="{FF2B5EF4-FFF2-40B4-BE49-F238E27FC236}">
              <a16:creationId xmlns:a16="http://schemas.microsoft.com/office/drawing/2014/main" id="{1B969A8A-5715-4CFC-AA47-95690BA7D8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0" name="TextBox 5389">
          <a:extLst>
            <a:ext uri="{FF2B5EF4-FFF2-40B4-BE49-F238E27FC236}">
              <a16:creationId xmlns:a16="http://schemas.microsoft.com/office/drawing/2014/main" id="{1CD048EF-258D-4655-9CAB-F939D83E73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1" name="TextBox 5390">
          <a:extLst>
            <a:ext uri="{FF2B5EF4-FFF2-40B4-BE49-F238E27FC236}">
              <a16:creationId xmlns:a16="http://schemas.microsoft.com/office/drawing/2014/main" id="{73F74EAD-8FEF-4F85-B2FC-5EBB469390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2" name="TextBox 5391">
          <a:extLst>
            <a:ext uri="{FF2B5EF4-FFF2-40B4-BE49-F238E27FC236}">
              <a16:creationId xmlns:a16="http://schemas.microsoft.com/office/drawing/2014/main" id="{80BD44D5-B0F4-4B41-9450-FD3E0229ED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3" name="TextBox 5392">
          <a:extLst>
            <a:ext uri="{FF2B5EF4-FFF2-40B4-BE49-F238E27FC236}">
              <a16:creationId xmlns:a16="http://schemas.microsoft.com/office/drawing/2014/main" id="{D4AE4297-0412-4501-9A43-C8CDC940C5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4" name="TextBox 5393">
          <a:extLst>
            <a:ext uri="{FF2B5EF4-FFF2-40B4-BE49-F238E27FC236}">
              <a16:creationId xmlns:a16="http://schemas.microsoft.com/office/drawing/2014/main" id="{0C3D26C7-8576-4D90-A283-5A1535E6C4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5" name="TextBox 5394">
          <a:extLst>
            <a:ext uri="{FF2B5EF4-FFF2-40B4-BE49-F238E27FC236}">
              <a16:creationId xmlns:a16="http://schemas.microsoft.com/office/drawing/2014/main" id="{92695303-C165-4C1D-BC04-3B454B26E8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6" name="TextBox 5395">
          <a:extLst>
            <a:ext uri="{FF2B5EF4-FFF2-40B4-BE49-F238E27FC236}">
              <a16:creationId xmlns:a16="http://schemas.microsoft.com/office/drawing/2014/main" id="{CDC875AC-E07C-4838-BA72-E0A16B1012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7" name="TextBox 5396">
          <a:extLst>
            <a:ext uri="{FF2B5EF4-FFF2-40B4-BE49-F238E27FC236}">
              <a16:creationId xmlns:a16="http://schemas.microsoft.com/office/drawing/2014/main" id="{6C5E999C-1746-4356-8637-919A09F307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8" name="TextBox 5397">
          <a:extLst>
            <a:ext uri="{FF2B5EF4-FFF2-40B4-BE49-F238E27FC236}">
              <a16:creationId xmlns:a16="http://schemas.microsoft.com/office/drawing/2014/main" id="{6FDEEF91-6457-4B18-B290-48F7D86B24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399" name="TextBox 5398">
          <a:extLst>
            <a:ext uri="{FF2B5EF4-FFF2-40B4-BE49-F238E27FC236}">
              <a16:creationId xmlns:a16="http://schemas.microsoft.com/office/drawing/2014/main" id="{C898C474-541E-4615-BE8C-DFBDCCB4E9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0" name="TextBox 5399">
          <a:extLst>
            <a:ext uri="{FF2B5EF4-FFF2-40B4-BE49-F238E27FC236}">
              <a16:creationId xmlns:a16="http://schemas.microsoft.com/office/drawing/2014/main" id="{EDE19069-D033-4412-AE6A-F12CE1D292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1" name="TextBox 5400">
          <a:extLst>
            <a:ext uri="{FF2B5EF4-FFF2-40B4-BE49-F238E27FC236}">
              <a16:creationId xmlns:a16="http://schemas.microsoft.com/office/drawing/2014/main" id="{42274E5F-4BAF-4085-AF8D-7451D0638A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2" name="TextBox 5401">
          <a:extLst>
            <a:ext uri="{FF2B5EF4-FFF2-40B4-BE49-F238E27FC236}">
              <a16:creationId xmlns:a16="http://schemas.microsoft.com/office/drawing/2014/main" id="{39A7438F-AF2B-4D7B-A21D-8606179354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3" name="TextBox 5402">
          <a:extLst>
            <a:ext uri="{FF2B5EF4-FFF2-40B4-BE49-F238E27FC236}">
              <a16:creationId xmlns:a16="http://schemas.microsoft.com/office/drawing/2014/main" id="{5D1DC8F5-B210-4AD5-86BB-6265C7BF06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4" name="TextBox 5403">
          <a:extLst>
            <a:ext uri="{FF2B5EF4-FFF2-40B4-BE49-F238E27FC236}">
              <a16:creationId xmlns:a16="http://schemas.microsoft.com/office/drawing/2014/main" id="{B77A228E-9226-4B6C-86DA-60BDFB82A1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5" name="TextBox 5404">
          <a:extLst>
            <a:ext uri="{FF2B5EF4-FFF2-40B4-BE49-F238E27FC236}">
              <a16:creationId xmlns:a16="http://schemas.microsoft.com/office/drawing/2014/main" id="{BAB3BFF4-28B4-41EA-BC6D-1A01155E22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6" name="TextBox 5405">
          <a:extLst>
            <a:ext uri="{FF2B5EF4-FFF2-40B4-BE49-F238E27FC236}">
              <a16:creationId xmlns:a16="http://schemas.microsoft.com/office/drawing/2014/main" id="{C323E924-F927-465C-9CDD-BBBCB9E059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7" name="TextBox 5406">
          <a:extLst>
            <a:ext uri="{FF2B5EF4-FFF2-40B4-BE49-F238E27FC236}">
              <a16:creationId xmlns:a16="http://schemas.microsoft.com/office/drawing/2014/main" id="{06240FE6-DC72-42BA-BB4A-E4B6210056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8" name="TextBox 5407">
          <a:extLst>
            <a:ext uri="{FF2B5EF4-FFF2-40B4-BE49-F238E27FC236}">
              <a16:creationId xmlns:a16="http://schemas.microsoft.com/office/drawing/2014/main" id="{6EDD26CA-22BF-4960-8E0C-9423A9B3B1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09" name="TextBox 5408">
          <a:extLst>
            <a:ext uri="{FF2B5EF4-FFF2-40B4-BE49-F238E27FC236}">
              <a16:creationId xmlns:a16="http://schemas.microsoft.com/office/drawing/2014/main" id="{82742750-C774-4CF4-B746-4449E6688F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0" name="TextBox 5409">
          <a:extLst>
            <a:ext uri="{FF2B5EF4-FFF2-40B4-BE49-F238E27FC236}">
              <a16:creationId xmlns:a16="http://schemas.microsoft.com/office/drawing/2014/main" id="{74132F4E-78E3-40FF-9C9A-EAA421C817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1" name="TextBox 5410">
          <a:extLst>
            <a:ext uri="{FF2B5EF4-FFF2-40B4-BE49-F238E27FC236}">
              <a16:creationId xmlns:a16="http://schemas.microsoft.com/office/drawing/2014/main" id="{E65313B2-768C-4199-9CB3-5E3CCA2914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2" name="TextBox 5411">
          <a:extLst>
            <a:ext uri="{FF2B5EF4-FFF2-40B4-BE49-F238E27FC236}">
              <a16:creationId xmlns:a16="http://schemas.microsoft.com/office/drawing/2014/main" id="{0383A6DA-329E-4BF4-BD43-C02701FB57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3" name="TextBox 5412">
          <a:extLst>
            <a:ext uri="{FF2B5EF4-FFF2-40B4-BE49-F238E27FC236}">
              <a16:creationId xmlns:a16="http://schemas.microsoft.com/office/drawing/2014/main" id="{ECD9879C-9304-43E4-9B48-6AE4B8EAD8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4" name="TextBox 5413">
          <a:extLst>
            <a:ext uri="{FF2B5EF4-FFF2-40B4-BE49-F238E27FC236}">
              <a16:creationId xmlns:a16="http://schemas.microsoft.com/office/drawing/2014/main" id="{83C15172-95B5-48FF-9B71-13CCA08B3D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5" name="TextBox 5414">
          <a:extLst>
            <a:ext uri="{FF2B5EF4-FFF2-40B4-BE49-F238E27FC236}">
              <a16:creationId xmlns:a16="http://schemas.microsoft.com/office/drawing/2014/main" id="{E40880E5-1EFD-4BEE-ADCF-DD442A1B41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6" name="TextBox 5415">
          <a:extLst>
            <a:ext uri="{FF2B5EF4-FFF2-40B4-BE49-F238E27FC236}">
              <a16:creationId xmlns:a16="http://schemas.microsoft.com/office/drawing/2014/main" id="{7726E521-AE38-4841-A972-EABF8E80F5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7" name="TextBox 5416">
          <a:extLst>
            <a:ext uri="{FF2B5EF4-FFF2-40B4-BE49-F238E27FC236}">
              <a16:creationId xmlns:a16="http://schemas.microsoft.com/office/drawing/2014/main" id="{88B36812-5F3B-4A2E-B40F-1B6445B87D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8" name="TextBox 5417">
          <a:extLst>
            <a:ext uri="{FF2B5EF4-FFF2-40B4-BE49-F238E27FC236}">
              <a16:creationId xmlns:a16="http://schemas.microsoft.com/office/drawing/2014/main" id="{6AFD9313-1EB7-4CC7-B8C6-AFF1D4A744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19" name="TextBox 5418">
          <a:extLst>
            <a:ext uri="{FF2B5EF4-FFF2-40B4-BE49-F238E27FC236}">
              <a16:creationId xmlns:a16="http://schemas.microsoft.com/office/drawing/2014/main" id="{9666C307-FDAC-4F1E-BA1E-0A12310602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20" name="TextBox 5419">
          <a:extLst>
            <a:ext uri="{FF2B5EF4-FFF2-40B4-BE49-F238E27FC236}">
              <a16:creationId xmlns:a16="http://schemas.microsoft.com/office/drawing/2014/main" id="{FB7B8432-7333-419E-A0E4-5C7816BF37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21" name="TextBox 5420">
          <a:extLst>
            <a:ext uri="{FF2B5EF4-FFF2-40B4-BE49-F238E27FC236}">
              <a16:creationId xmlns:a16="http://schemas.microsoft.com/office/drawing/2014/main" id="{23DA50ED-D673-4136-8D01-DC63C33067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22" name="TextBox 5421">
          <a:extLst>
            <a:ext uri="{FF2B5EF4-FFF2-40B4-BE49-F238E27FC236}">
              <a16:creationId xmlns:a16="http://schemas.microsoft.com/office/drawing/2014/main" id="{AF27F311-CCC4-44D0-9F13-2A680CB31F3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23" name="TextBox 5422">
          <a:extLst>
            <a:ext uri="{FF2B5EF4-FFF2-40B4-BE49-F238E27FC236}">
              <a16:creationId xmlns:a16="http://schemas.microsoft.com/office/drawing/2014/main" id="{430D7556-E0BF-4E5A-974F-7F5C92527B3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24" name="TextBox 5423">
          <a:extLst>
            <a:ext uri="{FF2B5EF4-FFF2-40B4-BE49-F238E27FC236}">
              <a16:creationId xmlns:a16="http://schemas.microsoft.com/office/drawing/2014/main" id="{7EB3A1CA-FFF4-4B26-8CE9-B78ACC4DD5B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425" name="TextBox 5424">
          <a:extLst>
            <a:ext uri="{FF2B5EF4-FFF2-40B4-BE49-F238E27FC236}">
              <a16:creationId xmlns:a16="http://schemas.microsoft.com/office/drawing/2014/main" id="{F9E9593F-19B5-4699-94A9-2343CEB8FA5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26" name="TextBox 5425">
          <a:extLst>
            <a:ext uri="{FF2B5EF4-FFF2-40B4-BE49-F238E27FC236}">
              <a16:creationId xmlns:a16="http://schemas.microsoft.com/office/drawing/2014/main" id="{EB3B239A-839A-44E1-A0D0-15DB5E8BF29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27" name="TextBox 5426">
          <a:extLst>
            <a:ext uri="{FF2B5EF4-FFF2-40B4-BE49-F238E27FC236}">
              <a16:creationId xmlns:a16="http://schemas.microsoft.com/office/drawing/2014/main" id="{86A6C7A3-4E40-47C4-AB2A-5C9FD7BA890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28" name="TextBox 5427">
          <a:extLst>
            <a:ext uri="{FF2B5EF4-FFF2-40B4-BE49-F238E27FC236}">
              <a16:creationId xmlns:a16="http://schemas.microsoft.com/office/drawing/2014/main" id="{B5575BC2-ED06-4D6B-B2FE-323530C6580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429" name="TextBox 5428">
          <a:extLst>
            <a:ext uri="{FF2B5EF4-FFF2-40B4-BE49-F238E27FC236}">
              <a16:creationId xmlns:a16="http://schemas.microsoft.com/office/drawing/2014/main" id="{022801C1-55A2-4EE4-B845-939C6A5CD7E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30" name="TextBox 5429">
          <a:extLst>
            <a:ext uri="{FF2B5EF4-FFF2-40B4-BE49-F238E27FC236}">
              <a16:creationId xmlns:a16="http://schemas.microsoft.com/office/drawing/2014/main" id="{0E3F07E2-8F8B-46E3-B72C-614EBC80F79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31" name="TextBox 5430">
          <a:extLst>
            <a:ext uri="{FF2B5EF4-FFF2-40B4-BE49-F238E27FC236}">
              <a16:creationId xmlns:a16="http://schemas.microsoft.com/office/drawing/2014/main" id="{AEA1510F-81C5-467D-8751-72207005DCD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432" name="TextBox 5431">
          <a:extLst>
            <a:ext uri="{FF2B5EF4-FFF2-40B4-BE49-F238E27FC236}">
              <a16:creationId xmlns:a16="http://schemas.microsoft.com/office/drawing/2014/main" id="{E6CD75D8-FE25-4EFB-90F0-541B60EEAD2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433" name="TextBox 5432">
          <a:extLst>
            <a:ext uri="{FF2B5EF4-FFF2-40B4-BE49-F238E27FC236}">
              <a16:creationId xmlns:a16="http://schemas.microsoft.com/office/drawing/2014/main" id="{DF046868-A741-45CD-A9F4-6F54C259A3D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434" name="TextBox 5433">
          <a:extLst>
            <a:ext uri="{FF2B5EF4-FFF2-40B4-BE49-F238E27FC236}">
              <a16:creationId xmlns:a16="http://schemas.microsoft.com/office/drawing/2014/main" id="{B1A9731C-439F-4F4D-AAF4-3D643C101A2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435" name="TextBox 5434">
          <a:extLst>
            <a:ext uri="{FF2B5EF4-FFF2-40B4-BE49-F238E27FC236}">
              <a16:creationId xmlns:a16="http://schemas.microsoft.com/office/drawing/2014/main" id="{1AF6A278-0D61-445C-B426-C467A8899F4B}"/>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436" name="TextBox 5435">
          <a:extLst>
            <a:ext uri="{FF2B5EF4-FFF2-40B4-BE49-F238E27FC236}">
              <a16:creationId xmlns:a16="http://schemas.microsoft.com/office/drawing/2014/main" id="{BD966BDD-38E1-4184-9BB9-0CB8351FF1D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37" name="TextBox 5436">
          <a:extLst>
            <a:ext uri="{FF2B5EF4-FFF2-40B4-BE49-F238E27FC236}">
              <a16:creationId xmlns:a16="http://schemas.microsoft.com/office/drawing/2014/main" id="{EC05FC65-3256-4F5C-8B96-EE19F2C8A73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38" name="TextBox 5437">
          <a:extLst>
            <a:ext uri="{FF2B5EF4-FFF2-40B4-BE49-F238E27FC236}">
              <a16:creationId xmlns:a16="http://schemas.microsoft.com/office/drawing/2014/main" id="{E6C75AD4-4ABB-4917-9CFB-75E047F91EE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439" name="TextBox 5438">
          <a:extLst>
            <a:ext uri="{FF2B5EF4-FFF2-40B4-BE49-F238E27FC236}">
              <a16:creationId xmlns:a16="http://schemas.microsoft.com/office/drawing/2014/main" id="{AC23E249-A601-404E-9309-36E9FDFE87D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0" name="TextBox 5439">
          <a:extLst>
            <a:ext uri="{FF2B5EF4-FFF2-40B4-BE49-F238E27FC236}">
              <a16:creationId xmlns:a16="http://schemas.microsoft.com/office/drawing/2014/main" id="{2D8FE29D-E76A-4718-88C9-680919F95C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1" name="TextBox 5440">
          <a:extLst>
            <a:ext uri="{FF2B5EF4-FFF2-40B4-BE49-F238E27FC236}">
              <a16:creationId xmlns:a16="http://schemas.microsoft.com/office/drawing/2014/main" id="{40EC860D-6856-4886-B07E-FDE5AE7258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2" name="TextBox 5441">
          <a:extLst>
            <a:ext uri="{FF2B5EF4-FFF2-40B4-BE49-F238E27FC236}">
              <a16:creationId xmlns:a16="http://schemas.microsoft.com/office/drawing/2014/main" id="{0F945B33-654F-46DA-B1A5-712A42D964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3" name="TextBox 5442">
          <a:extLst>
            <a:ext uri="{FF2B5EF4-FFF2-40B4-BE49-F238E27FC236}">
              <a16:creationId xmlns:a16="http://schemas.microsoft.com/office/drawing/2014/main" id="{CAFEAD36-0FE8-4230-AE3D-22AEF86496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4" name="TextBox 5443">
          <a:extLst>
            <a:ext uri="{FF2B5EF4-FFF2-40B4-BE49-F238E27FC236}">
              <a16:creationId xmlns:a16="http://schemas.microsoft.com/office/drawing/2014/main" id="{8CBE7DE9-EF0F-4055-AE8D-321E558618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5" name="TextBox 5444">
          <a:extLst>
            <a:ext uri="{FF2B5EF4-FFF2-40B4-BE49-F238E27FC236}">
              <a16:creationId xmlns:a16="http://schemas.microsoft.com/office/drawing/2014/main" id="{998DD5C8-205B-474F-84F8-D7B0F0EC45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6" name="TextBox 5445">
          <a:extLst>
            <a:ext uri="{FF2B5EF4-FFF2-40B4-BE49-F238E27FC236}">
              <a16:creationId xmlns:a16="http://schemas.microsoft.com/office/drawing/2014/main" id="{7D0D8E6E-8E24-44AF-BF85-C032106048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47" name="TextBox 5446">
          <a:extLst>
            <a:ext uri="{FF2B5EF4-FFF2-40B4-BE49-F238E27FC236}">
              <a16:creationId xmlns:a16="http://schemas.microsoft.com/office/drawing/2014/main" id="{4ED11813-B64C-4217-A770-3A2E058160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48" name="TextBox 5447">
          <a:extLst>
            <a:ext uri="{FF2B5EF4-FFF2-40B4-BE49-F238E27FC236}">
              <a16:creationId xmlns:a16="http://schemas.microsoft.com/office/drawing/2014/main" id="{BD101A9A-20C7-4BEB-B66A-7E017AC237E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49" name="TextBox 5448">
          <a:extLst>
            <a:ext uri="{FF2B5EF4-FFF2-40B4-BE49-F238E27FC236}">
              <a16:creationId xmlns:a16="http://schemas.microsoft.com/office/drawing/2014/main" id="{6DAEEBBE-E04D-4516-A844-83F885A143D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0" name="TextBox 5449">
          <a:extLst>
            <a:ext uri="{FF2B5EF4-FFF2-40B4-BE49-F238E27FC236}">
              <a16:creationId xmlns:a16="http://schemas.microsoft.com/office/drawing/2014/main" id="{397A9318-C638-445C-851B-0F9CE09A49B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1" name="TextBox 5450">
          <a:extLst>
            <a:ext uri="{FF2B5EF4-FFF2-40B4-BE49-F238E27FC236}">
              <a16:creationId xmlns:a16="http://schemas.microsoft.com/office/drawing/2014/main" id="{1BC0466F-221B-4D16-925D-BD3A3D9CFBA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2" name="TextBox 5451">
          <a:extLst>
            <a:ext uri="{FF2B5EF4-FFF2-40B4-BE49-F238E27FC236}">
              <a16:creationId xmlns:a16="http://schemas.microsoft.com/office/drawing/2014/main" id="{B13F3148-F2FD-445C-935C-347A8B3B52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3" name="TextBox 5452">
          <a:extLst>
            <a:ext uri="{FF2B5EF4-FFF2-40B4-BE49-F238E27FC236}">
              <a16:creationId xmlns:a16="http://schemas.microsoft.com/office/drawing/2014/main" id="{937D7559-2729-4018-B56D-24F1CB88AAD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4" name="TextBox 5453">
          <a:extLst>
            <a:ext uri="{FF2B5EF4-FFF2-40B4-BE49-F238E27FC236}">
              <a16:creationId xmlns:a16="http://schemas.microsoft.com/office/drawing/2014/main" id="{4BF5951E-BFDC-405B-B122-558E18F4AC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5" name="TextBox 5454">
          <a:extLst>
            <a:ext uri="{FF2B5EF4-FFF2-40B4-BE49-F238E27FC236}">
              <a16:creationId xmlns:a16="http://schemas.microsoft.com/office/drawing/2014/main" id="{888A850F-598D-4B42-ADD3-CB7A1E2DADA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6" name="TextBox 5455">
          <a:extLst>
            <a:ext uri="{FF2B5EF4-FFF2-40B4-BE49-F238E27FC236}">
              <a16:creationId xmlns:a16="http://schemas.microsoft.com/office/drawing/2014/main" id="{ACFEEE38-3B17-484F-9FDF-0C7B9E19416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7" name="TextBox 5456">
          <a:extLst>
            <a:ext uri="{FF2B5EF4-FFF2-40B4-BE49-F238E27FC236}">
              <a16:creationId xmlns:a16="http://schemas.microsoft.com/office/drawing/2014/main" id="{61454575-BF3F-46BB-BB55-6EB7AAB849D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8" name="TextBox 5457">
          <a:extLst>
            <a:ext uri="{FF2B5EF4-FFF2-40B4-BE49-F238E27FC236}">
              <a16:creationId xmlns:a16="http://schemas.microsoft.com/office/drawing/2014/main" id="{33945ECF-0D9A-4744-94D8-B928250FB2D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59" name="TextBox 5458">
          <a:extLst>
            <a:ext uri="{FF2B5EF4-FFF2-40B4-BE49-F238E27FC236}">
              <a16:creationId xmlns:a16="http://schemas.microsoft.com/office/drawing/2014/main" id="{F18C9481-E5D6-45A9-A8ED-255229BA125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0" name="TextBox 5459">
          <a:extLst>
            <a:ext uri="{FF2B5EF4-FFF2-40B4-BE49-F238E27FC236}">
              <a16:creationId xmlns:a16="http://schemas.microsoft.com/office/drawing/2014/main" id="{1A6B5053-4BA3-4288-9E6B-5966DB4B31E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1" name="TextBox 5460">
          <a:extLst>
            <a:ext uri="{FF2B5EF4-FFF2-40B4-BE49-F238E27FC236}">
              <a16:creationId xmlns:a16="http://schemas.microsoft.com/office/drawing/2014/main" id="{E0D0DC9C-586D-4BB4-A0E1-0979AE5221C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2" name="TextBox 5461">
          <a:extLst>
            <a:ext uri="{FF2B5EF4-FFF2-40B4-BE49-F238E27FC236}">
              <a16:creationId xmlns:a16="http://schemas.microsoft.com/office/drawing/2014/main" id="{E988882F-4C18-4C16-B6D4-E99DE53D830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3" name="TextBox 5462">
          <a:extLst>
            <a:ext uri="{FF2B5EF4-FFF2-40B4-BE49-F238E27FC236}">
              <a16:creationId xmlns:a16="http://schemas.microsoft.com/office/drawing/2014/main" id="{5EF027BD-302E-4B17-ABF6-7697EF72B87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4" name="TextBox 5463">
          <a:extLst>
            <a:ext uri="{FF2B5EF4-FFF2-40B4-BE49-F238E27FC236}">
              <a16:creationId xmlns:a16="http://schemas.microsoft.com/office/drawing/2014/main" id="{4C9EDC04-765C-4E1A-96ED-35024B79569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5" name="TextBox 5464">
          <a:extLst>
            <a:ext uri="{FF2B5EF4-FFF2-40B4-BE49-F238E27FC236}">
              <a16:creationId xmlns:a16="http://schemas.microsoft.com/office/drawing/2014/main" id="{2A4C24B6-A178-4ECC-8370-D1557D4BF11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6" name="TextBox 5465">
          <a:extLst>
            <a:ext uri="{FF2B5EF4-FFF2-40B4-BE49-F238E27FC236}">
              <a16:creationId xmlns:a16="http://schemas.microsoft.com/office/drawing/2014/main" id="{90E7B6FC-B5A6-44CA-A7B2-A546AC1EC32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7" name="TextBox 5466">
          <a:extLst>
            <a:ext uri="{FF2B5EF4-FFF2-40B4-BE49-F238E27FC236}">
              <a16:creationId xmlns:a16="http://schemas.microsoft.com/office/drawing/2014/main" id="{D8B6F6E5-604B-4793-97B0-8F7EB806679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8" name="TextBox 5467">
          <a:extLst>
            <a:ext uri="{FF2B5EF4-FFF2-40B4-BE49-F238E27FC236}">
              <a16:creationId xmlns:a16="http://schemas.microsoft.com/office/drawing/2014/main" id="{5979F5AF-4C5B-46FF-93B5-D731B8E4DD3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69" name="TextBox 5468">
          <a:extLst>
            <a:ext uri="{FF2B5EF4-FFF2-40B4-BE49-F238E27FC236}">
              <a16:creationId xmlns:a16="http://schemas.microsoft.com/office/drawing/2014/main" id="{CA18B235-8729-42A7-BE1E-DAA0475DAE3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70" name="TextBox 5469">
          <a:extLst>
            <a:ext uri="{FF2B5EF4-FFF2-40B4-BE49-F238E27FC236}">
              <a16:creationId xmlns:a16="http://schemas.microsoft.com/office/drawing/2014/main" id="{2D250046-DC6F-4256-B1C7-9A92FB98A6F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471" name="TextBox 5470">
          <a:extLst>
            <a:ext uri="{FF2B5EF4-FFF2-40B4-BE49-F238E27FC236}">
              <a16:creationId xmlns:a16="http://schemas.microsoft.com/office/drawing/2014/main" id="{3AF88F2A-58CE-4CA0-9618-FF572A59596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2" name="TextBox 5471">
          <a:extLst>
            <a:ext uri="{FF2B5EF4-FFF2-40B4-BE49-F238E27FC236}">
              <a16:creationId xmlns:a16="http://schemas.microsoft.com/office/drawing/2014/main" id="{6A80AD79-8719-4C34-9520-74ACA459DA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3" name="TextBox 5472">
          <a:extLst>
            <a:ext uri="{FF2B5EF4-FFF2-40B4-BE49-F238E27FC236}">
              <a16:creationId xmlns:a16="http://schemas.microsoft.com/office/drawing/2014/main" id="{A8387C4D-6527-4DC1-89A1-66A3EF5237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4" name="TextBox 5473">
          <a:extLst>
            <a:ext uri="{FF2B5EF4-FFF2-40B4-BE49-F238E27FC236}">
              <a16:creationId xmlns:a16="http://schemas.microsoft.com/office/drawing/2014/main" id="{AD0D3663-6BA8-4517-9D3F-2BA7A2A9C1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5" name="TextBox 5474">
          <a:extLst>
            <a:ext uri="{FF2B5EF4-FFF2-40B4-BE49-F238E27FC236}">
              <a16:creationId xmlns:a16="http://schemas.microsoft.com/office/drawing/2014/main" id="{42C6AD97-0486-41E5-95DC-D632EE7603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6" name="TextBox 5475">
          <a:extLst>
            <a:ext uri="{FF2B5EF4-FFF2-40B4-BE49-F238E27FC236}">
              <a16:creationId xmlns:a16="http://schemas.microsoft.com/office/drawing/2014/main" id="{CBD00B6C-813D-4757-AB24-8240AB6897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7" name="TextBox 5476">
          <a:extLst>
            <a:ext uri="{FF2B5EF4-FFF2-40B4-BE49-F238E27FC236}">
              <a16:creationId xmlns:a16="http://schemas.microsoft.com/office/drawing/2014/main" id="{88A0E324-9B09-4D28-BB26-F38104AC122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8" name="TextBox 5477">
          <a:extLst>
            <a:ext uri="{FF2B5EF4-FFF2-40B4-BE49-F238E27FC236}">
              <a16:creationId xmlns:a16="http://schemas.microsoft.com/office/drawing/2014/main" id="{19EA4DF2-C517-4DCF-BD6E-FA2DF90491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79" name="TextBox 5478">
          <a:extLst>
            <a:ext uri="{FF2B5EF4-FFF2-40B4-BE49-F238E27FC236}">
              <a16:creationId xmlns:a16="http://schemas.microsoft.com/office/drawing/2014/main" id="{108BEBF5-B37B-41C9-B224-29F5CF93DC4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0" name="TextBox 5479">
          <a:extLst>
            <a:ext uri="{FF2B5EF4-FFF2-40B4-BE49-F238E27FC236}">
              <a16:creationId xmlns:a16="http://schemas.microsoft.com/office/drawing/2014/main" id="{74C54C11-67E0-4883-9A4A-3929381467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1" name="TextBox 5480">
          <a:extLst>
            <a:ext uri="{FF2B5EF4-FFF2-40B4-BE49-F238E27FC236}">
              <a16:creationId xmlns:a16="http://schemas.microsoft.com/office/drawing/2014/main" id="{B8A449F2-6253-4E6A-86D2-7453D18CAE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2" name="TextBox 5481">
          <a:extLst>
            <a:ext uri="{FF2B5EF4-FFF2-40B4-BE49-F238E27FC236}">
              <a16:creationId xmlns:a16="http://schemas.microsoft.com/office/drawing/2014/main" id="{C2AD99D8-FE65-48E9-92CE-C0C4A52C18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3" name="TextBox 5482">
          <a:extLst>
            <a:ext uri="{FF2B5EF4-FFF2-40B4-BE49-F238E27FC236}">
              <a16:creationId xmlns:a16="http://schemas.microsoft.com/office/drawing/2014/main" id="{D13A2061-5D89-4D14-AB19-43A3ECD8EFA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4" name="TextBox 5483">
          <a:extLst>
            <a:ext uri="{FF2B5EF4-FFF2-40B4-BE49-F238E27FC236}">
              <a16:creationId xmlns:a16="http://schemas.microsoft.com/office/drawing/2014/main" id="{4EA46A66-F7A1-40B5-BD63-CB4E2DBC14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5" name="TextBox 5484">
          <a:extLst>
            <a:ext uri="{FF2B5EF4-FFF2-40B4-BE49-F238E27FC236}">
              <a16:creationId xmlns:a16="http://schemas.microsoft.com/office/drawing/2014/main" id="{5D48FEB5-920D-43B3-89B8-C900F45682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6" name="TextBox 5485">
          <a:extLst>
            <a:ext uri="{FF2B5EF4-FFF2-40B4-BE49-F238E27FC236}">
              <a16:creationId xmlns:a16="http://schemas.microsoft.com/office/drawing/2014/main" id="{9E73906E-74AE-4382-9E55-8B999E6628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7" name="TextBox 5486">
          <a:extLst>
            <a:ext uri="{FF2B5EF4-FFF2-40B4-BE49-F238E27FC236}">
              <a16:creationId xmlns:a16="http://schemas.microsoft.com/office/drawing/2014/main" id="{7526FCCF-8446-4DE4-A84F-2B36EFC715B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8" name="TextBox 5487">
          <a:extLst>
            <a:ext uri="{FF2B5EF4-FFF2-40B4-BE49-F238E27FC236}">
              <a16:creationId xmlns:a16="http://schemas.microsoft.com/office/drawing/2014/main" id="{4C31463C-9AFB-4CFA-ABEE-CAE1B285231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89" name="TextBox 5488">
          <a:extLst>
            <a:ext uri="{FF2B5EF4-FFF2-40B4-BE49-F238E27FC236}">
              <a16:creationId xmlns:a16="http://schemas.microsoft.com/office/drawing/2014/main" id="{F87E1F13-FC21-40D5-9971-32DF72AD51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0" name="TextBox 5489">
          <a:extLst>
            <a:ext uri="{FF2B5EF4-FFF2-40B4-BE49-F238E27FC236}">
              <a16:creationId xmlns:a16="http://schemas.microsoft.com/office/drawing/2014/main" id="{433DC910-127D-4028-B1CE-3DAA117E2B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1" name="TextBox 5490">
          <a:extLst>
            <a:ext uri="{FF2B5EF4-FFF2-40B4-BE49-F238E27FC236}">
              <a16:creationId xmlns:a16="http://schemas.microsoft.com/office/drawing/2014/main" id="{3C0F3BFE-FF43-4D23-94DB-9DEE9D7C56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2" name="TextBox 5491">
          <a:extLst>
            <a:ext uri="{FF2B5EF4-FFF2-40B4-BE49-F238E27FC236}">
              <a16:creationId xmlns:a16="http://schemas.microsoft.com/office/drawing/2014/main" id="{2215E521-2719-43F5-AC07-C34C9E813F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3" name="TextBox 5492">
          <a:extLst>
            <a:ext uri="{FF2B5EF4-FFF2-40B4-BE49-F238E27FC236}">
              <a16:creationId xmlns:a16="http://schemas.microsoft.com/office/drawing/2014/main" id="{2C40F3B3-1CEC-41DC-9CD6-8EDC8DA18F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4" name="TextBox 5493">
          <a:extLst>
            <a:ext uri="{FF2B5EF4-FFF2-40B4-BE49-F238E27FC236}">
              <a16:creationId xmlns:a16="http://schemas.microsoft.com/office/drawing/2014/main" id="{B5C62CF2-F112-4CB6-A065-B55FAF2F88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5" name="TextBox 5494">
          <a:extLst>
            <a:ext uri="{FF2B5EF4-FFF2-40B4-BE49-F238E27FC236}">
              <a16:creationId xmlns:a16="http://schemas.microsoft.com/office/drawing/2014/main" id="{52789874-1B17-4AFD-BFCE-6CA104CA16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6" name="TextBox 5495">
          <a:extLst>
            <a:ext uri="{FF2B5EF4-FFF2-40B4-BE49-F238E27FC236}">
              <a16:creationId xmlns:a16="http://schemas.microsoft.com/office/drawing/2014/main" id="{A809C92D-194E-404C-B1DD-2E1DEE6585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7" name="TextBox 5496">
          <a:extLst>
            <a:ext uri="{FF2B5EF4-FFF2-40B4-BE49-F238E27FC236}">
              <a16:creationId xmlns:a16="http://schemas.microsoft.com/office/drawing/2014/main" id="{C41379D0-DCC0-4F7A-9888-23C1B2559C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8" name="TextBox 5497">
          <a:extLst>
            <a:ext uri="{FF2B5EF4-FFF2-40B4-BE49-F238E27FC236}">
              <a16:creationId xmlns:a16="http://schemas.microsoft.com/office/drawing/2014/main" id="{8F1F2CAC-937E-4C57-B2B6-A360958006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499" name="TextBox 5498">
          <a:extLst>
            <a:ext uri="{FF2B5EF4-FFF2-40B4-BE49-F238E27FC236}">
              <a16:creationId xmlns:a16="http://schemas.microsoft.com/office/drawing/2014/main" id="{438975B3-529E-44BE-AC73-DCB18DBDAA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0" name="TextBox 5499">
          <a:extLst>
            <a:ext uri="{FF2B5EF4-FFF2-40B4-BE49-F238E27FC236}">
              <a16:creationId xmlns:a16="http://schemas.microsoft.com/office/drawing/2014/main" id="{369B68C2-7538-4821-819A-0FA7141F64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1" name="TextBox 5500">
          <a:extLst>
            <a:ext uri="{FF2B5EF4-FFF2-40B4-BE49-F238E27FC236}">
              <a16:creationId xmlns:a16="http://schemas.microsoft.com/office/drawing/2014/main" id="{0927E9D7-0B26-42D7-A725-CF6EC44923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2" name="TextBox 5501">
          <a:extLst>
            <a:ext uri="{FF2B5EF4-FFF2-40B4-BE49-F238E27FC236}">
              <a16:creationId xmlns:a16="http://schemas.microsoft.com/office/drawing/2014/main" id="{E135FA1E-31E8-4656-BECD-5799067E5B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3" name="TextBox 5502">
          <a:extLst>
            <a:ext uri="{FF2B5EF4-FFF2-40B4-BE49-F238E27FC236}">
              <a16:creationId xmlns:a16="http://schemas.microsoft.com/office/drawing/2014/main" id="{15717221-D7C6-40F3-A537-D264E02EEA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4" name="TextBox 5503">
          <a:extLst>
            <a:ext uri="{FF2B5EF4-FFF2-40B4-BE49-F238E27FC236}">
              <a16:creationId xmlns:a16="http://schemas.microsoft.com/office/drawing/2014/main" id="{018458B0-2C9B-46A3-9ACB-B3F34AB941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5" name="TextBox 5504">
          <a:extLst>
            <a:ext uri="{FF2B5EF4-FFF2-40B4-BE49-F238E27FC236}">
              <a16:creationId xmlns:a16="http://schemas.microsoft.com/office/drawing/2014/main" id="{630C4ECB-D6C0-4463-851B-FB576FE566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6" name="TextBox 5505">
          <a:extLst>
            <a:ext uri="{FF2B5EF4-FFF2-40B4-BE49-F238E27FC236}">
              <a16:creationId xmlns:a16="http://schemas.microsoft.com/office/drawing/2014/main" id="{024E01E2-01BB-48AA-A77B-DCF8A31848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7" name="TextBox 5506">
          <a:extLst>
            <a:ext uri="{FF2B5EF4-FFF2-40B4-BE49-F238E27FC236}">
              <a16:creationId xmlns:a16="http://schemas.microsoft.com/office/drawing/2014/main" id="{328E0481-0181-4C90-B2E1-DEDD6B1AEE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8" name="TextBox 5507">
          <a:extLst>
            <a:ext uri="{FF2B5EF4-FFF2-40B4-BE49-F238E27FC236}">
              <a16:creationId xmlns:a16="http://schemas.microsoft.com/office/drawing/2014/main" id="{2FAAA56A-519F-44F8-9FCA-CF68F745B27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09" name="TextBox 5508">
          <a:extLst>
            <a:ext uri="{FF2B5EF4-FFF2-40B4-BE49-F238E27FC236}">
              <a16:creationId xmlns:a16="http://schemas.microsoft.com/office/drawing/2014/main" id="{7E1E6603-5828-40A6-A771-B972AE75AD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10" name="TextBox 5509">
          <a:extLst>
            <a:ext uri="{FF2B5EF4-FFF2-40B4-BE49-F238E27FC236}">
              <a16:creationId xmlns:a16="http://schemas.microsoft.com/office/drawing/2014/main" id="{1C7D85BB-FE35-4880-918B-262191CAA5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11" name="TextBox 5510">
          <a:extLst>
            <a:ext uri="{FF2B5EF4-FFF2-40B4-BE49-F238E27FC236}">
              <a16:creationId xmlns:a16="http://schemas.microsoft.com/office/drawing/2014/main" id="{AB6C321F-38B5-4242-9DFA-C3EAD01902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12" name="TextBox 5511">
          <a:extLst>
            <a:ext uri="{FF2B5EF4-FFF2-40B4-BE49-F238E27FC236}">
              <a16:creationId xmlns:a16="http://schemas.microsoft.com/office/drawing/2014/main" id="{B4536CA5-965E-43F9-B0D2-F15A73439DF0}"/>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13" name="TextBox 5512">
          <a:extLst>
            <a:ext uri="{FF2B5EF4-FFF2-40B4-BE49-F238E27FC236}">
              <a16:creationId xmlns:a16="http://schemas.microsoft.com/office/drawing/2014/main" id="{876C41B9-5CFF-4105-AD8F-E125F01E100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14" name="TextBox 5513">
          <a:extLst>
            <a:ext uri="{FF2B5EF4-FFF2-40B4-BE49-F238E27FC236}">
              <a16:creationId xmlns:a16="http://schemas.microsoft.com/office/drawing/2014/main" id="{69497719-B064-4128-AECE-9E6FC7ACE2C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15" name="TextBox 5514">
          <a:extLst>
            <a:ext uri="{FF2B5EF4-FFF2-40B4-BE49-F238E27FC236}">
              <a16:creationId xmlns:a16="http://schemas.microsoft.com/office/drawing/2014/main" id="{73014A36-A8AC-4147-832F-4B55733520E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16" name="TextBox 5515">
          <a:extLst>
            <a:ext uri="{FF2B5EF4-FFF2-40B4-BE49-F238E27FC236}">
              <a16:creationId xmlns:a16="http://schemas.microsoft.com/office/drawing/2014/main" id="{ED37B48B-658D-44D8-B58C-76C6D3BA00E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17" name="TextBox 5516">
          <a:extLst>
            <a:ext uri="{FF2B5EF4-FFF2-40B4-BE49-F238E27FC236}">
              <a16:creationId xmlns:a16="http://schemas.microsoft.com/office/drawing/2014/main" id="{42B88C0D-8194-4B77-8292-88816EE3540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18" name="TextBox 5517">
          <a:extLst>
            <a:ext uri="{FF2B5EF4-FFF2-40B4-BE49-F238E27FC236}">
              <a16:creationId xmlns:a16="http://schemas.microsoft.com/office/drawing/2014/main" id="{4421871B-A8D1-40F9-B9DA-4400711402B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19" name="TextBox 5518">
          <a:extLst>
            <a:ext uri="{FF2B5EF4-FFF2-40B4-BE49-F238E27FC236}">
              <a16:creationId xmlns:a16="http://schemas.microsoft.com/office/drawing/2014/main" id="{F9C3AE42-6C66-4EF0-9B3B-FB33860F678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20" name="TextBox 5519">
          <a:extLst>
            <a:ext uri="{FF2B5EF4-FFF2-40B4-BE49-F238E27FC236}">
              <a16:creationId xmlns:a16="http://schemas.microsoft.com/office/drawing/2014/main" id="{839447E7-91D5-4CF3-96D5-6904915F1E1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21" name="TextBox 5520">
          <a:extLst>
            <a:ext uri="{FF2B5EF4-FFF2-40B4-BE49-F238E27FC236}">
              <a16:creationId xmlns:a16="http://schemas.microsoft.com/office/drawing/2014/main" id="{A9837A37-0CE2-47F2-8C1F-2B5A7685786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2" name="TextBox 5521">
          <a:extLst>
            <a:ext uri="{FF2B5EF4-FFF2-40B4-BE49-F238E27FC236}">
              <a16:creationId xmlns:a16="http://schemas.microsoft.com/office/drawing/2014/main" id="{97CA4A3F-D8FF-4B10-AA6E-8F25E07F26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3" name="TextBox 5522">
          <a:extLst>
            <a:ext uri="{FF2B5EF4-FFF2-40B4-BE49-F238E27FC236}">
              <a16:creationId xmlns:a16="http://schemas.microsoft.com/office/drawing/2014/main" id="{0412E7E0-CCD9-48AB-8147-29F8156B84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4" name="TextBox 5523">
          <a:extLst>
            <a:ext uri="{FF2B5EF4-FFF2-40B4-BE49-F238E27FC236}">
              <a16:creationId xmlns:a16="http://schemas.microsoft.com/office/drawing/2014/main" id="{44D89B15-FF87-4CAF-8AB7-3A5FFDA7B3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5" name="TextBox 5524">
          <a:extLst>
            <a:ext uri="{FF2B5EF4-FFF2-40B4-BE49-F238E27FC236}">
              <a16:creationId xmlns:a16="http://schemas.microsoft.com/office/drawing/2014/main" id="{129BF4D0-5EF4-4B2B-B265-982F366454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6" name="TextBox 5525">
          <a:extLst>
            <a:ext uri="{FF2B5EF4-FFF2-40B4-BE49-F238E27FC236}">
              <a16:creationId xmlns:a16="http://schemas.microsoft.com/office/drawing/2014/main" id="{AECC9C73-B9E3-469C-B4AD-05F125EC29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7" name="TextBox 5526">
          <a:extLst>
            <a:ext uri="{FF2B5EF4-FFF2-40B4-BE49-F238E27FC236}">
              <a16:creationId xmlns:a16="http://schemas.microsoft.com/office/drawing/2014/main" id="{9BE6CC6B-71F0-45A0-A5EC-5595170C24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8" name="TextBox 5527">
          <a:extLst>
            <a:ext uri="{FF2B5EF4-FFF2-40B4-BE49-F238E27FC236}">
              <a16:creationId xmlns:a16="http://schemas.microsoft.com/office/drawing/2014/main" id="{5210807F-30DE-4B87-B846-A75BA93FAB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29" name="TextBox 5528">
          <a:extLst>
            <a:ext uri="{FF2B5EF4-FFF2-40B4-BE49-F238E27FC236}">
              <a16:creationId xmlns:a16="http://schemas.microsoft.com/office/drawing/2014/main" id="{5C3238B9-A073-4DBD-AC45-4650F77EC8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0" name="TextBox 5529">
          <a:extLst>
            <a:ext uri="{FF2B5EF4-FFF2-40B4-BE49-F238E27FC236}">
              <a16:creationId xmlns:a16="http://schemas.microsoft.com/office/drawing/2014/main" id="{653C5B8D-A518-4280-9BCC-272953BD80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1" name="TextBox 5530">
          <a:extLst>
            <a:ext uri="{FF2B5EF4-FFF2-40B4-BE49-F238E27FC236}">
              <a16:creationId xmlns:a16="http://schemas.microsoft.com/office/drawing/2014/main" id="{5EC17EC5-FFAB-4F4C-B1FA-58BAF16BFE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2" name="TextBox 5531">
          <a:extLst>
            <a:ext uri="{FF2B5EF4-FFF2-40B4-BE49-F238E27FC236}">
              <a16:creationId xmlns:a16="http://schemas.microsoft.com/office/drawing/2014/main" id="{1F504399-685E-4F69-A6B5-F935396039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3" name="TextBox 5532">
          <a:extLst>
            <a:ext uri="{FF2B5EF4-FFF2-40B4-BE49-F238E27FC236}">
              <a16:creationId xmlns:a16="http://schemas.microsoft.com/office/drawing/2014/main" id="{8142112D-A251-4948-9057-8D805070C5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4" name="TextBox 5533">
          <a:extLst>
            <a:ext uri="{FF2B5EF4-FFF2-40B4-BE49-F238E27FC236}">
              <a16:creationId xmlns:a16="http://schemas.microsoft.com/office/drawing/2014/main" id="{7E544E11-5655-4FA9-9ECC-2B44681E51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5" name="TextBox 5534">
          <a:extLst>
            <a:ext uri="{FF2B5EF4-FFF2-40B4-BE49-F238E27FC236}">
              <a16:creationId xmlns:a16="http://schemas.microsoft.com/office/drawing/2014/main" id="{EF0B3DB3-C923-4956-9A99-C77418E35F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6" name="TextBox 5535">
          <a:extLst>
            <a:ext uri="{FF2B5EF4-FFF2-40B4-BE49-F238E27FC236}">
              <a16:creationId xmlns:a16="http://schemas.microsoft.com/office/drawing/2014/main" id="{13E87E21-A242-485C-812E-607DDA755F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7" name="TextBox 5536">
          <a:extLst>
            <a:ext uri="{FF2B5EF4-FFF2-40B4-BE49-F238E27FC236}">
              <a16:creationId xmlns:a16="http://schemas.microsoft.com/office/drawing/2014/main" id="{B829A342-E578-4098-9E4F-5DB146E7F4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8" name="TextBox 5537">
          <a:extLst>
            <a:ext uri="{FF2B5EF4-FFF2-40B4-BE49-F238E27FC236}">
              <a16:creationId xmlns:a16="http://schemas.microsoft.com/office/drawing/2014/main" id="{767F0B64-E561-4598-879D-DED8765C38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39" name="TextBox 5538">
          <a:extLst>
            <a:ext uri="{FF2B5EF4-FFF2-40B4-BE49-F238E27FC236}">
              <a16:creationId xmlns:a16="http://schemas.microsoft.com/office/drawing/2014/main" id="{A343172F-6813-4647-BFC6-DCEC79612C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0" name="TextBox 5539">
          <a:extLst>
            <a:ext uri="{FF2B5EF4-FFF2-40B4-BE49-F238E27FC236}">
              <a16:creationId xmlns:a16="http://schemas.microsoft.com/office/drawing/2014/main" id="{0F926F3F-3B32-4884-9EB3-8902535DF8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1" name="TextBox 5540">
          <a:extLst>
            <a:ext uri="{FF2B5EF4-FFF2-40B4-BE49-F238E27FC236}">
              <a16:creationId xmlns:a16="http://schemas.microsoft.com/office/drawing/2014/main" id="{963322CB-B5F3-46A1-9EE4-978D6B8BFA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2" name="TextBox 5541">
          <a:extLst>
            <a:ext uri="{FF2B5EF4-FFF2-40B4-BE49-F238E27FC236}">
              <a16:creationId xmlns:a16="http://schemas.microsoft.com/office/drawing/2014/main" id="{4DAC887F-8648-41D1-AD6A-72C8ED2F4F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3" name="TextBox 5542">
          <a:extLst>
            <a:ext uri="{FF2B5EF4-FFF2-40B4-BE49-F238E27FC236}">
              <a16:creationId xmlns:a16="http://schemas.microsoft.com/office/drawing/2014/main" id="{D0883BC2-4881-4B50-A055-1A38695FD7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4" name="TextBox 5543">
          <a:extLst>
            <a:ext uri="{FF2B5EF4-FFF2-40B4-BE49-F238E27FC236}">
              <a16:creationId xmlns:a16="http://schemas.microsoft.com/office/drawing/2014/main" id="{57E33DFB-A9D8-418A-BCE2-2D93602250F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5" name="TextBox 5544">
          <a:extLst>
            <a:ext uri="{FF2B5EF4-FFF2-40B4-BE49-F238E27FC236}">
              <a16:creationId xmlns:a16="http://schemas.microsoft.com/office/drawing/2014/main" id="{93DC649E-CFB4-4FC8-B454-7277C3B064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6" name="TextBox 5545">
          <a:extLst>
            <a:ext uri="{FF2B5EF4-FFF2-40B4-BE49-F238E27FC236}">
              <a16:creationId xmlns:a16="http://schemas.microsoft.com/office/drawing/2014/main" id="{DC079A4D-5E9D-4345-9632-B6625CE89E8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7" name="TextBox 5546">
          <a:extLst>
            <a:ext uri="{FF2B5EF4-FFF2-40B4-BE49-F238E27FC236}">
              <a16:creationId xmlns:a16="http://schemas.microsoft.com/office/drawing/2014/main" id="{4EB7F0C6-7735-4639-891E-192FA5F59C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8" name="TextBox 5547">
          <a:extLst>
            <a:ext uri="{FF2B5EF4-FFF2-40B4-BE49-F238E27FC236}">
              <a16:creationId xmlns:a16="http://schemas.microsoft.com/office/drawing/2014/main" id="{E21C8D2E-3922-43F5-8117-14ED77C88A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49" name="TextBox 5548">
          <a:extLst>
            <a:ext uri="{FF2B5EF4-FFF2-40B4-BE49-F238E27FC236}">
              <a16:creationId xmlns:a16="http://schemas.microsoft.com/office/drawing/2014/main" id="{4067AAF5-0013-4C10-951F-C0B45ADD85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0" name="TextBox 5549">
          <a:extLst>
            <a:ext uri="{FF2B5EF4-FFF2-40B4-BE49-F238E27FC236}">
              <a16:creationId xmlns:a16="http://schemas.microsoft.com/office/drawing/2014/main" id="{81460332-C2D6-47F1-BE49-336E2ED76F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1" name="TextBox 5550">
          <a:extLst>
            <a:ext uri="{FF2B5EF4-FFF2-40B4-BE49-F238E27FC236}">
              <a16:creationId xmlns:a16="http://schemas.microsoft.com/office/drawing/2014/main" id="{D1948DC6-00E2-4A7D-8ACF-A25890BE7E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2" name="TextBox 5551">
          <a:extLst>
            <a:ext uri="{FF2B5EF4-FFF2-40B4-BE49-F238E27FC236}">
              <a16:creationId xmlns:a16="http://schemas.microsoft.com/office/drawing/2014/main" id="{202343B5-A824-4237-A895-F26EEF6E5A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3" name="TextBox 5552">
          <a:extLst>
            <a:ext uri="{FF2B5EF4-FFF2-40B4-BE49-F238E27FC236}">
              <a16:creationId xmlns:a16="http://schemas.microsoft.com/office/drawing/2014/main" id="{60FA9AF7-4AC2-4171-A544-7EB3131C64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4" name="TextBox 5553">
          <a:extLst>
            <a:ext uri="{FF2B5EF4-FFF2-40B4-BE49-F238E27FC236}">
              <a16:creationId xmlns:a16="http://schemas.microsoft.com/office/drawing/2014/main" id="{0A54A2D3-D526-4423-BAB9-0B6399249A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5" name="TextBox 5554">
          <a:extLst>
            <a:ext uri="{FF2B5EF4-FFF2-40B4-BE49-F238E27FC236}">
              <a16:creationId xmlns:a16="http://schemas.microsoft.com/office/drawing/2014/main" id="{3332136A-92AD-4572-9A71-94EBEF0288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6" name="TextBox 5555">
          <a:extLst>
            <a:ext uri="{FF2B5EF4-FFF2-40B4-BE49-F238E27FC236}">
              <a16:creationId xmlns:a16="http://schemas.microsoft.com/office/drawing/2014/main" id="{2B5BEFFD-99C8-4CED-A535-397F3624DE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7" name="TextBox 5556">
          <a:extLst>
            <a:ext uri="{FF2B5EF4-FFF2-40B4-BE49-F238E27FC236}">
              <a16:creationId xmlns:a16="http://schemas.microsoft.com/office/drawing/2014/main" id="{35D43BBE-7828-4A3C-86DF-FF863CD6AC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8" name="TextBox 5557">
          <a:extLst>
            <a:ext uri="{FF2B5EF4-FFF2-40B4-BE49-F238E27FC236}">
              <a16:creationId xmlns:a16="http://schemas.microsoft.com/office/drawing/2014/main" id="{98C13BAE-8FF8-4412-8E1D-BA46AC5381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59" name="TextBox 5558">
          <a:extLst>
            <a:ext uri="{FF2B5EF4-FFF2-40B4-BE49-F238E27FC236}">
              <a16:creationId xmlns:a16="http://schemas.microsoft.com/office/drawing/2014/main" id="{21003361-9111-43A3-8612-5CF418EBA21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60" name="TextBox 5559">
          <a:extLst>
            <a:ext uri="{FF2B5EF4-FFF2-40B4-BE49-F238E27FC236}">
              <a16:creationId xmlns:a16="http://schemas.microsoft.com/office/drawing/2014/main" id="{6D2FA950-F9AD-46E9-8553-CD667F0666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561" name="TextBox 5560">
          <a:extLst>
            <a:ext uri="{FF2B5EF4-FFF2-40B4-BE49-F238E27FC236}">
              <a16:creationId xmlns:a16="http://schemas.microsoft.com/office/drawing/2014/main" id="{B07EDB62-3B6A-4C34-B6D2-2E4B79B13A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62" name="TextBox 5561">
          <a:extLst>
            <a:ext uri="{FF2B5EF4-FFF2-40B4-BE49-F238E27FC236}">
              <a16:creationId xmlns:a16="http://schemas.microsoft.com/office/drawing/2014/main" id="{2190371E-8955-47A9-9AE9-A700F2FACFF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63" name="TextBox 5562">
          <a:extLst>
            <a:ext uri="{FF2B5EF4-FFF2-40B4-BE49-F238E27FC236}">
              <a16:creationId xmlns:a16="http://schemas.microsoft.com/office/drawing/2014/main" id="{86EED000-CAD1-4CB7-88D0-6A9EE497EB0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64" name="TextBox 5563">
          <a:extLst>
            <a:ext uri="{FF2B5EF4-FFF2-40B4-BE49-F238E27FC236}">
              <a16:creationId xmlns:a16="http://schemas.microsoft.com/office/drawing/2014/main" id="{D7A1E1D1-B6D3-4FA6-BAC2-153DDD82BA4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565" name="TextBox 5564">
          <a:extLst>
            <a:ext uri="{FF2B5EF4-FFF2-40B4-BE49-F238E27FC236}">
              <a16:creationId xmlns:a16="http://schemas.microsoft.com/office/drawing/2014/main" id="{54ED9BBD-0A63-46AA-BAEA-9DFF38E0F0B1}"/>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66" name="TextBox 5565">
          <a:extLst>
            <a:ext uri="{FF2B5EF4-FFF2-40B4-BE49-F238E27FC236}">
              <a16:creationId xmlns:a16="http://schemas.microsoft.com/office/drawing/2014/main" id="{446C8EA6-CDBE-4393-BEA8-9A0808FFC00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67" name="TextBox 5566">
          <a:extLst>
            <a:ext uri="{FF2B5EF4-FFF2-40B4-BE49-F238E27FC236}">
              <a16:creationId xmlns:a16="http://schemas.microsoft.com/office/drawing/2014/main" id="{D78C7B7B-471A-4814-BE84-A5B39D5078B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68" name="TextBox 5567">
          <a:extLst>
            <a:ext uri="{FF2B5EF4-FFF2-40B4-BE49-F238E27FC236}">
              <a16:creationId xmlns:a16="http://schemas.microsoft.com/office/drawing/2014/main" id="{277CAAF7-C71F-41A2-94A8-60ED57F349A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569" name="TextBox 5568">
          <a:extLst>
            <a:ext uri="{FF2B5EF4-FFF2-40B4-BE49-F238E27FC236}">
              <a16:creationId xmlns:a16="http://schemas.microsoft.com/office/drawing/2014/main" id="{B3B1C6B8-3BA9-4630-84A1-F55D2C2A60C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70" name="TextBox 5569">
          <a:extLst>
            <a:ext uri="{FF2B5EF4-FFF2-40B4-BE49-F238E27FC236}">
              <a16:creationId xmlns:a16="http://schemas.microsoft.com/office/drawing/2014/main" id="{6B18538C-5937-413D-B209-6154EF44E9A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571" name="TextBox 5570">
          <a:extLst>
            <a:ext uri="{FF2B5EF4-FFF2-40B4-BE49-F238E27FC236}">
              <a16:creationId xmlns:a16="http://schemas.microsoft.com/office/drawing/2014/main" id="{07BF4B5E-76EE-4CD4-AD50-27F491923C8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5572" name="TextBox 5571">
          <a:extLst>
            <a:ext uri="{FF2B5EF4-FFF2-40B4-BE49-F238E27FC236}">
              <a16:creationId xmlns:a16="http://schemas.microsoft.com/office/drawing/2014/main" id="{B7C37251-76C9-44BA-8AF2-FEC283068731}"/>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573" name="TextBox 5572">
          <a:extLst>
            <a:ext uri="{FF2B5EF4-FFF2-40B4-BE49-F238E27FC236}">
              <a16:creationId xmlns:a16="http://schemas.microsoft.com/office/drawing/2014/main" id="{0448064F-3B8F-495F-84DE-AE4497BBCA5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574" name="TextBox 5573">
          <a:extLst>
            <a:ext uri="{FF2B5EF4-FFF2-40B4-BE49-F238E27FC236}">
              <a16:creationId xmlns:a16="http://schemas.microsoft.com/office/drawing/2014/main" id="{E5BDA87B-0808-4744-965C-954B28D0580D}"/>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575" name="TextBox 5574">
          <a:extLst>
            <a:ext uri="{FF2B5EF4-FFF2-40B4-BE49-F238E27FC236}">
              <a16:creationId xmlns:a16="http://schemas.microsoft.com/office/drawing/2014/main" id="{04CC6FCB-D757-4FCC-B67B-3054934F3763}"/>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5576" name="TextBox 5575">
          <a:extLst>
            <a:ext uri="{FF2B5EF4-FFF2-40B4-BE49-F238E27FC236}">
              <a16:creationId xmlns:a16="http://schemas.microsoft.com/office/drawing/2014/main" id="{96CDE028-77EA-49E6-8A14-C352959E92B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577" name="TextBox 5576">
          <a:extLst>
            <a:ext uri="{FF2B5EF4-FFF2-40B4-BE49-F238E27FC236}">
              <a16:creationId xmlns:a16="http://schemas.microsoft.com/office/drawing/2014/main" id="{41F054C6-FF82-4E7C-BD27-85874513BBD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578" name="TextBox 5577">
          <a:extLst>
            <a:ext uri="{FF2B5EF4-FFF2-40B4-BE49-F238E27FC236}">
              <a16:creationId xmlns:a16="http://schemas.microsoft.com/office/drawing/2014/main" id="{526A4705-0C4D-4DC6-9F7E-6E5DBD8DB35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579" name="TextBox 5578">
          <a:extLst>
            <a:ext uri="{FF2B5EF4-FFF2-40B4-BE49-F238E27FC236}">
              <a16:creationId xmlns:a16="http://schemas.microsoft.com/office/drawing/2014/main" id="{DE33BA37-3B57-4D02-A89C-98C0C9FFF9FC}"/>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0" name="TextBox 5579">
          <a:extLst>
            <a:ext uri="{FF2B5EF4-FFF2-40B4-BE49-F238E27FC236}">
              <a16:creationId xmlns:a16="http://schemas.microsoft.com/office/drawing/2014/main" id="{782EA958-3374-494A-9AA9-22F5B0CACB5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1" name="TextBox 5580">
          <a:extLst>
            <a:ext uri="{FF2B5EF4-FFF2-40B4-BE49-F238E27FC236}">
              <a16:creationId xmlns:a16="http://schemas.microsoft.com/office/drawing/2014/main" id="{826FE096-45B5-4F38-AAB1-09A3794261F9}"/>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2" name="TextBox 5581">
          <a:extLst>
            <a:ext uri="{FF2B5EF4-FFF2-40B4-BE49-F238E27FC236}">
              <a16:creationId xmlns:a16="http://schemas.microsoft.com/office/drawing/2014/main" id="{3978874E-3592-45B7-8926-5F780B915C7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3" name="TextBox 5582">
          <a:extLst>
            <a:ext uri="{FF2B5EF4-FFF2-40B4-BE49-F238E27FC236}">
              <a16:creationId xmlns:a16="http://schemas.microsoft.com/office/drawing/2014/main" id="{1FFC0D42-B35F-49E2-804F-716DFFCA67C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4" name="TextBox 5583">
          <a:extLst>
            <a:ext uri="{FF2B5EF4-FFF2-40B4-BE49-F238E27FC236}">
              <a16:creationId xmlns:a16="http://schemas.microsoft.com/office/drawing/2014/main" id="{AADE615D-7FD1-42A0-93DC-4C2F2220FC5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5" name="TextBox 5584">
          <a:extLst>
            <a:ext uri="{FF2B5EF4-FFF2-40B4-BE49-F238E27FC236}">
              <a16:creationId xmlns:a16="http://schemas.microsoft.com/office/drawing/2014/main" id="{6EF3409D-E70C-494A-9B40-9D37196BC6B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6" name="TextBox 5585">
          <a:extLst>
            <a:ext uri="{FF2B5EF4-FFF2-40B4-BE49-F238E27FC236}">
              <a16:creationId xmlns:a16="http://schemas.microsoft.com/office/drawing/2014/main" id="{04AB5766-A024-46D9-BA83-792EA5CF8C7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587" name="TextBox 5586">
          <a:extLst>
            <a:ext uri="{FF2B5EF4-FFF2-40B4-BE49-F238E27FC236}">
              <a16:creationId xmlns:a16="http://schemas.microsoft.com/office/drawing/2014/main" id="{6CFF4F08-2372-49A1-87BE-686743B52A1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88" name="TextBox 5587">
          <a:extLst>
            <a:ext uri="{FF2B5EF4-FFF2-40B4-BE49-F238E27FC236}">
              <a16:creationId xmlns:a16="http://schemas.microsoft.com/office/drawing/2014/main" id="{46780D64-5983-4039-8C93-D3992D6F386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89" name="TextBox 5588">
          <a:extLst>
            <a:ext uri="{FF2B5EF4-FFF2-40B4-BE49-F238E27FC236}">
              <a16:creationId xmlns:a16="http://schemas.microsoft.com/office/drawing/2014/main" id="{5F151EFF-8231-4429-B5FE-145483DA07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0" name="TextBox 5589">
          <a:extLst>
            <a:ext uri="{FF2B5EF4-FFF2-40B4-BE49-F238E27FC236}">
              <a16:creationId xmlns:a16="http://schemas.microsoft.com/office/drawing/2014/main" id="{983D1D24-9386-4DBB-9CD9-08EA185366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1" name="TextBox 5590">
          <a:extLst>
            <a:ext uri="{FF2B5EF4-FFF2-40B4-BE49-F238E27FC236}">
              <a16:creationId xmlns:a16="http://schemas.microsoft.com/office/drawing/2014/main" id="{155E08FF-109D-4923-8B74-63A7C7B9EB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2" name="TextBox 5591">
          <a:extLst>
            <a:ext uri="{FF2B5EF4-FFF2-40B4-BE49-F238E27FC236}">
              <a16:creationId xmlns:a16="http://schemas.microsoft.com/office/drawing/2014/main" id="{FAD35BD9-DDE7-465F-8EF6-1D68FD1233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3" name="TextBox 5592">
          <a:extLst>
            <a:ext uri="{FF2B5EF4-FFF2-40B4-BE49-F238E27FC236}">
              <a16:creationId xmlns:a16="http://schemas.microsoft.com/office/drawing/2014/main" id="{7914DADE-D362-4F06-9310-789A818AB8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4" name="TextBox 5593">
          <a:extLst>
            <a:ext uri="{FF2B5EF4-FFF2-40B4-BE49-F238E27FC236}">
              <a16:creationId xmlns:a16="http://schemas.microsoft.com/office/drawing/2014/main" id="{621517DA-4362-464D-9BB0-75EC87D0BA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5" name="TextBox 5594">
          <a:extLst>
            <a:ext uri="{FF2B5EF4-FFF2-40B4-BE49-F238E27FC236}">
              <a16:creationId xmlns:a16="http://schemas.microsoft.com/office/drawing/2014/main" id="{9F124E55-D632-424F-B372-12ED43A2F4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6" name="TextBox 5595">
          <a:extLst>
            <a:ext uri="{FF2B5EF4-FFF2-40B4-BE49-F238E27FC236}">
              <a16:creationId xmlns:a16="http://schemas.microsoft.com/office/drawing/2014/main" id="{9C880BDF-3052-4874-A2FE-8F118CC5434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7" name="TextBox 5596">
          <a:extLst>
            <a:ext uri="{FF2B5EF4-FFF2-40B4-BE49-F238E27FC236}">
              <a16:creationId xmlns:a16="http://schemas.microsoft.com/office/drawing/2014/main" id="{77A0A9A4-219A-4314-8141-50064498ADA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8" name="TextBox 5597">
          <a:extLst>
            <a:ext uri="{FF2B5EF4-FFF2-40B4-BE49-F238E27FC236}">
              <a16:creationId xmlns:a16="http://schemas.microsoft.com/office/drawing/2014/main" id="{83D11911-729F-4C31-A1DD-AAE1F06A4A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599" name="TextBox 5598">
          <a:extLst>
            <a:ext uri="{FF2B5EF4-FFF2-40B4-BE49-F238E27FC236}">
              <a16:creationId xmlns:a16="http://schemas.microsoft.com/office/drawing/2014/main" id="{C7B44BF4-87B9-49F8-A91C-DBAE491BDC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0" name="TextBox 5599">
          <a:extLst>
            <a:ext uri="{FF2B5EF4-FFF2-40B4-BE49-F238E27FC236}">
              <a16:creationId xmlns:a16="http://schemas.microsoft.com/office/drawing/2014/main" id="{F7B5BEB4-EC42-4389-8EBE-EB45F6D9F4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1" name="TextBox 5600">
          <a:extLst>
            <a:ext uri="{FF2B5EF4-FFF2-40B4-BE49-F238E27FC236}">
              <a16:creationId xmlns:a16="http://schemas.microsoft.com/office/drawing/2014/main" id="{D0033126-CCA3-475B-926B-A0D5715F89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2" name="TextBox 5601">
          <a:extLst>
            <a:ext uri="{FF2B5EF4-FFF2-40B4-BE49-F238E27FC236}">
              <a16:creationId xmlns:a16="http://schemas.microsoft.com/office/drawing/2014/main" id="{2073E8D0-367C-4215-BB65-FDC86D8551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3" name="TextBox 5602">
          <a:extLst>
            <a:ext uri="{FF2B5EF4-FFF2-40B4-BE49-F238E27FC236}">
              <a16:creationId xmlns:a16="http://schemas.microsoft.com/office/drawing/2014/main" id="{F431A63E-7AEF-4EB7-8038-F20F929222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4" name="TextBox 5603">
          <a:extLst>
            <a:ext uri="{FF2B5EF4-FFF2-40B4-BE49-F238E27FC236}">
              <a16:creationId xmlns:a16="http://schemas.microsoft.com/office/drawing/2014/main" id="{7A4B0264-1921-4ADF-A140-1B38BC9A04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5" name="TextBox 5604">
          <a:extLst>
            <a:ext uri="{FF2B5EF4-FFF2-40B4-BE49-F238E27FC236}">
              <a16:creationId xmlns:a16="http://schemas.microsoft.com/office/drawing/2014/main" id="{2A5524AF-15DC-4E1C-9F10-CA3193BB51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6" name="TextBox 5605">
          <a:extLst>
            <a:ext uri="{FF2B5EF4-FFF2-40B4-BE49-F238E27FC236}">
              <a16:creationId xmlns:a16="http://schemas.microsoft.com/office/drawing/2014/main" id="{2242320A-CB8B-4715-9C08-1F82307E8C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7" name="TextBox 5606">
          <a:extLst>
            <a:ext uri="{FF2B5EF4-FFF2-40B4-BE49-F238E27FC236}">
              <a16:creationId xmlns:a16="http://schemas.microsoft.com/office/drawing/2014/main" id="{3FC7AA6A-CCB4-49BA-9CAD-CAF4AC3D1C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8" name="TextBox 5607">
          <a:extLst>
            <a:ext uri="{FF2B5EF4-FFF2-40B4-BE49-F238E27FC236}">
              <a16:creationId xmlns:a16="http://schemas.microsoft.com/office/drawing/2014/main" id="{1462E348-3F86-4194-B6A6-FB96F225432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09" name="TextBox 5608">
          <a:extLst>
            <a:ext uri="{FF2B5EF4-FFF2-40B4-BE49-F238E27FC236}">
              <a16:creationId xmlns:a16="http://schemas.microsoft.com/office/drawing/2014/main" id="{2F2B655C-FFEE-4E0E-A967-8BFC8B609F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0" name="TextBox 5609">
          <a:extLst>
            <a:ext uri="{FF2B5EF4-FFF2-40B4-BE49-F238E27FC236}">
              <a16:creationId xmlns:a16="http://schemas.microsoft.com/office/drawing/2014/main" id="{4C7F3910-7CB0-4E47-A3A0-207F5DE8CC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1" name="TextBox 5610">
          <a:extLst>
            <a:ext uri="{FF2B5EF4-FFF2-40B4-BE49-F238E27FC236}">
              <a16:creationId xmlns:a16="http://schemas.microsoft.com/office/drawing/2014/main" id="{3BC6726F-DC1D-4A1B-A34F-5E41FD9B93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2" name="TextBox 5611">
          <a:extLst>
            <a:ext uri="{FF2B5EF4-FFF2-40B4-BE49-F238E27FC236}">
              <a16:creationId xmlns:a16="http://schemas.microsoft.com/office/drawing/2014/main" id="{10B22FA3-E0E0-4ECA-9445-0247BC3DB79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3" name="TextBox 5612">
          <a:extLst>
            <a:ext uri="{FF2B5EF4-FFF2-40B4-BE49-F238E27FC236}">
              <a16:creationId xmlns:a16="http://schemas.microsoft.com/office/drawing/2014/main" id="{E974E5DE-A6F2-489D-AAA7-4C6E8B69A8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4" name="TextBox 5613">
          <a:extLst>
            <a:ext uri="{FF2B5EF4-FFF2-40B4-BE49-F238E27FC236}">
              <a16:creationId xmlns:a16="http://schemas.microsoft.com/office/drawing/2014/main" id="{F6E1D637-7F8D-4321-A1D0-0A26D4779E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5" name="TextBox 5614">
          <a:extLst>
            <a:ext uri="{FF2B5EF4-FFF2-40B4-BE49-F238E27FC236}">
              <a16:creationId xmlns:a16="http://schemas.microsoft.com/office/drawing/2014/main" id="{7E262323-AFC5-4815-B0BF-AF4D5C4BC59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6" name="TextBox 5615">
          <a:extLst>
            <a:ext uri="{FF2B5EF4-FFF2-40B4-BE49-F238E27FC236}">
              <a16:creationId xmlns:a16="http://schemas.microsoft.com/office/drawing/2014/main" id="{950CFAF5-35A8-4127-B9CF-A63AA983C8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7" name="TextBox 5616">
          <a:extLst>
            <a:ext uri="{FF2B5EF4-FFF2-40B4-BE49-F238E27FC236}">
              <a16:creationId xmlns:a16="http://schemas.microsoft.com/office/drawing/2014/main" id="{E2076BE0-D0BD-4507-BFD1-276B5CA155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8" name="TextBox 5617">
          <a:extLst>
            <a:ext uri="{FF2B5EF4-FFF2-40B4-BE49-F238E27FC236}">
              <a16:creationId xmlns:a16="http://schemas.microsoft.com/office/drawing/2014/main" id="{B6400B7B-A044-45F2-A8E0-BD6BE98B56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19" name="TextBox 5618">
          <a:extLst>
            <a:ext uri="{FF2B5EF4-FFF2-40B4-BE49-F238E27FC236}">
              <a16:creationId xmlns:a16="http://schemas.microsoft.com/office/drawing/2014/main" id="{90B10F5D-FFE0-4DDD-B589-5EF9AAAAAF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0" name="TextBox 5619">
          <a:extLst>
            <a:ext uri="{FF2B5EF4-FFF2-40B4-BE49-F238E27FC236}">
              <a16:creationId xmlns:a16="http://schemas.microsoft.com/office/drawing/2014/main" id="{8228DB23-EE96-4ADD-B200-585630EDAA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1" name="TextBox 5620">
          <a:extLst>
            <a:ext uri="{FF2B5EF4-FFF2-40B4-BE49-F238E27FC236}">
              <a16:creationId xmlns:a16="http://schemas.microsoft.com/office/drawing/2014/main" id="{D93B8F4A-49DB-4764-B8E9-5A3DB79AD2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2" name="TextBox 5621">
          <a:extLst>
            <a:ext uri="{FF2B5EF4-FFF2-40B4-BE49-F238E27FC236}">
              <a16:creationId xmlns:a16="http://schemas.microsoft.com/office/drawing/2014/main" id="{067E03CB-5B1F-4D53-A4C2-684E4543D4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3" name="TextBox 5622">
          <a:extLst>
            <a:ext uri="{FF2B5EF4-FFF2-40B4-BE49-F238E27FC236}">
              <a16:creationId xmlns:a16="http://schemas.microsoft.com/office/drawing/2014/main" id="{37727169-DC95-4325-937A-433C28CDB3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4" name="TextBox 5623">
          <a:extLst>
            <a:ext uri="{FF2B5EF4-FFF2-40B4-BE49-F238E27FC236}">
              <a16:creationId xmlns:a16="http://schemas.microsoft.com/office/drawing/2014/main" id="{A6E40F28-5E85-43EF-A61A-0144E457BE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5" name="TextBox 5624">
          <a:extLst>
            <a:ext uri="{FF2B5EF4-FFF2-40B4-BE49-F238E27FC236}">
              <a16:creationId xmlns:a16="http://schemas.microsoft.com/office/drawing/2014/main" id="{803FF2CC-4D26-41FA-B18D-D4AF3F77B8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6" name="TextBox 5625">
          <a:extLst>
            <a:ext uri="{FF2B5EF4-FFF2-40B4-BE49-F238E27FC236}">
              <a16:creationId xmlns:a16="http://schemas.microsoft.com/office/drawing/2014/main" id="{42191189-5749-4CEB-8A44-EE537DD40A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7" name="TextBox 5626">
          <a:extLst>
            <a:ext uri="{FF2B5EF4-FFF2-40B4-BE49-F238E27FC236}">
              <a16:creationId xmlns:a16="http://schemas.microsoft.com/office/drawing/2014/main" id="{A4072C9F-301E-4122-A112-BBFDEA4F98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8" name="TextBox 5627">
          <a:extLst>
            <a:ext uri="{FF2B5EF4-FFF2-40B4-BE49-F238E27FC236}">
              <a16:creationId xmlns:a16="http://schemas.microsoft.com/office/drawing/2014/main" id="{CF403F36-5F3C-4BF7-AEA0-24192E461C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29" name="TextBox 5628">
          <a:extLst>
            <a:ext uri="{FF2B5EF4-FFF2-40B4-BE49-F238E27FC236}">
              <a16:creationId xmlns:a16="http://schemas.microsoft.com/office/drawing/2014/main" id="{2AFBD65F-D2DB-4152-8270-8A4E65B0C3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0" name="TextBox 5629">
          <a:extLst>
            <a:ext uri="{FF2B5EF4-FFF2-40B4-BE49-F238E27FC236}">
              <a16:creationId xmlns:a16="http://schemas.microsoft.com/office/drawing/2014/main" id="{78D825B2-BBBF-4149-817F-AFF9DE1B55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1" name="TextBox 5630">
          <a:extLst>
            <a:ext uri="{FF2B5EF4-FFF2-40B4-BE49-F238E27FC236}">
              <a16:creationId xmlns:a16="http://schemas.microsoft.com/office/drawing/2014/main" id="{C118FD78-8206-42F3-A34D-D3C8AD24CB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2" name="TextBox 5631">
          <a:extLst>
            <a:ext uri="{FF2B5EF4-FFF2-40B4-BE49-F238E27FC236}">
              <a16:creationId xmlns:a16="http://schemas.microsoft.com/office/drawing/2014/main" id="{093CC1D9-5299-49FF-88A2-037387FAE9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3" name="TextBox 5632">
          <a:extLst>
            <a:ext uri="{FF2B5EF4-FFF2-40B4-BE49-F238E27FC236}">
              <a16:creationId xmlns:a16="http://schemas.microsoft.com/office/drawing/2014/main" id="{5BE2C87D-6E63-4E25-BA26-9AD57F811E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4" name="TextBox 5633">
          <a:extLst>
            <a:ext uri="{FF2B5EF4-FFF2-40B4-BE49-F238E27FC236}">
              <a16:creationId xmlns:a16="http://schemas.microsoft.com/office/drawing/2014/main" id="{EED2047C-E848-4269-8303-57E8EA9111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5" name="TextBox 5634">
          <a:extLst>
            <a:ext uri="{FF2B5EF4-FFF2-40B4-BE49-F238E27FC236}">
              <a16:creationId xmlns:a16="http://schemas.microsoft.com/office/drawing/2014/main" id="{B9FF77C2-B56E-4047-98D1-9A6ACA1969F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6" name="TextBox 5635">
          <a:extLst>
            <a:ext uri="{FF2B5EF4-FFF2-40B4-BE49-F238E27FC236}">
              <a16:creationId xmlns:a16="http://schemas.microsoft.com/office/drawing/2014/main" id="{4379C23A-6CF0-4386-BEE2-06597F0D05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7" name="TextBox 5636">
          <a:extLst>
            <a:ext uri="{FF2B5EF4-FFF2-40B4-BE49-F238E27FC236}">
              <a16:creationId xmlns:a16="http://schemas.microsoft.com/office/drawing/2014/main" id="{CA13750A-03D0-4F43-A064-0F0488CBA1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8" name="TextBox 5637">
          <a:extLst>
            <a:ext uri="{FF2B5EF4-FFF2-40B4-BE49-F238E27FC236}">
              <a16:creationId xmlns:a16="http://schemas.microsoft.com/office/drawing/2014/main" id="{04F8DE61-6495-450A-A2EC-42139F95A56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39" name="TextBox 5638">
          <a:extLst>
            <a:ext uri="{FF2B5EF4-FFF2-40B4-BE49-F238E27FC236}">
              <a16:creationId xmlns:a16="http://schemas.microsoft.com/office/drawing/2014/main" id="{E45E9F88-9553-4173-8BCF-337FE3C07BB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0" name="TextBox 5639">
          <a:extLst>
            <a:ext uri="{FF2B5EF4-FFF2-40B4-BE49-F238E27FC236}">
              <a16:creationId xmlns:a16="http://schemas.microsoft.com/office/drawing/2014/main" id="{9A72668C-A27B-42EE-B827-3E9CCB51D4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1" name="TextBox 5640">
          <a:extLst>
            <a:ext uri="{FF2B5EF4-FFF2-40B4-BE49-F238E27FC236}">
              <a16:creationId xmlns:a16="http://schemas.microsoft.com/office/drawing/2014/main" id="{43908196-59F7-449A-AF82-723B4EE3046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2" name="TextBox 5641">
          <a:extLst>
            <a:ext uri="{FF2B5EF4-FFF2-40B4-BE49-F238E27FC236}">
              <a16:creationId xmlns:a16="http://schemas.microsoft.com/office/drawing/2014/main" id="{9CE778F7-7FC7-4275-A68C-8102483033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3" name="TextBox 5642">
          <a:extLst>
            <a:ext uri="{FF2B5EF4-FFF2-40B4-BE49-F238E27FC236}">
              <a16:creationId xmlns:a16="http://schemas.microsoft.com/office/drawing/2014/main" id="{4B49AD95-6620-45A4-9DB0-30C6CEE075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4" name="TextBox 5643">
          <a:extLst>
            <a:ext uri="{FF2B5EF4-FFF2-40B4-BE49-F238E27FC236}">
              <a16:creationId xmlns:a16="http://schemas.microsoft.com/office/drawing/2014/main" id="{91B95DAA-18D8-4834-9480-09959062F5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5" name="TextBox 5644">
          <a:extLst>
            <a:ext uri="{FF2B5EF4-FFF2-40B4-BE49-F238E27FC236}">
              <a16:creationId xmlns:a16="http://schemas.microsoft.com/office/drawing/2014/main" id="{631C5295-BE00-4742-AF4E-5231634350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6" name="TextBox 5645">
          <a:extLst>
            <a:ext uri="{FF2B5EF4-FFF2-40B4-BE49-F238E27FC236}">
              <a16:creationId xmlns:a16="http://schemas.microsoft.com/office/drawing/2014/main" id="{4578DC4C-203D-49AF-95FF-54289958D3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7" name="TextBox 5646">
          <a:extLst>
            <a:ext uri="{FF2B5EF4-FFF2-40B4-BE49-F238E27FC236}">
              <a16:creationId xmlns:a16="http://schemas.microsoft.com/office/drawing/2014/main" id="{6547E5B3-9CFE-4DB8-A36B-FE94C3E396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8" name="TextBox 5647">
          <a:extLst>
            <a:ext uri="{FF2B5EF4-FFF2-40B4-BE49-F238E27FC236}">
              <a16:creationId xmlns:a16="http://schemas.microsoft.com/office/drawing/2014/main" id="{8059D653-8138-489A-A26B-65B7F62DD4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49" name="TextBox 5648">
          <a:extLst>
            <a:ext uri="{FF2B5EF4-FFF2-40B4-BE49-F238E27FC236}">
              <a16:creationId xmlns:a16="http://schemas.microsoft.com/office/drawing/2014/main" id="{54E954A2-15EC-4D40-9D81-243F88B3AE8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50" name="TextBox 5649">
          <a:extLst>
            <a:ext uri="{FF2B5EF4-FFF2-40B4-BE49-F238E27FC236}">
              <a16:creationId xmlns:a16="http://schemas.microsoft.com/office/drawing/2014/main" id="{FB7F141C-4E61-4636-9A46-AA5B7669EC1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51" name="TextBox 5650">
          <a:extLst>
            <a:ext uri="{FF2B5EF4-FFF2-40B4-BE49-F238E27FC236}">
              <a16:creationId xmlns:a16="http://schemas.microsoft.com/office/drawing/2014/main" id="{1A64879A-32E0-4311-894C-52570B1E810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652" name="TextBox 5651">
          <a:extLst>
            <a:ext uri="{FF2B5EF4-FFF2-40B4-BE49-F238E27FC236}">
              <a16:creationId xmlns:a16="http://schemas.microsoft.com/office/drawing/2014/main" id="{D2EF463D-E388-4404-A533-5756C1DEDED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653" name="TextBox 5652">
          <a:extLst>
            <a:ext uri="{FF2B5EF4-FFF2-40B4-BE49-F238E27FC236}">
              <a16:creationId xmlns:a16="http://schemas.microsoft.com/office/drawing/2014/main" id="{42AEE499-8931-47EC-BACF-B0D9F8C5578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654" name="TextBox 5653">
          <a:extLst>
            <a:ext uri="{FF2B5EF4-FFF2-40B4-BE49-F238E27FC236}">
              <a16:creationId xmlns:a16="http://schemas.microsoft.com/office/drawing/2014/main" id="{63DBE76A-23A1-4D88-8A2B-7115BAA0507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655" name="TextBox 5654">
          <a:extLst>
            <a:ext uri="{FF2B5EF4-FFF2-40B4-BE49-F238E27FC236}">
              <a16:creationId xmlns:a16="http://schemas.microsoft.com/office/drawing/2014/main" id="{6FF03FD3-3828-4E15-AE57-33336DCBC06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656" name="TextBox 5655">
          <a:extLst>
            <a:ext uri="{FF2B5EF4-FFF2-40B4-BE49-F238E27FC236}">
              <a16:creationId xmlns:a16="http://schemas.microsoft.com/office/drawing/2014/main" id="{9B210FC4-77EA-4014-915A-CDBD0EBD1D3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657" name="TextBox 5656">
          <a:extLst>
            <a:ext uri="{FF2B5EF4-FFF2-40B4-BE49-F238E27FC236}">
              <a16:creationId xmlns:a16="http://schemas.microsoft.com/office/drawing/2014/main" id="{1ACB52BA-4465-4531-A876-0EE0C680C68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658" name="TextBox 5657">
          <a:extLst>
            <a:ext uri="{FF2B5EF4-FFF2-40B4-BE49-F238E27FC236}">
              <a16:creationId xmlns:a16="http://schemas.microsoft.com/office/drawing/2014/main" id="{683C34EE-51BD-4D5B-AFAD-69E3AD2F234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659" name="TextBox 5658">
          <a:extLst>
            <a:ext uri="{FF2B5EF4-FFF2-40B4-BE49-F238E27FC236}">
              <a16:creationId xmlns:a16="http://schemas.microsoft.com/office/drawing/2014/main" id="{29549D59-4DD3-4560-BDF1-8BC0D93940F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660" name="TextBox 5659">
          <a:extLst>
            <a:ext uri="{FF2B5EF4-FFF2-40B4-BE49-F238E27FC236}">
              <a16:creationId xmlns:a16="http://schemas.microsoft.com/office/drawing/2014/main" id="{432CDC14-3D32-4F29-AF5F-6A92B2C8C56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1" name="TextBox 5660">
          <a:extLst>
            <a:ext uri="{FF2B5EF4-FFF2-40B4-BE49-F238E27FC236}">
              <a16:creationId xmlns:a16="http://schemas.microsoft.com/office/drawing/2014/main" id="{8CCF111F-31CB-4A2D-BD06-A6744506DC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2" name="TextBox 5661">
          <a:extLst>
            <a:ext uri="{FF2B5EF4-FFF2-40B4-BE49-F238E27FC236}">
              <a16:creationId xmlns:a16="http://schemas.microsoft.com/office/drawing/2014/main" id="{E9D467AE-5B74-4C10-9BCA-B664C45EB6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3" name="TextBox 5662">
          <a:extLst>
            <a:ext uri="{FF2B5EF4-FFF2-40B4-BE49-F238E27FC236}">
              <a16:creationId xmlns:a16="http://schemas.microsoft.com/office/drawing/2014/main" id="{7E5D9957-1B9D-4542-9B8A-E669C1DD11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4" name="TextBox 5663">
          <a:extLst>
            <a:ext uri="{FF2B5EF4-FFF2-40B4-BE49-F238E27FC236}">
              <a16:creationId xmlns:a16="http://schemas.microsoft.com/office/drawing/2014/main" id="{9A5F53EF-A56F-4B37-A35D-80144D26D6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5" name="TextBox 5664">
          <a:extLst>
            <a:ext uri="{FF2B5EF4-FFF2-40B4-BE49-F238E27FC236}">
              <a16:creationId xmlns:a16="http://schemas.microsoft.com/office/drawing/2014/main" id="{41C8ABD3-E4F9-4DBB-BFC7-E3FB700CB2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6" name="TextBox 5665">
          <a:extLst>
            <a:ext uri="{FF2B5EF4-FFF2-40B4-BE49-F238E27FC236}">
              <a16:creationId xmlns:a16="http://schemas.microsoft.com/office/drawing/2014/main" id="{B00A6057-F51A-4A1F-9430-AD8D417148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7" name="TextBox 5666">
          <a:extLst>
            <a:ext uri="{FF2B5EF4-FFF2-40B4-BE49-F238E27FC236}">
              <a16:creationId xmlns:a16="http://schemas.microsoft.com/office/drawing/2014/main" id="{E174BC17-3E96-4F3E-B053-ADCA96B436E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8" name="TextBox 5667">
          <a:extLst>
            <a:ext uri="{FF2B5EF4-FFF2-40B4-BE49-F238E27FC236}">
              <a16:creationId xmlns:a16="http://schemas.microsoft.com/office/drawing/2014/main" id="{F962F795-27B9-4EBB-873F-4CB400AD159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69" name="TextBox 5668">
          <a:extLst>
            <a:ext uri="{FF2B5EF4-FFF2-40B4-BE49-F238E27FC236}">
              <a16:creationId xmlns:a16="http://schemas.microsoft.com/office/drawing/2014/main" id="{D1BDB1C9-5543-4877-AD46-5E89806C83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0" name="TextBox 5669">
          <a:extLst>
            <a:ext uri="{FF2B5EF4-FFF2-40B4-BE49-F238E27FC236}">
              <a16:creationId xmlns:a16="http://schemas.microsoft.com/office/drawing/2014/main" id="{01B0D028-C292-4648-855E-8D80C1874C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1" name="TextBox 5670">
          <a:extLst>
            <a:ext uri="{FF2B5EF4-FFF2-40B4-BE49-F238E27FC236}">
              <a16:creationId xmlns:a16="http://schemas.microsoft.com/office/drawing/2014/main" id="{D9378511-2CEF-4DC5-B282-29AF1BABF7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2" name="TextBox 5671">
          <a:extLst>
            <a:ext uri="{FF2B5EF4-FFF2-40B4-BE49-F238E27FC236}">
              <a16:creationId xmlns:a16="http://schemas.microsoft.com/office/drawing/2014/main" id="{814AC88F-16AE-43F1-A3BC-E5845A4467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3" name="TextBox 5672">
          <a:extLst>
            <a:ext uri="{FF2B5EF4-FFF2-40B4-BE49-F238E27FC236}">
              <a16:creationId xmlns:a16="http://schemas.microsoft.com/office/drawing/2014/main" id="{04D776BE-501E-4F8B-83AD-F470446759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4" name="TextBox 5673">
          <a:extLst>
            <a:ext uri="{FF2B5EF4-FFF2-40B4-BE49-F238E27FC236}">
              <a16:creationId xmlns:a16="http://schemas.microsoft.com/office/drawing/2014/main" id="{0565817E-5A8D-4FA3-AAB3-F6F941A6F1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5" name="TextBox 5674">
          <a:extLst>
            <a:ext uri="{FF2B5EF4-FFF2-40B4-BE49-F238E27FC236}">
              <a16:creationId xmlns:a16="http://schemas.microsoft.com/office/drawing/2014/main" id="{1E570FC6-18FF-4AC8-A0A3-DF29D45DF3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6" name="TextBox 5675">
          <a:extLst>
            <a:ext uri="{FF2B5EF4-FFF2-40B4-BE49-F238E27FC236}">
              <a16:creationId xmlns:a16="http://schemas.microsoft.com/office/drawing/2014/main" id="{F5FE9B30-BEB0-4A1D-9C4F-7513500DD5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7" name="TextBox 5676">
          <a:extLst>
            <a:ext uri="{FF2B5EF4-FFF2-40B4-BE49-F238E27FC236}">
              <a16:creationId xmlns:a16="http://schemas.microsoft.com/office/drawing/2014/main" id="{31AF0BF0-04A6-4D3B-A83E-BDFEBEDB892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8" name="TextBox 5677">
          <a:extLst>
            <a:ext uri="{FF2B5EF4-FFF2-40B4-BE49-F238E27FC236}">
              <a16:creationId xmlns:a16="http://schemas.microsoft.com/office/drawing/2014/main" id="{B93B3EA0-9904-4D3C-B592-A082342989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79" name="TextBox 5678">
          <a:extLst>
            <a:ext uri="{FF2B5EF4-FFF2-40B4-BE49-F238E27FC236}">
              <a16:creationId xmlns:a16="http://schemas.microsoft.com/office/drawing/2014/main" id="{F75D9AB1-69A0-4D54-88EA-7C408164F2A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0" name="TextBox 5679">
          <a:extLst>
            <a:ext uri="{FF2B5EF4-FFF2-40B4-BE49-F238E27FC236}">
              <a16:creationId xmlns:a16="http://schemas.microsoft.com/office/drawing/2014/main" id="{C5F349CE-7811-4F5B-A6AD-12C764D06C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1" name="TextBox 5680">
          <a:extLst>
            <a:ext uri="{FF2B5EF4-FFF2-40B4-BE49-F238E27FC236}">
              <a16:creationId xmlns:a16="http://schemas.microsoft.com/office/drawing/2014/main" id="{FCE66130-8C02-47C7-83EB-370802185C8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2" name="TextBox 5681">
          <a:extLst>
            <a:ext uri="{FF2B5EF4-FFF2-40B4-BE49-F238E27FC236}">
              <a16:creationId xmlns:a16="http://schemas.microsoft.com/office/drawing/2014/main" id="{42FB1547-098E-416A-8426-DACC5D8EF6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3" name="TextBox 5682">
          <a:extLst>
            <a:ext uri="{FF2B5EF4-FFF2-40B4-BE49-F238E27FC236}">
              <a16:creationId xmlns:a16="http://schemas.microsoft.com/office/drawing/2014/main" id="{C06151DE-B66A-4928-BB68-A82F4693E3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4" name="TextBox 5683">
          <a:extLst>
            <a:ext uri="{FF2B5EF4-FFF2-40B4-BE49-F238E27FC236}">
              <a16:creationId xmlns:a16="http://schemas.microsoft.com/office/drawing/2014/main" id="{CADA7A6A-A794-4534-9F97-07335DD404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5" name="TextBox 5684">
          <a:extLst>
            <a:ext uri="{FF2B5EF4-FFF2-40B4-BE49-F238E27FC236}">
              <a16:creationId xmlns:a16="http://schemas.microsoft.com/office/drawing/2014/main" id="{87E4F1BB-8FFC-4E55-B0C1-8514452216A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6" name="TextBox 5685">
          <a:extLst>
            <a:ext uri="{FF2B5EF4-FFF2-40B4-BE49-F238E27FC236}">
              <a16:creationId xmlns:a16="http://schemas.microsoft.com/office/drawing/2014/main" id="{89F74362-C99D-4D31-8126-729AAC34C9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7" name="TextBox 5686">
          <a:extLst>
            <a:ext uri="{FF2B5EF4-FFF2-40B4-BE49-F238E27FC236}">
              <a16:creationId xmlns:a16="http://schemas.microsoft.com/office/drawing/2014/main" id="{2045E7C3-0088-4F4C-9455-1AAB70B689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8" name="TextBox 5687">
          <a:extLst>
            <a:ext uri="{FF2B5EF4-FFF2-40B4-BE49-F238E27FC236}">
              <a16:creationId xmlns:a16="http://schemas.microsoft.com/office/drawing/2014/main" id="{0EB47A56-BA2F-4191-9CDB-8A4879030A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89" name="TextBox 5688">
          <a:extLst>
            <a:ext uri="{FF2B5EF4-FFF2-40B4-BE49-F238E27FC236}">
              <a16:creationId xmlns:a16="http://schemas.microsoft.com/office/drawing/2014/main" id="{250F1748-3E7E-4737-947A-4DD1B8A9B4F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0" name="TextBox 5689">
          <a:extLst>
            <a:ext uri="{FF2B5EF4-FFF2-40B4-BE49-F238E27FC236}">
              <a16:creationId xmlns:a16="http://schemas.microsoft.com/office/drawing/2014/main" id="{C6B3E384-1A8A-4071-9E3D-D0339FFFBE9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1" name="TextBox 5690">
          <a:extLst>
            <a:ext uri="{FF2B5EF4-FFF2-40B4-BE49-F238E27FC236}">
              <a16:creationId xmlns:a16="http://schemas.microsoft.com/office/drawing/2014/main" id="{E0BAF147-F531-44E7-8EC7-AF780E8DD8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2" name="TextBox 5691">
          <a:extLst>
            <a:ext uri="{FF2B5EF4-FFF2-40B4-BE49-F238E27FC236}">
              <a16:creationId xmlns:a16="http://schemas.microsoft.com/office/drawing/2014/main" id="{9E134541-B6FB-4A4D-ACA1-6DF42D70D46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3" name="TextBox 5692">
          <a:extLst>
            <a:ext uri="{FF2B5EF4-FFF2-40B4-BE49-F238E27FC236}">
              <a16:creationId xmlns:a16="http://schemas.microsoft.com/office/drawing/2014/main" id="{84979BED-963A-4E5B-8F6A-A019548DC02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4" name="TextBox 5693">
          <a:extLst>
            <a:ext uri="{FF2B5EF4-FFF2-40B4-BE49-F238E27FC236}">
              <a16:creationId xmlns:a16="http://schemas.microsoft.com/office/drawing/2014/main" id="{C42EFCB4-E092-4B8A-A485-E13B29B578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5" name="TextBox 5694">
          <a:extLst>
            <a:ext uri="{FF2B5EF4-FFF2-40B4-BE49-F238E27FC236}">
              <a16:creationId xmlns:a16="http://schemas.microsoft.com/office/drawing/2014/main" id="{D75A7773-4471-4AB9-9CF6-FEB1157492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6" name="TextBox 5695">
          <a:extLst>
            <a:ext uri="{FF2B5EF4-FFF2-40B4-BE49-F238E27FC236}">
              <a16:creationId xmlns:a16="http://schemas.microsoft.com/office/drawing/2014/main" id="{3AD4B97B-EE01-4283-86A6-113A4A5BFD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7" name="TextBox 5696">
          <a:extLst>
            <a:ext uri="{FF2B5EF4-FFF2-40B4-BE49-F238E27FC236}">
              <a16:creationId xmlns:a16="http://schemas.microsoft.com/office/drawing/2014/main" id="{49EFA0FD-4A80-479A-8F71-11EA02F280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8" name="TextBox 5697">
          <a:extLst>
            <a:ext uri="{FF2B5EF4-FFF2-40B4-BE49-F238E27FC236}">
              <a16:creationId xmlns:a16="http://schemas.microsoft.com/office/drawing/2014/main" id="{1CE3E2BA-75EB-452E-A355-5A4F55A2FD3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699" name="TextBox 5698">
          <a:extLst>
            <a:ext uri="{FF2B5EF4-FFF2-40B4-BE49-F238E27FC236}">
              <a16:creationId xmlns:a16="http://schemas.microsoft.com/office/drawing/2014/main" id="{49C5F91C-C9E7-4B02-9F99-A2665D69DAC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00" name="TextBox 5699">
          <a:extLst>
            <a:ext uri="{FF2B5EF4-FFF2-40B4-BE49-F238E27FC236}">
              <a16:creationId xmlns:a16="http://schemas.microsoft.com/office/drawing/2014/main" id="{1720937E-4725-43A7-B271-AEBE438B8A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01" name="TextBox 5700">
          <a:extLst>
            <a:ext uri="{FF2B5EF4-FFF2-40B4-BE49-F238E27FC236}">
              <a16:creationId xmlns:a16="http://schemas.microsoft.com/office/drawing/2014/main" id="{08158718-4D52-41C3-A9F6-00DDA668CB9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02" name="TextBox 5701">
          <a:extLst>
            <a:ext uri="{FF2B5EF4-FFF2-40B4-BE49-F238E27FC236}">
              <a16:creationId xmlns:a16="http://schemas.microsoft.com/office/drawing/2014/main" id="{FBC4F7E2-66FF-4A9A-9758-521E32C2CF3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03" name="TextBox 5702">
          <a:extLst>
            <a:ext uri="{FF2B5EF4-FFF2-40B4-BE49-F238E27FC236}">
              <a16:creationId xmlns:a16="http://schemas.microsoft.com/office/drawing/2014/main" id="{B261596A-CCBF-47F1-B359-AABBF6778E5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04" name="TextBox 5703">
          <a:extLst>
            <a:ext uri="{FF2B5EF4-FFF2-40B4-BE49-F238E27FC236}">
              <a16:creationId xmlns:a16="http://schemas.microsoft.com/office/drawing/2014/main" id="{01B782FD-BC57-4BEA-B59E-759965194BA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705" name="TextBox 5704">
          <a:extLst>
            <a:ext uri="{FF2B5EF4-FFF2-40B4-BE49-F238E27FC236}">
              <a16:creationId xmlns:a16="http://schemas.microsoft.com/office/drawing/2014/main" id="{2C50FB40-321A-42D8-B082-2A5849A39C8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5706" name="TextBox 5705">
          <a:extLst>
            <a:ext uri="{FF2B5EF4-FFF2-40B4-BE49-F238E27FC236}">
              <a16:creationId xmlns:a16="http://schemas.microsoft.com/office/drawing/2014/main" id="{324BF5F0-02CF-4CD2-A483-E52B5AA0C21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707" name="TextBox 5706">
          <a:extLst>
            <a:ext uri="{FF2B5EF4-FFF2-40B4-BE49-F238E27FC236}">
              <a16:creationId xmlns:a16="http://schemas.microsoft.com/office/drawing/2014/main" id="{ADAFB5DC-34D7-4799-9861-68AE776E688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708" name="TextBox 5707">
          <a:extLst>
            <a:ext uri="{FF2B5EF4-FFF2-40B4-BE49-F238E27FC236}">
              <a16:creationId xmlns:a16="http://schemas.microsoft.com/office/drawing/2014/main" id="{5B275A45-6B13-472F-A669-8426A5FDD29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5709" name="TextBox 5708">
          <a:extLst>
            <a:ext uri="{FF2B5EF4-FFF2-40B4-BE49-F238E27FC236}">
              <a16:creationId xmlns:a16="http://schemas.microsoft.com/office/drawing/2014/main" id="{0CF60DB4-6F6C-42A4-8D80-7CE05030D24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5710" name="TextBox 5709">
          <a:extLst>
            <a:ext uri="{FF2B5EF4-FFF2-40B4-BE49-F238E27FC236}">
              <a16:creationId xmlns:a16="http://schemas.microsoft.com/office/drawing/2014/main" id="{1959461A-B7C5-4032-BCD2-0E2C8AAEF53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711" name="TextBox 5710">
          <a:extLst>
            <a:ext uri="{FF2B5EF4-FFF2-40B4-BE49-F238E27FC236}">
              <a16:creationId xmlns:a16="http://schemas.microsoft.com/office/drawing/2014/main" id="{366520E5-F3B9-45F6-8B02-E4F4356EC43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712" name="TextBox 5711">
          <a:extLst>
            <a:ext uri="{FF2B5EF4-FFF2-40B4-BE49-F238E27FC236}">
              <a16:creationId xmlns:a16="http://schemas.microsoft.com/office/drawing/2014/main" id="{867499F6-B3E0-4A42-AD6F-F7EE514B088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713" name="TextBox 5712">
          <a:extLst>
            <a:ext uri="{FF2B5EF4-FFF2-40B4-BE49-F238E27FC236}">
              <a16:creationId xmlns:a16="http://schemas.microsoft.com/office/drawing/2014/main" id="{93F0B2EE-703B-46F5-8290-929096AA66D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4" name="TextBox 5713">
          <a:extLst>
            <a:ext uri="{FF2B5EF4-FFF2-40B4-BE49-F238E27FC236}">
              <a16:creationId xmlns:a16="http://schemas.microsoft.com/office/drawing/2014/main" id="{6462DB41-0F5C-462F-B03F-FFCC0A88792C}"/>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5" name="TextBox 5714">
          <a:extLst>
            <a:ext uri="{FF2B5EF4-FFF2-40B4-BE49-F238E27FC236}">
              <a16:creationId xmlns:a16="http://schemas.microsoft.com/office/drawing/2014/main" id="{ABE83326-B32C-469B-91FF-3FB51CBC57A9}"/>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6" name="TextBox 5715">
          <a:extLst>
            <a:ext uri="{FF2B5EF4-FFF2-40B4-BE49-F238E27FC236}">
              <a16:creationId xmlns:a16="http://schemas.microsoft.com/office/drawing/2014/main" id="{9A0A3CE9-7225-486F-810A-04AD0DC7A0B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7" name="TextBox 5716">
          <a:extLst>
            <a:ext uri="{FF2B5EF4-FFF2-40B4-BE49-F238E27FC236}">
              <a16:creationId xmlns:a16="http://schemas.microsoft.com/office/drawing/2014/main" id="{FDFCAEDC-C9B1-4C69-B1CE-95B6067AC3D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8" name="TextBox 5717">
          <a:extLst>
            <a:ext uri="{FF2B5EF4-FFF2-40B4-BE49-F238E27FC236}">
              <a16:creationId xmlns:a16="http://schemas.microsoft.com/office/drawing/2014/main" id="{4DB673CA-667C-4170-AA0E-9FDDC666593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19" name="TextBox 5718">
          <a:extLst>
            <a:ext uri="{FF2B5EF4-FFF2-40B4-BE49-F238E27FC236}">
              <a16:creationId xmlns:a16="http://schemas.microsoft.com/office/drawing/2014/main" id="{EA9C6ABA-318A-43A8-AF92-749E2F8B34B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20" name="TextBox 5719">
          <a:extLst>
            <a:ext uri="{FF2B5EF4-FFF2-40B4-BE49-F238E27FC236}">
              <a16:creationId xmlns:a16="http://schemas.microsoft.com/office/drawing/2014/main" id="{162D72A2-4C16-4125-B35C-C0F78F6C9E0B}"/>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5721" name="TextBox 5720">
          <a:extLst>
            <a:ext uri="{FF2B5EF4-FFF2-40B4-BE49-F238E27FC236}">
              <a16:creationId xmlns:a16="http://schemas.microsoft.com/office/drawing/2014/main" id="{1AAB6180-ACE4-4709-8AB0-84AE3501341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2" name="TextBox 5721">
          <a:extLst>
            <a:ext uri="{FF2B5EF4-FFF2-40B4-BE49-F238E27FC236}">
              <a16:creationId xmlns:a16="http://schemas.microsoft.com/office/drawing/2014/main" id="{19D19EFD-228B-431A-8032-A4E842BF41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3" name="TextBox 5722">
          <a:extLst>
            <a:ext uri="{FF2B5EF4-FFF2-40B4-BE49-F238E27FC236}">
              <a16:creationId xmlns:a16="http://schemas.microsoft.com/office/drawing/2014/main" id="{C011D634-60A7-4530-B3A0-A053757F27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4" name="TextBox 5723">
          <a:extLst>
            <a:ext uri="{FF2B5EF4-FFF2-40B4-BE49-F238E27FC236}">
              <a16:creationId xmlns:a16="http://schemas.microsoft.com/office/drawing/2014/main" id="{EA0BB457-3F13-4D6A-9D87-750FD0DE5A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5" name="TextBox 5724">
          <a:extLst>
            <a:ext uri="{FF2B5EF4-FFF2-40B4-BE49-F238E27FC236}">
              <a16:creationId xmlns:a16="http://schemas.microsoft.com/office/drawing/2014/main" id="{AE2202C5-95F7-40AE-B89D-3E97C4C1D0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6" name="TextBox 5725">
          <a:extLst>
            <a:ext uri="{FF2B5EF4-FFF2-40B4-BE49-F238E27FC236}">
              <a16:creationId xmlns:a16="http://schemas.microsoft.com/office/drawing/2014/main" id="{A2AAD93A-E1EE-480A-B752-80CC46EF56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7" name="TextBox 5726">
          <a:extLst>
            <a:ext uri="{FF2B5EF4-FFF2-40B4-BE49-F238E27FC236}">
              <a16:creationId xmlns:a16="http://schemas.microsoft.com/office/drawing/2014/main" id="{EE6ED0AC-E8AF-4DA2-8083-9C37C14E37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8" name="TextBox 5727">
          <a:extLst>
            <a:ext uri="{FF2B5EF4-FFF2-40B4-BE49-F238E27FC236}">
              <a16:creationId xmlns:a16="http://schemas.microsoft.com/office/drawing/2014/main" id="{E2139A9D-55E9-416C-961C-EC0AEAE37F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29" name="TextBox 5728">
          <a:extLst>
            <a:ext uri="{FF2B5EF4-FFF2-40B4-BE49-F238E27FC236}">
              <a16:creationId xmlns:a16="http://schemas.microsoft.com/office/drawing/2014/main" id="{0D1EF679-1B86-4EDC-A673-01019891E8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0" name="TextBox 5729">
          <a:extLst>
            <a:ext uri="{FF2B5EF4-FFF2-40B4-BE49-F238E27FC236}">
              <a16:creationId xmlns:a16="http://schemas.microsoft.com/office/drawing/2014/main" id="{69AE6E2D-A502-4D60-AF58-90958A12D4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1" name="TextBox 5730">
          <a:extLst>
            <a:ext uri="{FF2B5EF4-FFF2-40B4-BE49-F238E27FC236}">
              <a16:creationId xmlns:a16="http://schemas.microsoft.com/office/drawing/2014/main" id="{F74A00D3-4622-449E-B24E-BD9452E0BFD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2" name="TextBox 5731">
          <a:extLst>
            <a:ext uri="{FF2B5EF4-FFF2-40B4-BE49-F238E27FC236}">
              <a16:creationId xmlns:a16="http://schemas.microsoft.com/office/drawing/2014/main" id="{BE182AD0-49B0-4CBF-813C-E7D740636D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3" name="TextBox 5732">
          <a:extLst>
            <a:ext uri="{FF2B5EF4-FFF2-40B4-BE49-F238E27FC236}">
              <a16:creationId xmlns:a16="http://schemas.microsoft.com/office/drawing/2014/main" id="{EA0855F1-E9F0-4175-81EE-F675748085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4" name="TextBox 5733">
          <a:extLst>
            <a:ext uri="{FF2B5EF4-FFF2-40B4-BE49-F238E27FC236}">
              <a16:creationId xmlns:a16="http://schemas.microsoft.com/office/drawing/2014/main" id="{6F229DE3-5640-4F02-B42D-55D8A9A74D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5" name="TextBox 5734">
          <a:extLst>
            <a:ext uri="{FF2B5EF4-FFF2-40B4-BE49-F238E27FC236}">
              <a16:creationId xmlns:a16="http://schemas.microsoft.com/office/drawing/2014/main" id="{15C3A568-08AF-433D-A163-EF18516532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6" name="TextBox 5735">
          <a:extLst>
            <a:ext uri="{FF2B5EF4-FFF2-40B4-BE49-F238E27FC236}">
              <a16:creationId xmlns:a16="http://schemas.microsoft.com/office/drawing/2014/main" id="{5A791222-0794-497B-B090-C82C4A0B77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7" name="TextBox 5736">
          <a:extLst>
            <a:ext uri="{FF2B5EF4-FFF2-40B4-BE49-F238E27FC236}">
              <a16:creationId xmlns:a16="http://schemas.microsoft.com/office/drawing/2014/main" id="{C4A2B54E-EF51-4689-A434-3AD2303232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8" name="TextBox 5737">
          <a:extLst>
            <a:ext uri="{FF2B5EF4-FFF2-40B4-BE49-F238E27FC236}">
              <a16:creationId xmlns:a16="http://schemas.microsoft.com/office/drawing/2014/main" id="{B1661C57-A1F8-4D6B-86B9-5CDA440BC0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39" name="TextBox 5738">
          <a:extLst>
            <a:ext uri="{FF2B5EF4-FFF2-40B4-BE49-F238E27FC236}">
              <a16:creationId xmlns:a16="http://schemas.microsoft.com/office/drawing/2014/main" id="{790A03EA-7E82-4F87-8199-19B2777F1E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0" name="TextBox 5739">
          <a:extLst>
            <a:ext uri="{FF2B5EF4-FFF2-40B4-BE49-F238E27FC236}">
              <a16:creationId xmlns:a16="http://schemas.microsoft.com/office/drawing/2014/main" id="{69305C2C-5CB5-4AB1-8181-D38C949679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1" name="TextBox 5740">
          <a:extLst>
            <a:ext uri="{FF2B5EF4-FFF2-40B4-BE49-F238E27FC236}">
              <a16:creationId xmlns:a16="http://schemas.microsoft.com/office/drawing/2014/main" id="{49497BEB-54CB-4664-8ED8-17AA94C8B9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2" name="TextBox 5741">
          <a:extLst>
            <a:ext uri="{FF2B5EF4-FFF2-40B4-BE49-F238E27FC236}">
              <a16:creationId xmlns:a16="http://schemas.microsoft.com/office/drawing/2014/main" id="{D6476F84-8E27-466D-A63B-1C45D7EC4F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3" name="TextBox 5742">
          <a:extLst>
            <a:ext uri="{FF2B5EF4-FFF2-40B4-BE49-F238E27FC236}">
              <a16:creationId xmlns:a16="http://schemas.microsoft.com/office/drawing/2014/main" id="{860C5411-7528-4873-A30C-8F65914117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4" name="TextBox 5743">
          <a:extLst>
            <a:ext uri="{FF2B5EF4-FFF2-40B4-BE49-F238E27FC236}">
              <a16:creationId xmlns:a16="http://schemas.microsoft.com/office/drawing/2014/main" id="{3F133013-ACDE-447E-AACB-8613003AEF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5" name="TextBox 5744">
          <a:extLst>
            <a:ext uri="{FF2B5EF4-FFF2-40B4-BE49-F238E27FC236}">
              <a16:creationId xmlns:a16="http://schemas.microsoft.com/office/drawing/2014/main" id="{BE7C2EA5-9DBA-40E6-B57E-BE27F0F89B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6" name="TextBox 5745">
          <a:extLst>
            <a:ext uri="{FF2B5EF4-FFF2-40B4-BE49-F238E27FC236}">
              <a16:creationId xmlns:a16="http://schemas.microsoft.com/office/drawing/2014/main" id="{AA745539-230F-4E9D-9920-9589FEF901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7" name="TextBox 5746">
          <a:extLst>
            <a:ext uri="{FF2B5EF4-FFF2-40B4-BE49-F238E27FC236}">
              <a16:creationId xmlns:a16="http://schemas.microsoft.com/office/drawing/2014/main" id="{23A6D07E-E1EB-42DF-BA03-406F8420C9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8" name="TextBox 5747">
          <a:extLst>
            <a:ext uri="{FF2B5EF4-FFF2-40B4-BE49-F238E27FC236}">
              <a16:creationId xmlns:a16="http://schemas.microsoft.com/office/drawing/2014/main" id="{33A61A90-C15E-4FC2-9F2C-4FDEBD31BE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49" name="TextBox 5748">
          <a:extLst>
            <a:ext uri="{FF2B5EF4-FFF2-40B4-BE49-F238E27FC236}">
              <a16:creationId xmlns:a16="http://schemas.microsoft.com/office/drawing/2014/main" id="{76B7618C-AAB9-4442-91E4-1B5F7B4CD77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0" name="TextBox 5749">
          <a:extLst>
            <a:ext uri="{FF2B5EF4-FFF2-40B4-BE49-F238E27FC236}">
              <a16:creationId xmlns:a16="http://schemas.microsoft.com/office/drawing/2014/main" id="{6A452CD7-7AAC-4A48-8B23-2E5A358F39F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1" name="TextBox 5750">
          <a:extLst>
            <a:ext uri="{FF2B5EF4-FFF2-40B4-BE49-F238E27FC236}">
              <a16:creationId xmlns:a16="http://schemas.microsoft.com/office/drawing/2014/main" id="{B4579576-D9C8-4F09-98F1-DADAE45DCD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2" name="TextBox 5751">
          <a:extLst>
            <a:ext uri="{FF2B5EF4-FFF2-40B4-BE49-F238E27FC236}">
              <a16:creationId xmlns:a16="http://schemas.microsoft.com/office/drawing/2014/main" id="{7A618164-8384-43A6-90A0-6B052A794A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3" name="TextBox 5752">
          <a:extLst>
            <a:ext uri="{FF2B5EF4-FFF2-40B4-BE49-F238E27FC236}">
              <a16:creationId xmlns:a16="http://schemas.microsoft.com/office/drawing/2014/main" id="{D7587CDA-E49E-4AFE-8E38-AE25094FB7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4" name="TextBox 5753">
          <a:extLst>
            <a:ext uri="{FF2B5EF4-FFF2-40B4-BE49-F238E27FC236}">
              <a16:creationId xmlns:a16="http://schemas.microsoft.com/office/drawing/2014/main" id="{D4A7ECE6-160E-4753-B21A-32816F51C77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5" name="TextBox 5754">
          <a:extLst>
            <a:ext uri="{FF2B5EF4-FFF2-40B4-BE49-F238E27FC236}">
              <a16:creationId xmlns:a16="http://schemas.microsoft.com/office/drawing/2014/main" id="{54F398D9-BA9C-43DA-99A1-AAC78EF10C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6" name="TextBox 5755">
          <a:extLst>
            <a:ext uri="{FF2B5EF4-FFF2-40B4-BE49-F238E27FC236}">
              <a16:creationId xmlns:a16="http://schemas.microsoft.com/office/drawing/2014/main" id="{453D974E-05AC-4757-A621-0575DEF616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7" name="TextBox 5756">
          <a:extLst>
            <a:ext uri="{FF2B5EF4-FFF2-40B4-BE49-F238E27FC236}">
              <a16:creationId xmlns:a16="http://schemas.microsoft.com/office/drawing/2014/main" id="{5FBD689A-9B98-42BB-B835-588AFC099C4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8" name="TextBox 5757">
          <a:extLst>
            <a:ext uri="{FF2B5EF4-FFF2-40B4-BE49-F238E27FC236}">
              <a16:creationId xmlns:a16="http://schemas.microsoft.com/office/drawing/2014/main" id="{B07D5920-E1CB-4661-BA38-1070C4683A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59" name="TextBox 5758">
          <a:extLst>
            <a:ext uri="{FF2B5EF4-FFF2-40B4-BE49-F238E27FC236}">
              <a16:creationId xmlns:a16="http://schemas.microsoft.com/office/drawing/2014/main" id="{64F1A15E-40A0-4EB6-AB2B-CD6485B68D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0" name="TextBox 5759">
          <a:extLst>
            <a:ext uri="{FF2B5EF4-FFF2-40B4-BE49-F238E27FC236}">
              <a16:creationId xmlns:a16="http://schemas.microsoft.com/office/drawing/2014/main" id="{BCC3B8E5-353F-499D-8AA1-DF8DB3F5CB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1" name="TextBox 5760">
          <a:extLst>
            <a:ext uri="{FF2B5EF4-FFF2-40B4-BE49-F238E27FC236}">
              <a16:creationId xmlns:a16="http://schemas.microsoft.com/office/drawing/2014/main" id="{473E689A-A6B2-440D-9D88-8134837127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2" name="TextBox 5761">
          <a:extLst>
            <a:ext uri="{FF2B5EF4-FFF2-40B4-BE49-F238E27FC236}">
              <a16:creationId xmlns:a16="http://schemas.microsoft.com/office/drawing/2014/main" id="{00235BDD-9509-483B-A443-48E20539CC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3" name="TextBox 5762">
          <a:extLst>
            <a:ext uri="{FF2B5EF4-FFF2-40B4-BE49-F238E27FC236}">
              <a16:creationId xmlns:a16="http://schemas.microsoft.com/office/drawing/2014/main" id="{A1146964-024C-4630-A033-92C9861E1C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4" name="TextBox 5763">
          <a:extLst>
            <a:ext uri="{FF2B5EF4-FFF2-40B4-BE49-F238E27FC236}">
              <a16:creationId xmlns:a16="http://schemas.microsoft.com/office/drawing/2014/main" id="{E1452566-4FDE-4AF7-A286-483F6CA92A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5" name="TextBox 5764">
          <a:extLst>
            <a:ext uri="{FF2B5EF4-FFF2-40B4-BE49-F238E27FC236}">
              <a16:creationId xmlns:a16="http://schemas.microsoft.com/office/drawing/2014/main" id="{2DBB175A-2F59-4153-855E-FDFE696272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6" name="TextBox 5765">
          <a:extLst>
            <a:ext uri="{FF2B5EF4-FFF2-40B4-BE49-F238E27FC236}">
              <a16:creationId xmlns:a16="http://schemas.microsoft.com/office/drawing/2014/main" id="{8FDB4C31-1821-47B6-A8B8-8DDFF37276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7" name="TextBox 5766">
          <a:extLst>
            <a:ext uri="{FF2B5EF4-FFF2-40B4-BE49-F238E27FC236}">
              <a16:creationId xmlns:a16="http://schemas.microsoft.com/office/drawing/2014/main" id="{5BB78F77-EE83-4F4E-81A1-E8129750FD9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8" name="TextBox 5767">
          <a:extLst>
            <a:ext uri="{FF2B5EF4-FFF2-40B4-BE49-F238E27FC236}">
              <a16:creationId xmlns:a16="http://schemas.microsoft.com/office/drawing/2014/main" id="{AA2E4120-0AE7-4317-A915-024CA50D56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69" name="TextBox 5768">
          <a:extLst>
            <a:ext uri="{FF2B5EF4-FFF2-40B4-BE49-F238E27FC236}">
              <a16:creationId xmlns:a16="http://schemas.microsoft.com/office/drawing/2014/main" id="{6694CDF2-9B03-4237-9587-982B36A0B2C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0" name="TextBox 5769">
          <a:extLst>
            <a:ext uri="{FF2B5EF4-FFF2-40B4-BE49-F238E27FC236}">
              <a16:creationId xmlns:a16="http://schemas.microsoft.com/office/drawing/2014/main" id="{9DE6BEB3-D2CA-498B-BF9F-0F9FA2D95B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1" name="TextBox 5770">
          <a:extLst>
            <a:ext uri="{FF2B5EF4-FFF2-40B4-BE49-F238E27FC236}">
              <a16:creationId xmlns:a16="http://schemas.microsoft.com/office/drawing/2014/main" id="{5243210C-7170-48C2-8059-6D23675B781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2" name="TextBox 5771">
          <a:extLst>
            <a:ext uri="{FF2B5EF4-FFF2-40B4-BE49-F238E27FC236}">
              <a16:creationId xmlns:a16="http://schemas.microsoft.com/office/drawing/2014/main" id="{B10BFD52-7E01-4191-8DAC-22EF789DA6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3" name="TextBox 5772">
          <a:extLst>
            <a:ext uri="{FF2B5EF4-FFF2-40B4-BE49-F238E27FC236}">
              <a16:creationId xmlns:a16="http://schemas.microsoft.com/office/drawing/2014/main" id="{8DDFD153-B20B-4681-9DD6-E56DE0DD5A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4" name="TextBox 5773">
          <a:extLst>
            <a:ext uri="{FF2B5EF4-FFF2-40B4-BE49-F238E27FC236}">
              <a16:creationId xmlns:a16="http://schemas.microsoft.com/office/drawing/2014/main" id="{0740E157-3B4A-41C5-B11E-188FF89F61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5" name="TextBox 5774">
          <a:extLst>
            <a:ext uri="{FF2B5EF4-FFF2-40B4-BE49-F238E27FC236}">
              <a16:creationId xmlns:a16="http://schemas.microsoft.com/office/drawing/2014/main" id="{657578FD-D35E-42CC-8123-F27662DDBB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6" name="TextBox 5775">
          <a:extLst>
            <a:ext uri="{FF2B5EF4-FFF2-40B4-BE49-F238E27FC236}">
              <a16:creationId xmlns:a16="http://schemas.microsoft.com/office/drawing/2014/main" id="{8F4C55FB-A05A-4124-AF9B-4348E88EA6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7" name="TextBox 5776">
          <a:extLst>
            <a:ext uri="{FF2B5EF4-FFF2-40B4-BE49-F238E27FC236}">
              <a16:creationId xmlns:a16="http://schemas.microsoft.com/office/drawing/2014/main" id="{BB155BFB-B745-4C01-A4CC-9C880B79A4E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8" name="TextBox 5777">
          <a:extLst>
            <a:ext uri="{FF2B5EF4-FFF2-40B4-BE49-F238E27FC236}">
              <a16:creationId xmlns:a16="http://schemas.microsoft.com/office/drawing/2014/main" id="{93D22D69-D4F6-4CBB-A1C9-72CFADFDF94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79" name="TextBox 5778">
          <a:extLst>
            <a:ext uri="{FF2B5EF4-FFF2-40B4-BE49-F238E27FC236}">
              <a16:creationId xmlns:a16="http://schemas.microsoft.com/office/drawing/2014/main" id="{E1EDED90-B4D5-4C8C-B59E-CCDB6D9593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0" name="TextBox 5779">
          <a:extLst>
            <a:ext uri="{FF2B5EF4-FFF2-40B4-BE49-F238E27FC236}">
              <a16:creationId xmlns:a16="http://schemas.microsoft.com/office/drawing/2014/main" id="{B8062CAE-FB99-41F9-A398-3C9FB50F3B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1" name="TextBox 5780">
          <a:extLst>
            <a:ext uri="{FF2B5EF4-FFF2-40B4-BE49-F238E27FC236}">
              <a16:creationId xmlns:a16="http://schemas.microsoft.com/office/drawing/2014/main" id="{57E7D3FA-0C7C-494C-AB72-4A76DCCB0A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2" name="TextBox 5781">
          <a:extLst>
            <a:ext uri="{FF2B5EF4-FFF2-40B4-BE49-F238E27FC236}">
              <a16:creationId xmlns:a16="http://schemas.microsoft.com/office/drawing/2014/main" id="{64F2F488-5069-4DDD-AD0D-138C045453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3" name="TextBox 5782">
          <a:extLst>
            <a:ext uri="{FF2B5EF4-FFF2-40B4-BE49-F238E27FC236}">
              <a16:creationId xmlns:a16="http://schemas.microsoft.com/office/drawing/2014/main" id="{6DE5FC30-3B59-4335-BD7B-2EB0F1FB98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4" name="TextBox 5783">
          <a:extLst>
            <a:ext uri="{FF2B5EF4-FFF2-40B4-BE49-F238E27FC236}">
              <a16:creationId xmlns:a16="http://schemas.microsoft.com/office/drawing/2014/main" id="{6024D50F-D54D-466E-8720-D18997F92C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85" name="TextBox 5784">
          <a:extLst>
            <a:ext uri="{FF2B5EF4-FFF2-40B4-BE49-F238E27FC236}">
              <a16:creationId xmlns:a16="http://schemas.microsoft.com/office/drawing/2014/main" id="{BEBAF6E1-B730-4D76-B70A-D6A1B9F572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86" name="TextBox 5785">
          <a:extLst>
            <a:ext uri="{FF2B5EF4-FFF2-40B4-BE49-F238E27FC236}">
              <a16:creationId xmlns:a16="http://schemas.microsoft.com/office/drawing/2014/main" id="{83C09A82-6727-4905-808B-F5FB734B576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87" name="TextBox 5786">
          <a:extLst>
            <a:ext uri="{FF2B5EF4-FFF2-40B4-BE49-F238E27FC236}">
              <a16:creationId xmlns:a16="http://schemas.microsoft.com/office/drawing/2014/main" id="{E11AA784-95E8-4DF2-B045-2B1EC1E389A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88" name="TextBox 5787">
          <a:extLst>
            <a:ext uri="{FF2B5EF4-FFF2-40B4-BE49-F238E27FC236}">
              <a16:creationId xmlns:a16="http://schemas.microsoft.com/office/drawing/2014/main" id="{A597E93F-ECA7-46E9-9E70-E8EB33AD01E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789" name="TextBox 5788">
          <a:extLst>
            <a:ext uri="{FF2B5EF4-FFF2-40B4-BE49-F238E27FC236}">
              <a16:creationId xmlns:a16="http://schemas.microsoft.com/office/drawing/2014/main" id="{E8665D4C-EB56-4F74-B117-1B5F2597819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790" name="TextBox 5789">
          <a:extLst>
            <a:ext uri="{FF2B5EF4-FFF2-40B4-BE49-F238E27FC236}">
              <a16:creationId xmlns:a16="http://schemas.microsoft.com/office/drawing/2014/main" id="{D440F7F9-5EEA-485C-AFC4-C9BD5B04EFF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791" name="TextBox 5790">
          <a:extLst>
            <a:ext uri="{FF2B5EF4-FFF2-40B4-BE49-F238E27FC236}">
              <a16:creationId xmlns:a16="http://schemas.microsoft.com/office/drawing/2014/main" id="{F76856A9-59A4-485A-8ECC-237ACFDE505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792" name="TextBox 5791">
          <a:extLst>
            <a:ext uri="{FF2B5EF4-FFF2-40B4-BE49-F238E27FC236}">
              <a16:creationId xmlns:a16="http://schemas.microsoft.com/office/drawing/2014/main" id="{CECC20F1-3A8A-43B6-A4DD-856CD253FED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793" name="TextBox 5792">
          <a:extLst>
            <a:ext uri="{FF2B5EF4-FFF2-40B4-BE49-F238E27FC236}">
              <a16:creationId xmlns:a16="http://schemas.microsoft.com/office/drawing/2014/main" id="{60A04B34-A724-4F80-AACB-DB6EE81C351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794" name="TextBox 5793">
          <a:extLst>
            <a:ext uri="{FF2B5EF4-FFF2-40B4-BE49-F238E27FC236}">
              <a16:creationId xmlns:a16="http://schemas.microsoft.com/office/drawing/2014/main" id="{3A60FBBA-C019-488D-9824-414267FA32E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795" name="TextBox 5794">
          <a:extLst>
            <a:ext uri="{FF2B5EF4-FFF2-40B4-BE49-F238E27FC236}">
              <a16:creationId xmlns:a16="http://schemas.microsoft.com/office/drawing/2014/main" id="{9D7233D7-7546-492C-BDCA-36ADCDF93D45}"/>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96" name="TextBox 5795">
          <a:extLst>
            <a:ext uri="{FF2B5EF4-FFF2-40B4-BE49-F238E27FC236}">
              <a16:creationId xmlns:a16="http://schemas.microsoft.com/office/drawing/2014/main" id="{2490BEDD-A1DF-4553-B56F-DB6D72D643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97" name="TextBox 5796">
          <a:extLst>
            <a:ext uri="{FF2B5EF4-FFF2-40B4-BE49-F238E27FC236}">
              <a16:creationId xmlns:a16="http://schemas.microsoft.com/office/drawing/2014/main" id="{2209AA57-7926-494E-9D4F-D9AD7710C4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98" name="TextBox 5797">
          <a:extLst>
            <a:ext uri="{FF2B5EF4-FFF2-40B4-BE49-F238E27FC236}">
              <a16:creationId xmlns:a16="http://schemas.microsoft.com/office/drawing/2014/main" id="{77CE4FD6-A19B-444E-8298-FD4A54EBE7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799" name="TextBox 5798">
          <a:extLst>
            <a:ext uri="{FF2B5EF4-FFF2-40B4-BE49-F238E27FC236}">
              <a16:creationId xmlns:a16="http://schemas.microsoft.com/office/drawing/2014/main" id="{ADD7001E-9E87-4DA1-9B1A-724EF9EBEF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0" name="TextBox 5799">
          <a:extLst>
            <a:ext uri="{FF2B5EF4-FFF2-40B4-BE49-F238E27FC236}">
              <a16:creationId xmlns:a16="http://schemas.microsoft.com/office/drawing/2014/main" id="{1440A307-9B51-4BE2-B385-F2F6397AA7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1" name="TextBox 5800">
          <a:extLst>
            <a:ext uri="{FF2B5EF4-FFF2-40B4-BE49-F238E27FC236}">
              <a16:creationId xmlns:a16="http://schemas.microsoft.com/office/drawing/2014/main" id="{A54405A9-F54E-4630-BE17-1DFD498D94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2" name="TextBox 5801">
          <a:extLst>
            <a:ext uri="{FF2B5EF4-FFF2-40B4-BE49-F238E27FC236}">
              <a16:creationId xmlns:a16="http://schemas.microsoft.com/office/drawing/2014/main" id="{DF3331EE-8CB2-404A-9FE7-9DBA226BD2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3" name="TextBox 5802">
          <a:extLst>
            <a:ext uri="{FF2B5EF4-FFF2-40B4-BE49-F238E27FC236}">
              <a16:creationId xmlns:a16="http://schemas.microsoft.com/office/drawing/2014/main" id="{78704864-347B-4DAB-A57A-11BA70EA73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4" name="TextBox 5803">
          <a:extLst>
            <a:ext uri="{FF2B5EF4-FFF2-40B4-BE49-F238E27FC236}">
              <a16:creationId xmlns:a16="http://schemas.microsoft.com/office/drawing/2014/main" id="{452DFC92-77C1-4B6B-B770-6907A7A4DF8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5" name="TextBox 5804">
          <a:extLst>
            <a:ext uri="{FF2B5EF4-FFF2-40B4-BE49-F238E27FC236}">
              <a16:creationId xmlns:a16="http://schemas.microsoft.com/office/drawing/2014/main" id="{C19A75C4-1B32-4B83-98BF-24636308B9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6" name="TextBox 5805">
          <a:extLst>
            <a:ext uri="{FF2B5EF4-FFF2-40B4-BE49-F238E27FC236}">
              <a16:creationId xmlns:a16="http://schemas.microsoft.com/office/drawing/2014/main" id="{B59FC8D0-42E1-4B20-9206-18CDBFB9EA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7" name="TextBox 5806">
          <a:extLst>
            <a:ext uri="{FF2B5EF4-FFF2-40B4-BE49-F238E27FC236}">
              <a16:creationId xmlns:a16="http://schemas.microsoft.com/office/drawing/2014/main" id="{8EC2B6A6-B273-44BB-9DB0-70F1D91510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8" name="TextBox 5807">
          <a:extLst>
            <a:ext uri="{FF2B5EF4-FFF2-40B4-BE49-F238E27FC236}">
              <a16:creationId xmlns:a16="http://schemas.microsoft.com/office/drawing/2014/main" id="{32B9D054-6A54-40CE-AB89-222283DBDB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09" name="TextBox 5808">
          <a:extLst>
            <a:ext uri="{FF2B5EF4-FFF2-40B4-BE49-F238E27FC236}">
              <a16:creationId xmlns:a16="http://schemas.microsoft.com/office/drawing/2014/main" id="{9B960D11-3842-4C5D-B2B0-959925626C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0" name="TextBox 5809">
          <a:extLst>
            <a:ext uri="{FF2B5EF4-FFF2-40B4-BE49-F238E27FC236}">
              <a16:creationId xmlns:a16="http://schemas.microsoft.com/office/drawing/2014/main" id="{6EC90196-BA1D-43B8-91C6-D98E1C02282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1" name="TextBox 5810">
          <a:extLst>
            <a:ext uri="{FF2B5EF4-FFF2-40B4-BE49-F238E27FC236}">
              <a16:creationId xmlns:a16="http://schemas.microsoft.com/office/drawing/2014/main" id="{A1F8E970-4F06-48EC-98C1-5D595C54B0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2" name="TextBox 5811">
          <a:extLst>
            <a:ext uri="{FF2B5EF4-FFF2-40B4-BE49-F238E27FC236}">
              <a16:creationId xmlns:a16="http://schemas.microsoft.com/office/drawing/2014/main" id="{351D1E95-3FD4-4912-A99C-E326584053E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3" name="TextBox 5812">
          <a:extLst>
            <a:ext uri="{FF2B5EF4-FFF2-40B4-BE49-F238E27FC236}">
              <a16:creationId xmlns:a16="http://schemas.microsoft.com/office/drawing/2014/main" id="{568A056F-4DBA-49BD-9CD0-ED090BEFF6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4" name="TextBox 5813">
          <a:extLst>
            <a:ext uri="{FF2B5EF4-FFF2-40B4-BE49-F238E27FC236}">
              <a16:creationId xmlns:a16="http://schemas.microsoft.com/office/drawing/2014/main" id="{5AD3AD86-CD76-400F-AFD2-78C6E1AEE9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5" name="TextBox 5814">
          <a:extLst>
            <a:ext uri="{FF2B5EF4-FFF2-40B4-BE49-F238E27FC236}">
              <a16:creationId xmlns:a16="http://schemas.microsoft.com/office/drawing/2014/main" id="{9CA8386D-3C8B-4F72-9FEE-69F66231CA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6" name="TextBox 5815">
          <a:extLst>
            <a:ext uri="{FF2B5EF4-FFF2-40B4-BE49-F238E27FC236}">
              <a16:creationId xmlns:a16="http://schemas.microsoft.com/office/drawing/2014/main" id="{E71DE707-1095-4019-918B-C58A9D7A4D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7" name="TextBox 5816">
          <a:extLst>
            <a:ext uri="{FF2B5EF4-FFF2-40B4-BE49-F238E27FC236}">
              <a16:creationId xmlns:a16="http://schemas.microsoft.com/office/drawing/2014/main" id="{1E13130F-056E-407C-B76A-3585C44BBA7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8" name="TextBox 5817">
          <a:extLst>
            <a:ext uri="{FF2B5EF4-FFF2-40B4-BE49-F238E27FC236}">
              <a16:creationId xmlns:a16="http://schemas.microsoft.com/office/drawing/2014/main" id="{6D1AB12F-0336-4B1A-9921-AB8CFA0F451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19" name="TextBox 5818">
          <a:extLst>
            <a:ext uri="{FF2B5EF4-FFF2-40B4-BE49-F238E27FC236}">
              <a16:creationId xmlns:a16="http://schemas.microsoft.com/office/drawing/2014/main" id="{5A842B27-2671-49FD-A66C-5F468EDEB8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0" name="TextBox 5819">
          <a:extLst>
            <a:ext uri="{FF2B5EF4-FFF2-40B4-BE49-F238E27FC236}">
              <a16:creationId xmlns:a16="http://schemas.microsoft.com/office/drawing/2014/main" id="{A560B060-9738-4F1D-AE3C-30E717AA608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1" name="TextBox 5820">
          <a:extLst>
            <a:ext uri="{FF2B5EF4-FFF2-40B4-BE49-F238E27FC236}">
              <a16:creationId xmlns:a16="http://schemas.microsoft.com/office/drawing/2014/main" id="{245D55DE-5301-4ED9-9B82-75239B3658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2" name="TextBox 5821">
          <a:extLst>
            <a:ext uri="{FF2B5EF4-FFF2-40B4-BE49-F238E27FC236}">
              <a16:creationId xmlns:a16="http://schemas.microsoft.com/office/drawing/2014/main" id="{F0048051-6327-43C5-B1D3-B87221C93F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3" name="TextBox 5822">
          <a:extLst>
            <a:ext uri="{FF2B5EF4-FFF2-40B4-BE49-F238E27FC236}">
              <a16:creationId xmlns:a16="http://schemas.microsoft.com/office/drawing/2014/main" id="{2F778DC5-432C-410E-998C-79D1C8FE7F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4" name="TextBox 5823">
          <a:extLst>
            <a:ext uri="{FF2B5EF4-FFF2-40B4-BE49-F238E27FC236}">
              <a16:creationId xmlns:a16="http://schemas.microsoft.com/office/drawing/2014/main" id="{1390A5C4-B6B9-44A5-AD52-4A8B27B5621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5" name="TextBox 5824">
          <a:extLst>
            <a:ext uri="{FF2B5EF4-FFF2-40B4-BE49-F238E27FC236}">
              <a16:creationId xmlns:a16="http://schemas.microsoft.com/office/drawing/2014/main" id="{08862FA3-EE60-4071-BE60-7F20EF7A31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6" name="TextBox 5825">
          <a:extLst>
            <a:ext uri="{FF2B5EF4-FFF2-40B4-BE49-F238E27FC236}">
              <a16:creationId xmlns:a16="http://schemas.microsoft.com/office/drawing/2014/main" id="{F32891CD-5076-4DBC-8BE3-FD62F7BC5C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7" name="TextBox 5826">
          <a:extLst>
            <a:ext uri="{FF2B5EF4-FFF2-40B4-BE49-F238E27FC236}">
              <a16:creationId xmlns:a16="http://schemas.microsoft.com/office/drawing/2014/main" id="{1E6CE860-661E-46E9-A780-A51996C732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8" name="TextBox 5827">
          <a:extLst>
            <a:ext uri="{FF2B5EF4-FFF2-40B4-BE49-F238E27FC236}">
              <a16:creationId xmlns:a16="http://schemas.microsoft.com/office/drawing/2014/main" id="{6578BD3E-F7DC-4C95-A4B7-98AA0ABB07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29" name="TextBox 5828">
          <a:extLst>
            <a:ext uri="{FF2B5EF4-FFF2-40B4-BE49-F238E27FC236}">
              <a16:creationId xmlns:a16="http://schemas.microsoft.com/office/drawing/2014/main" id="{ACCC99B0-F66D-408D-92C1-37695BFE67C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0" name="TextBox 5829">
          <a:extLst>
            <a:ext uri="{FF2B5EF4-FFF2-40B4-BE49-F238E27FC236}">
              <a16:creationId xmlns:a16="http://schemas.microsoft.com/office/drawing/2014/main" id="{244A3B49-2F34-4DD7-96A8-A58193E58D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1" name="TextBox 5830">
          <a:extLst>
            <a:ext uri="{FF2B5EF4-FFF2-40B4-BE49-F238E27FC236}">
              <a16:creationId xmlns:a16="http://schemas.microsoft.com/office/drawing/2014/main" id="{5B5A7C05-571D-40C7-BF16-791C19815F7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2" name="TextBox 5831">
          <a:extLst>
            <a:ext uri="{FF2B5EF4-FFF2-40B4-BE49-F238E27FC236}">
              <a16:creationId xmlns:a16="http://schemas.microsoft.com/office/drawing/2014/main" id="{816EC21E-7F97-4F4C-85B0-F4125AAE7F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3" name="TextBox 5832">
          <a:extLst>
            <a:ext uri="{FF2B5EF4-FFF2-40B4-BE49-F238E27FC236}">
              <a16:creationId xmlns:a16="http://schemas.microsoft.com/office/drawing/2014/main" id="{F9697597-0196-451F-BA59-0E8EE6F73D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4" name="TextBox 5833">
          <a:extLst>
            <a:ext uri="{FF2B5EF4-FFF2-40B4-BE49-F238E27FC236}">
              <a16:creationId xmlns:a16="http://schemas.microsoft.com/office/drawing/2014/main" id="{A7C44E38-6254-4B37-9192-02786DFD41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5835" name="TextBox 5834">
          <a:extLst>
            <a:ext uri="{FF2B5EF4-FFF2-40B4-BE49-F238E27FC236}">
              <a16:creationId xmlns:a16="http://schemas.microsoft.com/office/drawing/2014/main" id="{CD5BCAAD-F69D-4BF2-AE52-3F86B4218E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836" name="TextBox 5835">
          <a:extLst>
            <a:ext uri="{FF2B5EF4-FFF2-40B4-BE49-F238E27FC236}">
              <a16:creationId xmlns:a16="http://schemas.microsoft.com/office/drawing/2014/main" id="{40825F67-B3AD-45E8-A1D1-E56CB83DF5B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837" name="TextBox 5836">
          <a:extLst>
            <a:ext uri="{FF2B5EF4-FFF2-40B4-BE49-F238E27FC236}">
              <a16:creationId xmlns:a16="http://schemas.microsoft.com/office/drawing/2014/main" id="{8D1238A5-587E-4694-9F56-64AF96F4CB4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838" name="TextBox 5837">
          <a:extLst>
            <a:ext uri="{FF2B5EF4-FFF2-40B4-BE49-F238E27FC236}">
              <a16:creationId xmlns:a16="http://schemas.microsoft.com/office/drawing/2014/main" id="{ADF3CB48-571C-4419-A5AE-324316285E39}"/>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5839" name="TextBox 5838">
          <a:extLst>
            <a:ext uri="{FF2B5EF4-FFF2-40B4-BE49-F238E27FC236}">
              <a16:creationId xmlns:a16="http://schemas.microsoft.com/office/drawing/2014/main" id="{A27AD35E-797F-4D34-A863-DBC28489F54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840" name="TextBox 5839">
          <a:extLst>
            <a:ext uri="{FF2B5EF4-FFF2-40B4-BE49-F238E27FC236}">
              <a16:creationId xmlns:a16="http://schemas.microsoft.com/office/drawing/2014/main" id="{64B42CA5-5B80-4AD2-A341-BEF54933FE9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841" name="TextBox 5840">
          <a:extLst>
            <a:ext uri="{FF2B5EF4-FFF2-40B4-BE49-F238E27FC236}">
              <a16:creationId xmlns:a16="http://schemas.microsoft.com/office/drawing/2014/main" id="{92A3CF46-C8ED-49D6-9F72-56D9CD9FA03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842" name="TextBox 5841">
          <a:extLst>
            <a:ext uri="{FF2B5EF4-FFF2-40B4-BE49-F238E27FC236}">
              <a16:creationId xmlns:a16="http://schemas.microsoft.com/office/drawing/2014/main" id="{8B632CE5-EAD2-4924-9C27-C0C75756D8D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5843" name="TextBox 5842">
          <a:extLst>
            <a:ext uri="{FF2B5EF4-FFF2-40B4-BE49-F238E27FC236}">
              <a16:creationId xmlns:a16="http://schemas.microsoft.com/office/drawing/2014/main" id="{911A9B05-BBF3-42D1-8B49-56964CD9FE62}"/>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844" name="TextBox 5843">
          <a:extLst>
            <a:ext uri="{FF2B5EF4-FFF2-40B4-BE49-F238E27FC236}">
              <a16:creationId xmlns:a16="http://schemas.microsoft.com/office/drawing/2014/main" id="{8CF1DDCD-5F0B-4A0A-8D31-6D98BA6C1CE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5845" name="TextBox 5844">
          <a:extLst>
            <a:ext uri="{FF2B5EF4-FFF2-40B4-BE49-F238E27FC236}">
              <a16:creationId xmlns:a16="http://schemas.microsoft.com/office/drawing/2014/main" id="{7272D72E-E919-41B8-94F2-AF5A440CCF5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846" name="TextBox 5845">
          <a:extLst>
            <a:ext uri="{FF2B5EF4-FFF2-40B4-BE49-F238E27FC236}">
              <a16:creationId xmlns:a16="http://schemas.microsoft.com/office/drawing/2014/main" id="{229B19DF-B194-4F30-9ADC-C0AA2C79C5A9}"/>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847" name="TextBox 5846">
          <a:extLst>
            <a:ext uri="{FF2B5EF4-FFF2-40B4-BE49-F238E27FC236}">
              <a16:creationId xmlns:a16="http://schemas.microsoft.com/office/drawing/2014/main" id="{7AE50708-5986-4AA3-B562-129F23B7E30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848" name="TextBox 5847">
          <a:extLst>
            <a:ext uri="{FF2B5EF4-FFF2-40B4-BE49-F238E27FC236}">
              <a16:creationId xmlns:a16="http://schemas.microsoft.com/office/drawing/2014/main" id="{55CC29DE-67D8-4BE5-BDCB-AEE9E19BB54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849" name="TextBox 5848">
          <a:extLst>
            <a:ext uri="{FF2B5EF4-FFF2-40B4-BE49-F238E27FC236}">
              <a16:creationId xmlns:a16="http://schemas.microsoft.com/office/drawing/2014/main" id="{3BC4554C-E9DD-44D9-A48F-40B5586CE1F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850" name="TextBox 5849">
          <a:extLst>
            <a:ext uri="{FF2B5EF4-FFF2-40B4-BE49-F238E27FC236}">
              <a16:creationId xmlns:a16="http://schemas.microsoft.com/office/drawing/2014/main" id="{5D313F4B-5946-4C3C-AD96-82602674B85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851" name="TextBox 5850">
          <a:extLst>
            <a:ext uri="{FF2B5EF4-FFF2-40B4-BE49-F238E27FC236}">
              <a16:creationId xmlns:a16="http://schemas.microsoft.com/office/drawing/2014/main" id="{3D7575A2-5E7F-413D-A1B3-2BA2A2D4E43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852" name="TextBox 5851">
          <a:extLst>
            <a:ext uri="{FF2B5EF4-FFF2-40B4-BE49-F238E27FC236}">
              <a16:creationId xmlns:a16="http://schemas.microsoft.com/office/drawing/2014/main" id="{BED303AE-BD7F-4704-8A22-DE4C7D4E0A7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853" name="TextBox 5852">
          <a:extLst>
            <a:ext uri="{FF2B5EF4-FFF2-40B4-BE49-F238E27FC236}">
              <a16:creationId xmlns:a16="http://schemas.microsoft.com/office/drawing/2014/main" id="{0E4B2E73-4025-460E-8270-D1BD1CE1BE94}"/>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4" name="TextBox 5853">
          <a:extLst>
            <a:ext uri="{FF2B5EF4-FFF2-40B4-BE49-F238E27FC236}">
              <a16:creationId xmlns:a16="http://schemas.microsoft.com/office/drawing/2014/main" id="{A6EFAE26-6110-4C20-82F1-30A7330149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5" name="TextBox 5854">
          <a:extLst>
            <a:ext uri="{FF2B5EF4-FFF2-40B4-BE49-F238E27FC236}">
              <a16:creationId xmlns:a16="http://schemas.microsoft.com/office/drawing/2014/main" id="{BE0EEBEC-1789-4A8C-871F-CC7AED44B1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6" name="TextBox 5855">
          <a:extLst>
            <a:ext uri="{FF2B5EF4-FFF2-40B4-BE49-F238E27FC236}">
              <a16:creationId xmlns:a16="http://schemas.microsoft.com/office/drawing/2014/main" id="{2AA0BB41-E26E-48A1-9871-F8B5CDEEE6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7" name="TextBox 5856">
          <a:extLst>
            <a:ext uri="{FF2B5EF4-FFF2-40B4-BE49-F238E27FC236}">
              <a16:creationId xmlns:a16="http://schemas.microsoft.com/office/drawing/2014/main" id="{860C11B7-FA89-4257-90AD-4B0488F4BD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8" name="TextBox 5857">
          <a:extLst>
            <a:ext uri="{FF2B5EF4-FFF2-40B4-BE49-F238E27FC236}">
              <a16:creationId xmlns:a16="http://schemas.microsoft.com/office/drawing/2014/main" id="{7657BBBA-3864-4568-8EA9-3DBCC65956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59" name="TextBox 5858">
          <a:extLst>
            <a:ext uri="{FF2B5EF4-FFF2-40B4-BE49-F238E27FC236}">
              <a16:creationId xmlns:a16="http://schemas.microsoft.com/office/drawing/2014/main" id="{C4D92C80-7507-4C23-85BB-F6D68DEB96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60" name="TextBox 5859">
          <a:extLst>
            <a:ext uri="{FF2B5EF4-FFF2-40B4-BE49-F238E27FC236}">
              <a16:creationId xmlns:a16="http://schemas.microsoft.com/office/drawing/2014/main" id="{EA4797D1-D67C-49AD-A915-1A614725D7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61" name="TextBox 5860">
          <a:extLst>
            <a:ext uri="{FF2B5EF4-FFF2-40B4-BE49-F238E27FC236}">
              <a16:creationId xmlns:a16="http://schemas.microsoft.com/office/drawing/2014/main" id="{CE12440D-FEB0-448F-9302-EA811EB710C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2" name="TextBox 5861">
          <a:extLst>
            <a:ext uri="{FF2B5EF4-FFF2-40B4-BE49-F238E27FC236}">
              <a16:creationId xmlns:a16="http://schemas.microsoft.com/office/drawing/2014/main" id="{1E127D76-70F1-4C24-A25B-AB560B08C0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3" name="TextBox 5862">
          <a:extLst>
            <a:ext uri="{FF2B5EF4-FFF2-40B4-BE49-F238E27FC236}">
              <a16:creationId xmlns:a16="http://schemas.microsoft.com/office/drawing/2014/main" id="{19FD67C2-858B-4832-B932-21FD763BBB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4" name="TextBox 5863">
          <a:extLst>
            <a:ext uri="{FF2B5EF4-FFF2-40B4-BE49-F238E27FC236}">
              <a16:creationId xmlns:a16="http://schemas.microsoft.com/office/drawing/2014/main" id="{714C72A8-7092-4E39-A203-585EB507D4C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5" name="TextBox 5864">
          <a:extLst>
            <a:ext uri="{FF2B5EF4-FFF2-40B4-BE49-F238E27FC236}">
              <a16:creationId xmlns:a16="http://schemas.microsoft.com/office/drawing/2014/main" id="{5EE70964-6E91-4F2B-B020-84CE75EC3FD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6" name="TextBox 5865">
          <a:extLst>
            <a:ext uri="{FF2B5EF4-FFF2-40B4-BE49-F238E27FC236}">
              <a16:creationId xmlns:a16="http://schemas.microsoft.com/office/drawing/2014/main" id="{8BA5DB22-DD7E-464D-A53C-19B9A6B72C5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7" name="TextBox 5866">
          <a:extLst>
            <a:ext uri="{FF2B5EF4-FFF2-40B4-BE49-F238E27FC236}">
              <a16:creationId xmlns:a16="http://schemas.microsoft.com/office/drawing/2014/main" id="{5E80713A-1277-489C-A3F1-5A5E6A156C6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8" name="TextBox 5867">
          <a:extLst>
            <a:ext uri="{FF2B5EF4-FFF2-40B4-BE49-F238E27FC236}">
              <a16:creationId xmlns:a16="http://schemas.microsoft.com/office/drawing/2014/main" id="{CBD98D7E-6A61-4D16-91D5-59B58D8A5FF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69" name="TextBox 5868">
          <a:extLst>
            <a:ext uri="{FF2B5EF4-FFF2-40B4-BE49-F238E27FC236}">
              <a16:creationId xmlns:a16="http://schemas.microsoft.com/office/drawing/2014/main" id="{CD4ACEA3-ABAA-42FF-9EDC-0DD7C889E3A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0" name="TextBox 5869">
          <a:extLst>
            <a:ext uri="{FF2B5EF4-FFF2-40B4-BE49-F238E27FC236}">
              <a16:creationId xmlns:a16="http://schemas.microsoft.com/office/drawing/2014/main" id="{4C803DCE-0EF0-4637-B93B-9392D5878AC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1" name="TextBox 5870">
          <a:extLst>
            <a:ext uri="{FF2B5EF4-FFF2-40B4-BE49-F238E27FC236}">
              <a16:creationId xmlns:a16="http://schemas.microsoft.com/office/drawing/2014/main" id="{83E94ADA-BE3D-4911-B367-3B604C5D60F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2" name="TextBox 5871">
          <a:extLst>
            <a:ext uri="{FF2B5EF4-FFF2-40B4-BE49-F238E27FC236}">
              <a16:creationId xmlns:a16="http://schemas.microsoft.com/office/drawing/2014/main" id="{BBDAFCC0-9239-4C04-8CF9-4F18C303575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3" name="TextBox 5872">
          <a:extLst>
            <a:ext uri="{FF2B5EF4-FFF2-40B4-BE49-F238E27FC236}">
              <a16:creationId xmlns:a16="http://schemas.microsoft.com/office/drawing/2014/main" id="{D2C6A3F4-5C01-45A2-A4D2-E52ADA37384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4" name="TextBox 5873">
          <a:extLst>
            <a:ext uri="{FF2B5EF4-FFF2-40B4-BE49-F238E27FC236}">
              <a16:creationId xmlns:a16="http://schemas.microsoft.com/office/drawing/2014/main" id="{91AA0398-7C6D-4559-8981-035B96D44FF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5" name="TextBox 5874">
          <a:extLst>
            <a:ext uri="{FF2B5EF4-FFF2-40B4-BE49-F238E27FC236}">
              <a16:creationId xmlns:a16="http://schemas.microsoft.com/office/drawing/2014/main" id="{E10347C7-5CE9-4099-A912-35EA65AF18A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6" name="TextBox 5875">
          <a:extLst>
            <a:ext uri="{FF2B5EF4-FFF2-40B4-BE49-F238E27FC236}">
              <a16:creationId xmlns:a16="http://schemas.microsoft.com/office/drawing/2014/main" id="{76EA84E4-CFCF-46E5-995B-774DCA301CA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7" name="TextBox 5876">
          <a:extLst>
            <a:ext uri="{FF2B5EF4-FFF2-40B4-BE49-F238E27FC236}">
              <a16:creationId xmlns:a16="http://schemas.microsoft.com/office/drawing/2014/main" id="{523DBD05-4269-40F0-8BCE-6472F48AF4D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8" name="TextBox 5877">
          <a:extLst>
            <a:ext uri="{FF2B5EF4-FFF2-40B4-BE49-F238E27FC236}">
              <a16:creationId xmlns:a16="http://schemas.microsoft.com/office/drawing/2014/main" id="{6DB85D98-0F50-47B4-A966-64974798341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79" name="TextBox 5878">
          <a:extLst>
            <a:ext uri="{FF2B5EF4-FFF2-40B4-BE49-F238E27FC236}">
              <a16:creationId xmlns:a16="http://schemas.microsoft.com/office/drawing/2014/main" id="{A4AD919C-9B0A-4E8C-ADAE-F6F7202F9E7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0" name="TextBox 5879">
          <a:extLst>
            <a:ext uri="{FF2B5EF4-FFF2-40B4-BE49-F238E27FC236}">
              <a16:creationId xmlns:a16="http://schemas.microsoft.com/office/drawing/2014/main" id="{C8E88A2A-94D9-44C6-971E-D3C6342068E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1" name="TextBox 5880">
          <a:extLst>
            <a:ext uri="{FF2B5EF4-FFF2-40B4-BE49-F238E27FC236}">
              <a16:creationId xmlns:a16="http://schemas.microsoft.com/office/drawing/2014/main" id="{E04581F1-1F63-49DB-98F4-7D39B43235B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2" name="TextBox 5881">
          <a:extLst>
            <a:ext uri="{FF2B5EF4-FFF2-40B4-BE49-F238E27FC236}">
              <a16:creationId xmlns:a16="http://schemas.microsoft.com/office/drawing/2014/main" id="{6EB238E6-6646-489B-916C-3314FA8B809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3" name="TextBox 5882">
          <a:extLst>
            <a:ext uri="{FF2B5EF4-FFF2-40B4-BE49-F238E27FC236}">
              <a16:creationId xmlns:a16="http://schemas.microsoft.com/office/drawing/2014/main" id="{28E7A265-6AAF-4BAE-8662-D0F9BC8F012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4" name="TextBox 5883">
          <a:extLst>
            <a:ext uri="{FF2B5EF4-FFF2-40B4-BE49-F238E27FC236}">
              <a16:creationId xmlns:a16="http://schemas.microsoft.com/office/drawing/2014/main" id="{474710F9-3E84-4B39-9E07-C51D5FBF5AB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5885" name="TextBox 5884">
          <a:extLst>
            <a:ext uri="{FF2B5EF4-FFF2-40B4-BE49-F238E27FC236}">
              <a16:creationId xmlns:a16="http://schemas.microsoft.com/office/drawing/2014/main" id="{6F2A1FC0-9100-4502-94A7-6A93701E839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86" name="TextBox 5885">
          <a:extLst>
            <a:ext uri="{FF2B5EF4-FFF2-40B4-BE49-F238E27FC236}">
              <a16:creationId xmlns:a16="http://schemas.microsoft.com/office/drawing/2014/main" id="{4441B437-84F8-440C-886A-4488F546EF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87" name="TextBox 5886">
          <a:extLst>
            <a:ext uri="{FF2B5EF4-FFF2-40B4-BE49-F238E27FC236}">
              <a16:creationId xmlns:a16="http://schemas.microsoft.com/office/drawing/2014/main" id="{B5BA2953-6FBC-433B-A493-E0FE32DB5F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88" name="TextBox 5887">
          <a:extLst>
            <a:ext uri="{FF2B5EF4-FFF2-40B4-BE49-F238E27FC236}">
              <a16:creationId xmlns:a16="http://schemas.microsoft.com/office/drawing/2014/main" id="{7E7B83CC-B7F3-4965-B1C8-B56CC11712A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89" name="TextBox 5888">
          <a:extLst>
            <a:ext uri="{FF2B5EF4-FFF2-40B4-BE49-F238E27FC236}">
              <a16:creationId xmlns:a16="http://schemas.microsoft.com/office/drawing/2014/main" id="{96D722AF-8927-462F-8275-A0E401E1D0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0" name="TextBox 5889">
          <a:extLst>
            <a:ext uri="{FF2B5EF4-FFF2-40B4-BE49-F238E27FC236}">
              <a16:creationId xmlns:a16="http://schemas.microsoft.com/office/drawing/2014/main" id="{FACE99F8-DF76-4CD3-B8FA-3BED6A53C9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1" name="TextBox 5890">
          <a:extLst>
            <a:ext uri="{FF2B5EF4-FFF2-40B4-BE49-F238E27FC236}">
              <a16:creationId xmlns:a16="http://schemas.microsoft.com/office/drawing/2014/main" id="{59675406-4B00-4604-839C-155032162A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2" name="TextBox 5891">
          <a:extLst>
            <a:ext uri="{FF2B5EF4-FFF2-40B4-BE49-F238E27FC236}">
              <a16:creationId xmlns:a16="http://schemas.microsoft.com/office/drawing/2014/main" id="{AC12475A-ECF4-49BB-B533-377DE9F160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3" name="TextBox 5892">
          <a:extLst>
            <a:ext uri="{FF2B5EF4-FFF2-40B4-BE49-F238E27FC236}">
              <a16:creationId xmlns:a16="http://schemas.microsoft.com/office/drawing/2014/main" id="{547D4765-F97C-4E25-A88E-52D2A21522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4" name="TextBox 5893">
          <a:extLst>
            <a:ext uri="{FF2B5EF4-FFF2-40B4-BE49-F238E27FC236}">
              <a16:creationId xmlns:a16="http://schemas.microsoft.com/office/drawing/2014/main" id="{13CFE2C6-934E-48B2-A7A9-ABDBB2CAB1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5" name="TextBox 5894">
          <a:extLst>
            <a:ext uri="{FF2B5EF4-FFF2-40B4-BE49-F238E27FC236}">
              <a16:creationId xmlns:a16="http://schemas.microsoft.com/office/drawing/2014/main" id="{DD407471-AFE2-4901-931D-481E4CE826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6" name="TextBox 5895">
          <a:extLst>
            <a:ext uri="{FF2B5EF4-FFF2-40B4-BE49-F238E27FC236}">
              <a16:creationId xmlns:a16="http://schemas.microsoft.com/office/drawing/2014/main" id="{579520D6-FE0F-4BBE-BFB8-0168C1ECA7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7" name="TextBox 5896">
          <a:extLst>
            <a:ext uri="{FF2B5EF4-FFF2-40B4-BE49-F238E27FC236}">
              <a16:creationId xmlns:a16="http://schemas.microsoft.com/office/drawing/2014/main" id="{89A6CD18-1DE1-4F60-A876-75633B12C3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8" name="TextBox 5897">
          <a:extLst>
            <a:ext uri="{FF2B5EF4-FFF2-40B4-BE49-F238E27FC236}">
              <a16:creationId xmlns:a16="http://schemas.microsoft.com/office/drawing/2014/main" id="{E534C710-E89A-4FA7-94D5-3D9622E863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899" name="TextBox 5898">
          <a:extLst>
            <a:ext uri="{FF2B5EF4-FFF2-40B4-BE49-F238E27FC236}">
              <a16:creationId xmlns:a16="http://schemas.microsoft.com/office/drawing/2014/main" id="{62B61073-26F6-48F8-8F1C-6006E8BDB8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0" name="TextBox 5899">
          <a:extLst>
            <a:ext uri="{FF2B5EF4-FFF2-40B4-BE49-F238E27FC236}">
              <a16:creationId xmlns:a16="http://schemas.microsoft.com/office/drawing/2014/main" id="{D2BEBA56-DCB2-45C4-86D8-99ACE6C0E3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1" name="TextBox 5900">
          <a:extLst>
            <a:ext uri="{FF2B5EF4-FFF2-40B4-BE49-F238E27FC236}">
              <a16:creationId xmlns:a16="http://schemas.microsoft.com/office/drawing/2014/main" id="{7231B427-BC4A-41FC-A034-E00BB8A310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2" name="TextBox 5901">
          <a:extLst>
            <a:ext uri="{FF2B5EF4-FFF2-40B4-BE49-F238E27FC236}">
              <a16:creationId xmlns:a16="http://schemas.microsoft.com/office/drawing/2014/main" id="{DB97B371-2993-4D13-B290-E5CA0A81E11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3" name="TextBox 5902">
          <a:extLst>
            <a:ext uri="{FF2B5EF4-FFF2-40B4-BE49-F238E27FC236}">
              <a16:creationId xmlns:a16="http://schemas.microsoft.com/office/drawing/2014/main" id="{C5759086-5E38-4CA0-B19A-A5A6744EE3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4" name="TextBox 5903">
          <a:extLst>
            <a:ext uri="{FF2B5EF4-FFF2-40B4-BE49-F238E27FC236}">
              <a16:creationId xmlns:a16="http://schemas.microsoft.com/office/drawing/2014/main" id="{27D229A7-08B9-412F-9FEE-70FAF8037F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5" name="TextBox 5904">
          <a:extLst>
            <a:ext uri="{FF2B5EF4-FFF2-40B4-BE49-F238E27FC236}">
              <a16:creationId xmlns:a16="http://schemas.microsoft.com/office/drawing/2014/main" id="{6D6E6E4C-4E7F-4E75-A3DE-28135814DE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6" name="TextBox 5905">
          <a:extLst>
            <a:ext uri="{FF2B5EF4-FFF2-40B4-BE49-F238E27FC236}">
              <a16:creationId xmlns:a16="http://schemas.microsoft.com/office/drawing/2014/main" id="{7C72A10F-30B8-439A-80C5-7BB8A1D8B2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7" name="TextBox 5906">
          <a:extLst>
            <a:ext uri="{FF2B5EF4-FFF2-40B4-BE49-F238E27FC236}">
              <a16:creationId xmlns:a16="http://schemas.microsoft.com/office/drawing/2014/main" id="{4A3FE383-E4F6-4510-924D-1E29C3B17B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8" name="TextBox 5907">
          <a:extLst>
            <a:ext uri="{FF2B5EF4-FFF2-40B4-BE49-F238E27FC236}">
              <a16:creationId xmlns:a16="http://schemas.microsoft.com/office/drawing/2014/main" id="{2108E41D-1768-4B7E-A853-16DFAF7813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09" name="TextBox 5908">
          <a:extLst>
            <a:ext uri="{FF2B5EF4-FFF2-40B4-BE49-F238E27FC236}">
              <a16:creationId xmlns:a16="http://schemas.microsoft.com/office/drawing/2014/main" id="{50E2BEF3-88A6-469C-98E1-859D140C47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0" name="TextBox 5909">
          <a:extLst>
            <a:ext uri="{FF2B5EF4-FFF2-40B4-BE49-F238E27FC236}">
              <a16:creationId xmlns:a16="http://schemas.microsoft.com/office/drawing/2014/main" id="{519A58A1-3515-43E8-BF9C-BCED228E5E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1" name="TextBox 5910">
          <a:extLst>
            <a:ext uri="{FF2B5EF4-FFF2-40B4-BE49-F238E27FC236}">
              <a16:creationId xmlns:a16="http://schemas.microsoft.com/office/drawing/2014/main" id="{33CC164A-3D9B-4ACA-B20E-39063D354B5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2" name="TextBox 5911">
          <a:extLst>
            <a:ext uri="{FF2B5EF4-FFF2-40B4-BE49-F238E27FC236}">
              <a16:creationId xmlns:a16="http://schemas.microsoft.com/office/drawing/2014/main" id="{462EC7C1-B89F-493D-9E32-963518ACC5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3" name="TextBox 5912">
          <a:extLst>
            <a:ext uri="{FF2B5EF4-FFF2-40B4-BE49-F238E27FC236}">
              <a16:creationId xmlns:a16="http://schemas.microsoft.com/office/drawing/2014/main" id="{EE5CBD7C-FD2D-4FC4-B2C5-6371F7D142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4" name="TextBox 5913">
          <a:extLst>
            <a:ext uri="{FF2B5EF4-FFF2-40B4-BE49-F238E27FC236}">
              <a16:creationId xmlns:a16="http://schemas.microsoft.com/office/drawing/2014/main" id="{E149573E-13AE-44B1-9908-CB2FF3AEDA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5" name="TextBox 5914">
          <a:extLst>
            <a:ext uri="{FF2B5EF4-FFF2-40B4-BE49-F238E27FC236}">
              <a16:creationId xmlns:a16="http://schemas.microsoft.com/office/drawing/2014/main" id="{A3CD3CC4-2300-49CB-8286-E45E0D969C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6" name="TextBox 5915">
          <a:extLst>
            <a:ext uri="{FF2B5EF4-FFF2-40B4-BE49-F238E27FC236}">
              <a16:creationId xmlns:a16="http://schemas.microsoft.com/office/drawing/2014/main" id="{74F02E5A-057B-4B05-9977-B1B1A06E80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7" name="TextBox 5916">
          <a:extLst>
            <a:ext uri="{FF2B5EF4-FFF2-40B4-BE49-F238E27FC236}">
              <a16:creationId xmlns:a16="http://schemas.microsoft.com/office/drawing/2014/main" id="{0A86FC8C-E268-44F6-8BBE-E83C2CEA18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8" name="TextBox 5917">
          <a:extLst>
            <a:ext uri="{FF2B5EF4-FFF2-40B4-BE49-F238E27FC236}">
              <a16:creationId xmlns:a16="http://schemas.microsoft.com/office/drawing/2014/main" id="{382DD0C2-7497-4C78-8DCA-2C1CF643E03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19" name="TextBox 5918">
          <a:extLst>
            <a:ext uri="{FF2B5EF4-FFF2-40B4-BE49-F238E27FC236}">
              <a16:creationId xmlns:a16="http://schemas.microsoft.com/office/drawing/2014/main" id="{4F6F8D0C-E657-481F-9BE5-96E811A121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0" name="TextBox 5919">
          <a:extLst>
            <a:ext uri="{FF2B5EF4-FFF2-40B4-BE49-F238E27FC236}">
              <a16:creationId xmlns:a16="http://schemas.microsoft.com/office/drawing/2014/main" id="{AD10F850-CD2E-4848-9D16-356CA260D2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1" name="TextBox 5920">
          <a:extLst>
            <a:ext uri="{FF2B5EF4-FFF2-40B4-BE49-F238E27FC236}">
              <a16:creationId xmlns:a16="http://schemas.microsoft.com/office/drawing/2014/main" id="{01B2F83F-C001-496A-8DBC-D12355BFD3A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2" name="TextBox 5921">
          <a:extLst>
            <a:ext uri="{FF2B5EF4-FFF2-40B4-BE49-F238E27FC236}">
              <a16:creationId xmlns:a16="http://schemas.microsoft.com/office/drawing/2014/main" id="{15EF2781-852B-4C33-815C-FFF92E8C511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3" name="TextBox 5922">
          <a:extLst>
            <a:ext uri="{FF2B5EF4-FFF2-40B4-BE49-F238E27FC236}">
              <a16:creationId xmlns:a16="http://schemas.microsoft.com/office/drawing/2014/main" id="{7C19F95F-D0F1-4631-BFBD-BA9635C8B9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4" name="TextBox 5923">
          <a:extLst>
            <a:ext uri="{FF2B5EF4-FFF2-40B4-BE49-F238E27FC236}">
              <a16:creationId xmlns:a16="http://schemas.microsoft.com/office/drawing/2014/main" id="{ADC4D376-48D4-41A9-9198-1284120B69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25" name="TextBox 5924">
          <a:extLst>
            <a:ext uri="{FF2B5EF4-FFF2-40B4-BE49-F238E27FC236}">
              <a16:creationId xmlns:a16="http://schemas.microsoft.com/office/drawing/2014/main" id="{2EC1643F-4D72-43CF-99CC-38FEE5CA37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26" name="TextBox 5925">
          <a:extLst>
            <a:ext uri="{FF2B5EF4-FFF2-40B4-BE49-F238E27FC236}">
              <a16:creationId xmlns:a16="http://schemas.microsoft.com/office/drawing/2014/main" id="{2D287ADC-5E97-480E-887A-79A6EC193C0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27" name="TextBox 5926">
          <a:extLst>
            <a:ext uri="{FF2B5EF4-FFF2-40B4-BE49-F238E27FC236}">
              <a16:creationId xmlns:a16="http://schemas.microsoft.com/office/drawing/2014/main" id="{F0A15812-9CE0-4A2A-89C8-4D300F8D157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28" name="TextBox 5927">
          <a:extLst>
            <a:ext uri="{FF2B5EF4-FFF2-40B4-BE49-F238E27FC236}">
              <a16:creationId xmlns:a16="http://schemas.microsoft.com/office/drawing/2014/main" id="{0111B51A-9B92-4266-A4F7-BA2FDD2EE396}"/>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29" name="TextBox 5928">
          <a:extLst>
            <a:ext uri="{FF2B5EF4-FFF2-40B4-BE49-F238E27FC236}">
              <a16:creationId xmlns:a16="http://schemas.microsoft.com/office/drawing/2014/main" id="{8616DD2D-2125-4A42-9523-2CE5E392206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30" name="TextBox 5929">
          <a:extLst>
            <a:ext uri="{FF2B5EF4-FFF2-40B4-BE49-F238E27FC236}">
              <a16:creationId xmlns:a16="http://schemas.microsoft.com/office/drawing/2014/main" id="{F0492C3D-8D24-46E7-8ABE-6B2F74AADC30}"/>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31" name="TextBox 5930">
          <a:extLst>
            <a:ext uri="{FF2B5EF4-FFF2-40B4-BE49-F238E27FC236}">
              <a16:creationId xmlns:a16="http://schemas.microsoft.com/office/drawing/2014/main" id="{144D31BB-362A-46F1-8FA2-37FF31285A7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32" name="TextBox 5931">
          <a:extLst>
            <a:ext uri="{FF2B5EF4-FFF2-40B4-BE49-F238E27FC236}">
              <a16:creationId xmlns:a16="http://schemas.microsoft.com/office/drawing/2014/main" id="{1C6838AA-B788-40C7-BE9B-9109CF4D74B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33" name="TextBox 5932">
          <a:extLst>
            <a:ext uri="{FF2B5EF4-FFF2-40B4-BE49-F238E27FC236}">
              <a16:creationId xmlns:a16="http://schemas.microsoft.com/office/drawing/2014/main" id="{D01B4401-B8D7-4DB7-BCA6-B8D594082AA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34" name="TextBox 5933">
          <a:extLst>
            <a:ext uri="{FF2B5EF4-FFF2-40B4-BE49-F238E27FC236}">
              <a16:creationId xmlns:a16="http://schemas.microsoft.com/office/drawing/2014/main" id="{95BCF481-F7A1-444B-A9ED-7F4C54E48F6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35" name="TextBox 5934">
          <a:extLst>
            <a:ext uri="{FF2B5EF4-FFF2-40B4-BE49-F238E27FC236}">
              <a16:creationId xmlns:a16="http://schemas.microsoft.com/office/drawing/2014/main" id="{A5998CE8-431A-425B-87ED-2CE2B1DB842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36" name="TextBox 5935">
          <a:extLst>
            <a:ext uri="{FF2B5EF4-FFF2-40B4-BE49-F238E27FC236}">
              <a16:creationId xmlns:a16="http://schemas.microsoft.com/office/drawing/2014/main" id="{BC25DE3A-5172-4115-BE30-ECCBD0B2B0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37" name="TextBox 5936">
          <a:extLst>
            <a:ext uri="{FF2B5EF4-FFF2-40B4-BE49-F238E27FC236}">
              <a16:creationId xmlns:a16="http://schemas.microsoft.com/office/drawing/2014/main" id="{D1956473-3B86-4196-B273-0BEF649235D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38" name="TextBox 5937">
          <a:extLst>
            <a:ext uri="{FF2B5EF4-FFF2-40B4-BE49-F238E27FC236}">
              <a16:creationId xmlns:a16="http://schemas.microsoft.com/office/drawing/2014/main" id="{C14AB455-5790-4C2D-8B2F-EADF86EBB4C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39" name="TextBox 5938">
          <a:extLst>
            <a:ext uri="{FF2B5EF4-FFF2-40B4-BE49-F238E27FC236}">
              <a16:creationId xmlns:a16="http://schemas.microsoft.com/office/drawing/2014/main" id="{D97506D7-E25E-4216-A626-9E823ED2D7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0" name="TextBox 5939">
          <a:extLst>
            <a:ext uri="{FF2B5EF4-FFF2-40B4-BE49-F238E27FC236}">
              <a16:creationId xmlns:a16="http://schemas.microsoft.com/office/drawing/2014/main" id="{A10635C0-2F5F-48A2-8884-B448ECA2C8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1" name="TextBox 5940">
          <a:extLst>
            <a:ext uri="{FF2B5EF4-FFF2-40B4-BE49-F238E27FC236}">
              <a16:creationId xmlns:a16="http://schemas.microsoft.com/office/drawing/2014/main" id="{FDC1E690-9463-4CE5-A55A-CBEB68553D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2" name="TextBox 5941">
          <a:extLst>
            <a:ext uri="{FF2B5EF4-FFF2-40B4-BE49-F238E27FC236}">
              <a16:creationId xmlns:a16="http://schemas.microsoft.com/office/drawing/2014/main" id="{EA0CDDD3-1A82-41B2-9AB4-8F14326B31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3" name="TextBox 5942">
          <a:extLst>
            <a:ext uri="{FF2B5EF4-FFF2-40B4-BE49-F238E27FC236}">
              <a16:creationId xmlns:a16="http://schemas.microsoft.com/office/drawing/2014/main" id="{DC55FBED-C0BD-4DB2-9B77-A5C74B5E27A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4" name="TextBox 5943">
          <a:extLst>
            <a:ext uri="{FF2B5EF4-FFF2-40B4-BE49-F238E27FC236}">
              <a16:creationId xmlns:a16="http://schemas.microsoft.com/office/drawing/2014/main" id="{6959183E-B208-4F20-8A94-BB1FA9F834E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5" name="TextBox 5944">
          <a:extLst>
            <a:ext uri="{FF2B5EF4-FFF2-40B4-BE49-F238E27FC236}">
              <a16:creationId xmlns:a16="http://schemas.microsoft.com/office/drawing/2014/main" id="{C3C2C439-0BEB-44D0-AC75-DB29FB00E96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6" name="TextBox 5945">
          <a:extLst>
            <a:ext uri="{FF2B5EF4-FFF2-40B4-BE49-F238E27FC236}">
              <a16:creationId xmlns:a16="http://schemas.microsoft.com/office/drawing/2014/main" id="{AEB88D0D-DCE7-4237-A675-F866BE30C1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7" name="TextBox 5946">
          <a:extLst>
            <a:ext uri="{FF2B5EF4-FFF2-40B4-BE49-F238E27FC236}">
              <a16:creationId xmlns:a16="http://schemas.microsoft.com/office/drawing/2014/main" id="{004648CB-9EF1-4512-AEB2-3712706A82C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8" name="TextBox 5947">
          <a:extLst>
            <a:ext uri="{FF2B5EF4-FFF2-40B4-BE49-F238E27FC236}">
              <a16:creationId xmlns:a16="http://schemas.microsoft.com/office/drawing/2014/main" id="{963111D8-30F8-4C24-96F2-10979DF605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49" name="TextBox 5948">
          <a:extLst>
            <a:ext uri="{FF2B5EF4-FFF2-40B4-BE49-F238E27FC236}">
              <a16:creationId xmlns:a16="http://schemas.microsoft.com/office/drawing/2014/main" id="{AF7BF840-283A-49FA-B1C2-FB094E9DEA6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0" name="TextBox 5949">
          <a:extLst>
            <a:ext uri="{FF2B5EF4-FFF2-40B4-BE49-F238E27FC236}">
              <a16:creationId xmlns:a16="http://schemas.microsoft.com/office/drawing/2014/main" id="{DCB93DD5-0DB8-44F4-B6D5-D63E6B1F21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1" name="TextBox 5950">
          <a:extLst>
            <a:ext uri="{FF2B5EF4-FFF2-40B4-BE49-F238E27FC236}">
              <a16:creationId xmlns:a16="http://schemas.microsoft.com/office/drawing/2014/main" id="{BEE6B5E2-6BDB-4EF9-B27C-06B05B7437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2" name="TextBox 5951">
          <a:extLst>
            <a:ext uri="{FF2B5EF4-FFF2-40B4-BE49-F238E27FC236}">
              <a16:creationId xmlns:a16="http://schemas.microsoft.com/office/drawing/2014/main" id="{C2424610-3E93-47DA-92A8-A5D6E0625A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3" name="TextBox 5952">
          <a:extLst>
            <a:ext uri="{FF2B5EF4-FFF2-40B4-BE49-F238E27FC236}">
              <a16:creationId xmlns:a16="http://schemas.microsoft.com/office/drawing/2014/main" id="{5C5E6156-C1F3-4BBD-9D0F-B8D714262B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4" name="TextBox 5953">
          <a:extLst>
            <a:ext uri="{FF2B5EF4-FFF2-40B4-BE49-F238E27FC236}">
              <a16:creationId xmlns:a16="http://schemas.microsoft.com/office/drawing/2014/main" id="{453DA6C3-A533-48A3-89EE-AA268692604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5" name="TextBox 5954">
          <a:extLst>
            <a:ext uri="{FF2B5EF4-FFF2-40B4-BE49-F238E27FC236}">
              <a16:creationId xmlns:a16="http://schemas.microsoft.com/office/drawing/2014/main" id="{478E8249-890F-4F75-B6D8-5EFC68AF03D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6" name="TextBox 5955">
          <a:extLst>
            <a:ext uri="{FF2B5EF4-FFF2-40B4-BE49-F238E27FC236}">
              <a16:creationId xmlns:a16="http://schemas.microsoft.com/office/drawing/2014/main" id="{A0A4B5FA-6145-4CD8-B539-0C4E05B2E7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7" name="TextBox 5956">
          <a:extLst>
            <a:ext uri="{FF2B5EF4-FFF2-40B4-BE49-F238E27FC236}">
              <a16:creationId xmlns:a16="http://schemas.microsoft.com/office/drawing/2014/main" id="{2660992A-530E-473E-BB55-75F5A00E8B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8" name="TextBox 5957">
          <a:extLst>
            <a:ext uri="{FF2B5EF4-FFF2-40B4-BE49-F238E27FC236}">
              <a16:creationId xmlns:a16="http://schemas.microsoft.com/office/drawing/2014/main" id="{C5D4CF6C-EFA7-44EE-8407-3CADD1F6923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59" name="TextBox 5958">
          <a:extLst>
            <a:ext uri="{FF2B5EF4-FFF2-40B4-BE49-F238E27FC236}">
              <a16:creationId xmlns:a16="http://schemas.microsoft.com/office/drawing/2014/main" id="{D32D0FAD-45E6-459F-A290-4CD17C3ED0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0" name="TextBox 5959">
          <a:extLst>
            <a:ext uri="{FF2B5EF4-FFF2-40B4-BE49-F238E27FC236}">
              <a16:creationId xmlns:a16="http://schemas.microsoft.com/office/drawing/2014/main" id="{7B03B466-1E11-42E0-8012-165181C6ED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1" name="TextBox 5960">
          <a:extLst>
            <a:ext uri="{FF2B5EF4-FFF2-40B4-BE49-F238E27FC236}">
              <a16:creationId xmlns:a16="http://schemas.microsoft.com/office/drawing/2014/main" id="{F1C3510B-1BB7-4C64-8DE8-51E90B1F64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2" name="TextBox 5961">
          <a:extLst>
            <a:ext uri="{FF2B5EF4-FFF2-40B4-BE49-F238E27FC236}">
              <a16:creationId xmlns:a16="http://schemas.microsoft.com/office/drawing/2014/main" id="{71AAE9DD-B24F-4387-B0EC-9ECF0086A13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3" name="TextBox 5962">
          <a:extLst>
            <a:ext uri="{FF2B5EF4-FFF2-40B4-BE49-F238E27FC236}">
              <a16:creationId xmlns:a16="http://schemas.microsoft.com/office/drawing/2014/main" id="{48873855-2238-437F-A57A-768EF2BC53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4" name="TextBox 5963">
          <a:extLst>
            <a:ext uri="{FF2B5EF4-FFF2-40B4-BE49-F238E27FC236}">
              <a16:creationId xmlns:a16="http://schemas.microsoft.com/office/drawing/2014/main" id="{454359CC-6C46-42E7-8CBF-E45CF4115D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5" name="TextBox 5964">
          <a:extLst>
            <a:ext uri="{FF2B5EF4-FFF2-40B4-BE49-F238E27FC236}">
              <a16:creationId xmlns:a16="http://schemas.microsoft.com/office/drawing/2014/main" id="{BCB49F72-D149-44CB-ADE2-06423E2175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6" name="TextBox 5965">
          <a:extLst>
            <a:ext uri="{FF2B5EF4-FFF2-40B4-BE49-F238E27FC236}">
              <a16:creationId xmlns:a16="http://schemas.microsoft.com/office/drawing/2014/main" id="{905AD09F-9742-4821-9BFE-E08E3D506A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7" name="TextBox 5966">
          <a:extLst>
            <a:ext uri="{FF2B5EF4-FFF2-40B4-BE49-F238E27FC236}">
              <a16:creationId xmlns:a16="http://schemas.microsoft.com/office/drawing/2014/main" id="{F02825B9-DB7F-4AEE-A8C1-62927530AE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8" name="TextBox 5967">
          <a:extLst>
            <a:ext uri="{FF2B5EF4-FFF2-40B4-BE49-F238E27FC236}">
              <a16:creationId xmlns:a16="http://schemas.microsoft.com/office/drawing/2014/main" id="{76BAB2F8-3F6C-4914-A1A3-EF19E907AF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69" name="TextBox 5968">
          <a:extLst>
            <a:ext uri="{FF2B5EF4-FFF2-40B4-BE49-F238E27FC236}">
              <a16:creationId xmlns:a16="http://schemas.microsoft.com/office/drawing/2014/main" id="{58AF5F63-09C2-4AF2-B0FA-2EE910DDD86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0" name="TextBox 5969">
          <a:extLst>
            <a:ext uri="{FF2B5EF4-FFF2-40B4-BE49-F238E27FC236}">
              <a16:creationId xmlns:a16="http://schemas.microsoft.com/office/drawing/2014/main" id="{B83910FE-EB24-4954-9F45-704229AE646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1" name="TextBox 5970">
          <a:extLst>
            <a:ext uri="{FF2B5EF4-FFF2-40B4-BE49-F238E27FC236}">
              <a16:creationId xmlns:a16="http://schemas.microsoft.com/office/drawing/2014/main" id="{77DCC37B-DA92-4414-A2BD-69E09C8065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2" name="TextBox 5971">
          <a:extLst>
            <a:ext uri="{FF2B5EF4-FFF2-40B4-BE49-F238E27FC236}">
              <a16:creationId xmlns:a16="http://schemas.microsoft.com/office/drawing/2014/main" id="{A3B78E3C-6FB9-454E-97B0-83B6D7D98E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3" name="TextBox 5972">
          <a:extLst>
            <a:ext uri="{FF2B5EF4-FFF2-40B4-BE49-F238E27FC236}">
              <a16:creationId xmlns:a16="http://schemas.microsoft.com/office/drawing/2014/main" id="{C2EE8040-BDFC-488D-86DF-8EAC972D0BD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4" name="TextBox 5973">
          <a:extLst>
            <a:ext uri="{FF2B5EF4-FFF2-40B4-BE49-F238E27FC236}">
              <a16:creationId xmlns:a16="http://schemas.microsoft.com/office/drawing/2014/main" id="{95F5DED8-F7E5-4B39-9B3E-DBDF579952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75" name="TextBox 5974">
          <a:extLst>
            <a:ext uri="{FF2B5EF4-FFF2-40B4-BE49-F238E27FC236}">
              <a16:creationId xmlns:a16="http://schemas.microsoft.com/office/drawing/2014/main" id="{14DEE16E-82E4-4359-ADA9-4CDC0467CB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76" name="TextBox 5975">
          <a:extLst>
            <a:ext uri="{FF2B5EF4-FFF2-40B4-BE49-F238E27FC236}">
              <a16:creationId xmlns:a16="http://schemas.microsoft.com/office/drawing/2014/main" id="{48108F35-F592-4195-8E43-0829A3AF283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77" name="TextBox 5976">
          <a:extLst>
            <a:ext uri="{FF2B5EF4-FFF2-40B4-BE49-F238E27FC236}">
              <a16:creationId xmlns:a16="http://schemas.microsoft.com/office/drawing/2014/main" id="{EA677A08-28AD-490C-A10A-E63C8C65DA1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78" name="TextBox 5977">
          <a:extLst>
            <a:ext uri="{FF2B5EF4-FFF2-40B4-BE49-F238E27FC236}">
              <a16:creationId xmlns:a16="http://schemas.microsoft.com/office/drawing/2014/main" id="{44645719-31AC-4F70-9169-60D9C51A494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5979" name="TextBox 5978">
          <a:extLst>
            <a:ext uri="{FF2B5EF4-FFF2-40B4-BE49-F238E27FC236}">
              <a16:creationId xmlns:a16="http://schemas.microsoft.com/office/drawing/2014/main" id="{E45FDF88-6A26-40ED-B672-FC13F1E4A25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80" name="TextBox 5979">
          <a:extLst>
            <a:ext uri="{FF2B5EF4-FFF2-40B4-BE49-F238E27FC236}">
              <a16:creationId xmlns:a16="http://schemas.microsoft.com/office/drawing/2014/main" id="{D1508DF7-771E-4639-9988-58E3781A733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81" name="TextBox 5980">
          <a:extLst>
            <a:ext uri="{FF2B5EF4-FFF2-40B4-BE49-F238E27FC236}">
              <a16:creationId xmlns:a16="http://schemas.microsoft.com/office/drawing/2014/main" id="{7DDCF79E-EF4B-4F26-8561-CF28BD7E2BD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82" name="TextBox 5981">
          <a:extLst>
            <a:ext uri="{FF2B5EF4-FFF2-40B4-BE49-F238E27FC236}">
              <a16:creationId xmlns:a16="http://schemas.microsoft.com/office/drawing/2014/main" id="{E0D4633A-6447-4F9B-9B28-3CEF0B483BD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5983" name="TextBox 5982">
          <a:extLst>
            <a:ext uri="{FF2B5EF4-FFF2-40B4-BE49-F238E27FC236}">
              <a16:creationId xmlns:a16="http://schemas.microsoft.com/office/drawing/2014/main" id="{2D7D963E-22D2-406B-A9BA-1B3E6C15B96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84" name="TextBox 5983">
          <a:extLst>
            <a:ext uri="{FF2B5EF4-FFF2-40B4-BE49-F238E27FC236}">
              <a16:creationId xmlns:a16="http://schemas.microsoft.com/office/drawing/2014/main" id="{C1577BBA-C651-4999-A0C5-D9093DD6BF4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85" name="TextBox 5984">
          <a:extLst>
            <a:ext uri="{FF2B5EF4-FFF2-40B4-BE49-F238E27FC236}">
              <a16:creationId xmlns:a16="http://schemas.microsoft.com/office/drawing/2014/main" id="{FFF71ED7-5CF7-4D98-B233-9CC135646E31}"/>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5986" name="TextBox 5985">
          <a:extLst>
            <a:ext uri="{FF2B5EF4-FFF2-40B4-BE49-F238E27FC236}">
              <a16:creationId xmlns:a16="http://schemas.microsoft.com/office/drawing/2014/main" id="{DD0A0F46-D3EA-4528-9754-272075E13DE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987" name="TextBox 5986">
          <a:extLst>
            <a:ext uri="{FF2B5EF4-FFF2-40B4-BE49-F238E27FC236}">
              <a16:creationId xmlns:a16="http://schemas.microsoft.com/office/drawing/2014/main" id="{BEB0AB3A-52DB-43A2-8D51-D6694D18E17A}"/>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988" name="TextBox 5987">
          <a:extLst>
            <a:ext uri="{FF2B5EF4-FFF2-40B4-BE49-F238E27FC236}">
              <a16:creationId xmlns:a16="http://schemas.microsoft.com/office/drawing/2014/main" id="{5DB848CB-D52A-4F5D-8EBD-10667E82AF2D}"/>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5989" name="TextBox 5988">
          <a:extLst>
            <a:ext uri="{FF2B5EF4-FFF2-40B4-BE49-F238E27FC236}">
              <a16:creationId xmlns:a16="http://schemas.microsoft.com/office/drawing/2014/main" id="{F4D73451-370A-4FA8-A887-A6F78E28051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5990" name="TextBox 5989">
          <a:extLst>
            <a:ext uri="{FF2B5EF4-FFF2-40B4-BE49-F238E27FC236}">
              <a16:creationId xmlns:a16="http://schemas.microsoft.com/office/drawing/2014/main" id="{47DE0370-08B6-4179-A039-AA0E081C210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91" name="TextBox 5990">
          <a:extLst>
            <a:ext uri="{FF2B5EF4-FFF2-40B4-BE49-F238E27FC236}">
              <a16:creationId xmlns:a16="http://schemas.microsoft.com/office/drawing/2014/main" id="{377A63DD-C926-402B-9002-C002B9644E4B}"/>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92" name="TextBox 5991">
          <a:extLst>
            <a:ext uri="{FF2B5EF4-FFF2-40B4-BE49-F238E27FC236}">
              <a16:creationId xmlns:a16="http://schemas.microsoft.com/office/drawing/2014/main" id="{69B464F9-7DDD-4555-82CC-B0687413B15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5993" name="TextBox 5992">
          <a:extLst>
            <a:ext uri="{FF2B5EF4-FFF2-40B4-BE49-F238E27FC236}">
              <a16:creationId xmlns:a16="http://schemas.microsoft.com/office/drawing/2014/main" id="{D24A79E2-F8DC-488E-B5B6-7EA25EF05A4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4" name="TextBox 5993">
          <a:extLst>
            <a:ext uri="{FF2B5EF4-FFF2-40B4-BE49-F238E27FC236}">
              <a16:creationId xmlns:a16="http://schemas.microsoft.com/office/drawing/2014/main" id="{1E54D161-DA99-428E-AEE1-46949377BD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5" name="TextBox 5994">
          <a:extLst>
            <a:ext uri="{FF2B5EF4-FFF2-40B4-BE49-F238E27FC236}">
              <a16:creationId xmlns:a16="http://schemas.microsoft.com/office/drawing/2014/main" id="{5DC16CD4-9B73-43DC-BFBB-F999AAC405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6" name="TextBox 5995">
          <a:extLst>
            <a:ext uri="{FF2B5EF4-FFF2-40B4-BE49-F238E27FC236}">
              <a16:creationId xmlns:a16="http://schemas.microsoft.com/office/drawing/2014/main" id="{8699249B-5FBE-4ADA-8BEC-A1B15CCE6B7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7" name="TextBox 5996">
          <a:extLst>
            <a:ext uri="{FF2B5EF4-FFF2-40B4-BE49-F238E27FC236}">
              <a16:creationId xmlns:a16="http://schemas.microsoft.com/office/drawing/2014/main" id="{615D4330-A1FE-40ED-820B-018747A929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8" name="TextBox 5997">
          <a:extLst>
            <a:ext uri="{FF2B5EF4-FFF2-40B4-BE49-F238E27FC236}">
              <a16:creationId xmlns:a16="http://schemas.microsoft.com/office/drawing/2014/main" id="{044B38A0-938B-4EA7-B8D8-9D551D9ACB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5999" name="TextBox 5998">
          <a:extLst>
            <a:ext uri="{FF2B5EF4-FFF2-40B4-BE49-F238E27FC236}">
              <a16:creationId xmlns:a16="http://schemas.microsoft.com/office/drawing/2014/main" id="{B77836DF-8E7E-4B9A-8707-91CCB14E805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00" name="TextBox 5999">
          <a:extLst>
            <a:ext uri="{FF2B5EF4-FFF2-40B4-BE49-F238E27FC236}">
              <a16:creationId xmlns:a16="http://schemas.microsoft.com/office/drawing/2014/main" id="{BDF989D3-1116-4402-88D1-533FFE9361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01" name="TextBox 6000">
          <a:extLst>
            <a:ext uri="{FF2B5EF4-FFF2-40B4-BE49-F238E27FC236}">
              <a16:creationId xmlns:a16="http://schemas.microsoft.com/office/drawing/2014/main" id="{5BEDDDF4-6D42-4F85-BE94-70B4394409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2" name="TextBox 6001">
          <a:extLst>
            <a:ext uri="{FF2B5EF4-FFF2-40B4-BE49-F238E27FC236}">
              <a16:creationId xmlns:a16="http://schemas.microsoft.com/office/drawing/2014/main" id="{1AA99889-527B-479C-AD81-E56703C6DD5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3" name="TextBox 6002">
          <a:extLst>
            <a:ext uri="{FF2B5EF4-FFF2-40B4-BE49-F238E27FC236}">
              <a16:creationId xmlns:a16="http://schemas.microsoft.com/office/drawing/2014/main" id="{6E21FA11-DBDD-4ECA-9257-271DAF9F85A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4" name="TextBox 6003">
          <a:extLst>
            <a:ext uri="{FF2B5EF4-FFF2-40B4-BE49-F238E27FC236}">
              <a16:creationId xmlns:a16="http://schemas.microsoft.com/office/drawing/2014/main" id="{FEEF2DF6-A2B8-4517-B09A-CCD74ECC04C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5" name="TextBox 6004">
          <a:extLst>
            <a:ext uri="{FF2B5EF4-FFF2-40B4-BE49-F238E27FC236}">
              <a16:creationId xmlns:a16="http://schemas.microsoft.com/office/drawing/2014/main" id="{ED06BFB4-68E4-44CF-8F2F-31377C8834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6" name="TextBox 6005">
          <a:extLst>
            <a:ext uri="{FF2B5EF4-FFF2-40B4-BE49-F238E27FC236}">
              <a16:creationId xmlns:a16="http://schemas.microsoft.com/office/drawing/2014/main" id="{B3A692E6-7DF1-4404-8D95-C8677DAB2EE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7" name="TextBox 6006">
          <a:extLst>
            <a:ext uri="{FF2B5EF4-FFF2-40B4-BE49-F238E27FC236}">
              <a16:creationId xmlns:a16="http://schemas.microsoft.com/office/drawing/2014/main" id="{13D01210-4940-4F5D-9F7F-1C338000015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8" name="TextBox 6007">
          <a:extLst>
            <a:ext uri="{FF2B5EF4-FFF2-40B4-BE49-F238E27FC236}">
              <a16:creationId xmlns:a16="http://schemas.microsoft.com/office/drawing/2014/main" id="{35BDDD09-C2D4-46F6-AD25-465C911955F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09" name="TextBox 6008">
          <a:extLst>
            <a:ext uri="{FF2B5EF4-FFF2-40B4-BE49-F238E27FC236}">
              <a16:creationId xmlns:a16="http://schemas.microsoft.com/office/drawing/2014/main" id="{CD471E95-EFDD-4084-AB0D-A99479B0C04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0" name="TextBox 6009">
          <a:extLst>
            <a:ext uri="{FF2B5EF4-FFF2-40B4-BE49-F238E27FC236}">
              <a16:creationId xmlns:a16="http://schemas.microsoft.com/office/drawing/2014/main" id="{5A88E4E2-5197-4646-AB2C-95B2B8BF4B5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1" name="TextBox 6010">
          <a:extLst>
            <a:ext uri="{FF2B5EF4-FFF2-40B4-BE49-F238E27FC236}">
              <a16:creationId xmlns:a16="http://schemas.microsoft.com/office/drawing/2014/main" id="{E93D5B0F-2185-4B99-B447-B97EF18BE63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2" name="TextBox 6011">
          <a:extLst>
            <a:ext uri="{FF2B5EF4-FFF2-40B4-BE49-F238E27FC236}">
              <a16:creationId xmlns:a16="http://schemas.microsoft.com/office/drawing/2014/main" id="{6CD3023E-44F8-4D67-B0A6-4B89243BFCA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3" name="TextBox 6012">
          <a:extLst>
            <a:ext uri="{FF2B5EF4-FFF2-40B4-BE49-F238E27FC236}">
              <a16:creationId xmlns:a16="http://schemas.microsoft.com/office/drawing/2014/main" id="{29E81C54-29C9-4F96-970D-7C31D7441F8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4" name="TextBox 6013">
          <a:extLst>
            <a:ext uri="{FF2B5EF4-FFF2-40B4-BE49-F238E27FC236}">
              <a16:creationId xmlns:a16="http://schemas.microsoft.com/office/drawing/2014/main" id="{CD6A5D95-C8E0-4B2E-A06A-CFBEA1960A3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5" name="TextBox 6014">
          <a:extLst>
            <a:ext uri="{FF2B5EF4-FFF2-40B4-BE49-F238E27FC236}">
              <a16:creationId xmlns:a16="http://schemas.microsoft.com/office/drawing/2014/main" id="{D88E0493-E1E6-4016-8869-CF700633BBD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6" name="TextBox 6015">
          <a:extLst>
            <a:ext uri="{FF2B5EF4-FFF2-40B4-BE49-F238E27FC236}">
              <a16:creationId xmlns:a16="http://schemas.microsoft.com/office/drawing/2014/main" id="{194AE2F8-5973-458F-A3FF-604DC21B2CC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7" name="TextBox 6016">
          <a:extLst>
            <a:ext uri="{FF2B5EF4-FFF2-40B4-BE49-F238E27FC236}">
              <a16:creationId xmlns:a16="http://schemas.microsoft.com/office/drawing/2014/main" id="{0F95747B-A5CB-4C37-9077-CE7C58D2C08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8" name="TextBox 6017">
          <a:extLst>
            <a:ext uri="{FF2B5EF4-FFF2-40B4-BE49-F238E27FC236}">
              <a16:creationId xmlns:a16="http://schemas.microsoft.com/office/drawing/2014/main" id="{297A32E6-D2A2-46A8-BAE2-5A5907B83ED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19" name="TextBox 6018">
          <a:extLst>
            <a:ext uri="{FF2B5EF4-FFF2-40B4-BE49-F238E27FC236}">
              <a16:creationId xmlns:a16="http://schemas.microsoft.com/office/drawing/2014/main" id="{26D80E65-E5EC-45F7-BDB0-7DBA95FFF2A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0" name="TextBox 6019">
          <a:extLst>
            <a:ext uri="{FF2B5EF4-FFF2-40B4-BE49-F238E27FC236}">
              <a16:creationId xmlns:a16="http://schemas.microsoft.com/office/drawing/2014/main" id="{0662F320-C86A-4BFD-9DC8-69A455A1274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1" name="TextBox 6020">
          <a:extLst>
            <a:ext uri="{FF2B5EF4-FFF2-40B4-BE49-F238E27FC236}">
              <a16:creationId xmlns:a16="http://schemas.microsoft.com/office/drawing/2014/main" id="{973BD399-5EC6-45D5-A72A-2E17FAF5A57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2" name="TextBox 6021">
          <a:extLst>
            <a:ext uri="{FF2B5EF4-FFF2-40B4-BE49-F238E27FC236}">
              <a16:creationId xmlns:a16="http://schemas.microsoft.com/office/drawing/2014/main" id="{E2D833A9-35A2-4FB6-936F-988DE75ECF9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3" name="TextBox 6022">
          <a:extLst>
            <a:ext uri="{FF2B5EF4-FFF2-40B4-BE49-F238E27FC236}">
              <a16:creationId xmlns:a16="http://schemas.microsoft.com/office/drawing/2014/main" id="{B59237CF-A638-434F-85D4-97F720EDE06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4" name="TextBox 6023">
          <a:extLst>
            <a:ext uri="{FF2B5EF4-FFF2-40B4-BE49-F238E27FC236}">
              <a16:creationId xmlns:a16="http://schemas.microsoft.com/office/drawing/2014/main" id="{2F3BDF85-BC95-4858-A3D9-0F9E5BC591D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025" name="TextBox 6024">
          <a:extLst>
            <a:ext uri="{FF2B5EF4-FFF2-40B4-BE49-F238E27FC236}">
              <a16:creationId xmlns:a16="http://schemas.microsoft.com/office/drawing/2014/main" id="{8027818D-A33D-4F1C-8508-A31CB3DCE2F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26" name="TextBox 6025">
          <a:extLst>
            <a:ext uri="{FF2B5EF4-FFF2-40B4-BE49-F238E27FC236}">
              <a16:creationId xmlns:a16="http://schemas.microsoft.com/office/drawing/2014/main" id="{9A1FAB74-4861-4508-A79C-CCF970BDD65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27" name="TextBox 6026">
          <a:extLst>
            <a:ext uri="{FF2B5EF4-FFF2-40B4-BE49-F238E27FC236}">
              <a16:creationId xmlns:a16="http://schemas.microsoft.com/office/drawing/2014/main" id="{87976216-4E7D-4FB2-87C8-3CAAA3028A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28" name="TextBox 6027">
          <a:extLst>
            <a:ext uri="{FF2B5EF4-FFF2-40B4-BE49-F238E27FC236}">
              <a16:creationId xmlns:a16="http://schemas.microsoft.com/office/drawing/2014/main" id="{B872C1FF-3708-4A0B-B8B1-6ECAFE86AB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29" name="TextBox 6028">
          <a:extLst>
            <a:ext uri="{FF2B5EF4-FFF2-40B4-BE49-F238E27FC236}">
              <a16:creationId xmlns:a16="http://schemas.microsoft.com/office/drawing/2014/main" id="{AA30D1CD-1184-42D0-8E1B-F182D972B8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0" name="TextBox 6029">
          <a:extLst>
            <a:ext uri="{FF2B5EF4-FFF2-40B4-BE49-F238E27FC236}">
              <a16:creationId xmlns:a16="http://schemas.microsoft.com/office/drawing/2014/main" id="{BF0570AC-CB09-43EE-9AC8-6BF67626BF9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1" name="TextBox 6030">
          <a:extLst>
            <a:ext uri="{FF2B5EF4-FFF2-40B4-BE49-F238E27FC236}">
              <a16:creationId xmlns:a16="http://schemas.microsoft.com/office/drawing/2014/main" id="{926188DC-B78A-4D2D-ABDF-FDF6F39D8A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2" name="TextBox 6031">
          <a:extLst>
            <a:ext uri="{FF2B5EF4-FFF2-40B4-BE49-F238E27FC236}">
              <a16:creationId xmlns:a16="http://schemas.microsoft.com/office/drawing/2014/main" id="{4ABCB8A4-60A9-4867-A9AE-1BC2B96122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3" name="TextBox 6032">
          <a:extLst>
            <a:ext uri="{FF2B5EF4-FFF2-40B4-BE49-F238E27FC236}">
              <a16:creationId xmlns:a16="http://schemas.microsoft.com/office/drawing/2014/main" id="{28B7B474-C9A9-49CF-BAB6-89020DE2F9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4" name="TextBox 6033">
          <a:extLst>
            <a:ext uri="{FF2B5EF4-FFF2-40B4-BE49-F238E27FC236}">
              <a16:creationId xmlns:a16="http://schemas.microsoft.com/office/drawing/2014/main" id="{AF2C3E70-4D8D-4CCA-893B-66DF15BFA9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5" name="TextBox 6034">
          <a:extLst>
            <a:ext uri="{FF2B5EF4-FFF2-40B4-BE49-F238E27FC236}">
              <a16:creationId xmlns:a16="http://schemas.microsoft.com/office/drawing/2014/main" id="{80E280B4-6C0A-4479-AEE6-C737ACD5F3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6" name="TextBox 6035">
          <a:extLst>
            <a:ext uri="{FF2B5EF4-FFF2-40B4-BE49-F238E27FC236}">
              <a16:creationId xmlns:a16="http://schemas.microsoft.com/office/drawing/2014/main" id="{D5BB00C0-4FDE-4C0A-B743-EA2996BB89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7" name="TextBox 6036">
          <a:extLst>
            <a:ext uri="{FF2B5EF4-FFF2-40B4-BE49-F238E27FC236}">
              <a16:creationId xmlns:a16="http://schemas.microsoft.com/office/drawing/2014/main" id="{B416C2E6-6D7A-402F-938B-1C549C37D7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8" name="TextBox 6037">
          <a:extLst>
            <a:ext uri="{FF2B5EF4-FFF2-40B4-BE49-F238E27FC236}">
              <a16:creationId xmlns:a16="http://schemas.microsoft.com/office/drawing/2014/main" id="{173D3107-807B-4110-A839-F2933E4376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39" name="TextBox 6038">
          <a:extLst>
            <a:ext uri="{FF2B5EF4-FFF2-40B4-BE49-F238E27FC236}">
              <a16:creationId xmlns:a16="http://schemas.microsoft.com/office/drawing/2014/main" id="{7EC240B2-EB6C-42ED-8C89-53970FA740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0" name="TextBox 6039">
          <a:extLst>
            <a:ext uri="{FF2B5EF4-FFF2-40B4-BE49-F238E27FC236}">
              <a16:creationId xmlns:a16="http://schemas.microsoft.com/office/drawing/2014/main" id="{EAB59820-02F5-4D1A-A401-986A18CDA4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1" name="TextBox 6040">
          <a:extLst>
            <a:ext uri="{FF2B5EF4-FFF2-40B4-BE49-F238E27FC236}">
              <a16:creationId xmlns:a16="http://schemas.microsoft.com/office/drawing/2014/main" id="{E137110A-1DE4-42D4-B3F9-D81E1962AC9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2" name="TextBox 6041">
          <a:extLst>
            <a:ext uri="{FF2B5EF4-FFF2-40B4-BE49-F238E27FC236}">
              <a16:creationId xmlns:a16="http://schemas.microsoft.com/office/drawing/2014/main" id="{4445A199-4D55-409C-876B-903627BB58B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3" name="TextBox 6042">
          <a:extLst>
            <a:ext uri="{FF2B5EF4-FFF2-40B4-BE49-F238E27FC236}">
              <a16:creationId xmlns:a16="http://schemas.microsoft.com/office/drawing/2014/main" id="{BF810635-7BCA-4C00-9842-AFBBAF8219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4" name="TextBox 6043">
          <a:extLst>
            <a:ext uri="{FF2B5EF4-FFF2-40B4-BE49-F238E27FC236}">
              <a16:creationId xmlns:a16="http://schemas.microsoft.com/office/drawing/2014/main" id="{63182983-0139-40A1-B47A-5CA113A4BC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5" name="TextBox 6044">
          <a:extLst>
            <a:ext uri="{FF2B5EF4-FFF2-40B4-BE49-F238E27FC236}">
              <a16:creationId xmlns:a16="http://schemas.microsoft.com/office/drawing/2014/main" id="{599C4BE3-1ABC-4A4B-8972-FEAA0A7901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6" name="TextBox 6045">
          <a:extLst>
            <a:ext uri="{FF2B5EF4-FFF2-40B4-BE49-F238E27FC236}">
              <a16:creationId xmlns:a16="http://schemas.microsoft.com/office/drawing/2014/main" id="{D1B82C09-BF1A-45BD-AC81-2F3A3F4304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7" name="TextBox 6046">
          <a:extLst>
            <a:ext uri="{FF2B5EF4-FFF2-40B4-BE49-F238E27FC236}">
              <a16:creationId xmlns:a16="http://schemas.microsoft.com/office/drawing/2014/main" id="{B80CFD38-3FC3-4446-A714-9583EB2D4F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8" name="TextBox 6047">
          <a:extLst>
            <a:ext uri="{FF2B5EF4-FFF2-40B4-BE49-F238E27FC236}">
              <a16:creationId xmlns:a16="http://schemas.microsoft.com/office/drawing/2014/main" id="{0E63820B-0D5A-4F2B-B1C7-FA27E27F29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49" name="TextBox 6048">
          <a:extLst>
            <a:ext uri="{FF2B5EF4-FFF2-40B4-BE49-F238E27FC236}">
              <a16:creationId xmlns:a16="http://schemas.microsoft.com/office/drawing/2014/main" id="{5933FF13-5110-41D7-9E52-C5F27332D1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0" name="TextBox 6049">
          <a:extLst>
            <a:ext uri="{FF2B5EF4-FFF2-40B4-BE49-F238E27FC236}">
              <a16:creationId xmlns:a16="http://schemas.microsoft.com/office/drawing/2014/main" id="{5A83790A-FFA1-41C8-8DC8-BAA6319958D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1" name="TextBox 6050">
          <a:extLst>
            <a:ext uri="{FF2B5EF4-FFF2-40B4-BE49-F238E27FC236}">
              <a16:creationId xmlns:a16="http://schemas.microsoft.com/office/drawing/2014/main" id="{A95A644B-9EC5-4B73-8B8B-6D03528668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2" name="TextBox 6051">
          <a:extLst>
            <a:ext uri="{FF2B5EF4-FFF2-40B4-BE49-F238E27FC236}">
              <a16:creationId xmlns:a16="http://schemas.microsoft.com/office/drawing/2014/main" id="{5387CC6D-308F-46AB-A7C8-6D03ACEF61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3" name="TextBox 6052">
          <a:extLst>
            <a:ext uri="{FF2B5EF4-FFF2-40B4-BE49-F238E27FC236}">
              <a16:creationId xmlns:a16="http://schemas.microsoft.com/office/drawing/2014/main" id="{641A4AB8-9B8A-494A-9F19-0F5EB33556F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4" name="TextBox 6053">
          <a:extLst>
            <a:ext uri="{FF2B5EF4-FFF2-40B4-BE49-F238E27FC236}">
              <a16:creationId xmlns:a16="http://schemas.microsoft.com/office/drawing/2014/main" id="{8FA30E4C-F42B-45E2-A5B0-E68097BE28C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5" name="TextBox 6054">
          <a:extLst>
            <a:ext uri="{FF2B5EF4-FFF2-40B4-BE49-F238E27FC236}">
              <a16:creationId xmlns:a16="http://schemas.microsoft.com/office/drawing/2014/main" id="{DBF64340-635A-495D-90CA-2F2D0425FB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6" name="TextBox 6055">
          <a:extLst>
            <a:ext uri="{FF2B5EF4-FFF2-40B4-BE49-F238E27FC236}">
              <a16:creationId xmlns:a16="http://schemas.microsoft.com/office/drawing/2014/main" id="{F4BC5AA1-FD2B-4BBF-AE99-0BA54023FB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7" name="TextBox 6056">
          <a:extLst>
            <a:ext uri="{FF2B5EF4-FFF2-40B4-BE49-F238E27FC236}">
              <a16:creationId xmlns:a16="http://schemas.microsoft.com/office/drawing/2014/main" id="{222E5BB6-671F-431F-877E-1F05D215D43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8" name="TextBox 6057">
          <a:extLst>
            <a:ext uri="{FF2B5EF4-FFF2-40B4-BE49-F238E27FC236}">
              <a16:creationId xmlns:a16="http://schemas.microsoft.com/office/drawing/2014/main" id="{9339A40D-8E02-4E2F-AB29-95A8E3B6DC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59" name="TextBox 6058">
          <a:extLst>
            <a:ext uri="{FF2B5EF4-FFF2-40B4-BE49-F238E27FC236}">
              <a16:creationId xmlns:a16="http://schemas.microsoft.com/office/drawing/2014/main" id="{A232D264-B705-4942-AB4A-344A4E6A5A7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0" name="TextBox 6059">
          <a:extLst>
            <a:ext uri="{FF2B5EF4-FFF2-40B4-BE49-F238E27FC236}">
              <a16:creationId xmlns:a16="http://schemas.microsoft.com/office/drawing/2014/main" id="{9CC63842-417D-4FA8-B753-D6FB2737AB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1" name="TextBox 6060">
          <a:extLst>
            <a:ext uri="{FF2B5EF4-FFF2-40B4-BE49-F238E27FC236}">
              <a16:creationId xmlns:a16="http://schemas.microsoft.com/office/drawing/2014/main" id="{F603609B-B710-4F0C-BBFE-D4DBADC451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2" name="TextBox 6061">
          <a:extLst>
            <a:ext uri="{FF2B5EF4-FFF2-40B4-BE49-F238E27FC236}">
              <a16:creationId xmlns:a16="http://schemas.microsoft.com/office/drawing/2014/main" id="{501F63D8-B6FB-4BB0-A8A9-E8DFB30F2A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3" name="TextBox 6062">
          <a:extLst>
            <a:ext uri="{FF2B5EF4-FFF2-40B4-BE49-F238E27FC236}">
              <a16:creationId xmlns:a16="http://schemas.microsoft.com/office/drawing/2014/main" id="{346EC9F5-D09B-4D0F-8219-CB59218BEE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4" name="TextBox 6063">
          <a:extLst>
            <a:ext uri="{FF2B5EF4-FFF2-40B4-BE49-F238E27FC236}">
              <a16:creationId xmlns:a16="http://schemas.microsoft.com/office/drawing/2014/main" id="{26FFFAC7-2369-4561-A11F-71BD56FE5F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65" name="TextBox 6064">
          <a:extLst>
            <a:ext uri="{FF2B5EF4-FFF2-40B4-BE49-F238E27FC236}">
              <a16:creationId xmlns:a16="http://schemas.microsoft.com/office/drawing/2014/main" id="{45E28BD1-7178-403E-8A92-03AA551087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066" name="TextBox 6065">
          <a:extLst>
            <a:ext uri="{FF2B5EF4-FFF2-40B4-BE49-F238E27FC236}">
              <a16:creationId xmlns:a16="http://schemas.microsoft.com/office/drawing/2014/main" id="{DBE41ED1-FCF2-4FA6-9DE1-C03258721BA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067" name="TextBox 6066">
          <a:extLst>
            <a:ext uri="{FF2B5EF4-FFF2-40B4-BE49-F238E27FC236}">
              <a16:creationId xmlns:a16="http://schemas.microsoft.com/office/drawing/2014/main" id="{278172FD-141E-4E85-AD21-984C3E4BB7A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068" name="TextBox 6067">
          <a:extLst>
            <a:ext uri="{FF2B5EF4-FFF2-40B4-BE49-F238E27FC236}">
              <a16:creationId xmlns:a16="http://schemas.microsoft.com/office/drawing/2014/main" id="{335BDBF6-588E-4FFE-911D-AC7FA7A6528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069" name="TextBox 6068">
          <a:extLst>
            <a:ext uri="{FF2B5EF4-FFF2-40B4-BE49-F238E27FC236}">
              <a16:creationId xmlns:a16="http://schemas.microsoft.com/office/drawing/2014/main" id="{A32778E5-D92F-443D-8860-28D1476129F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070" name="TextBox 6069">
          <a:extLst>
            <a:ext uri="{FF2B5EF4-FFF2-40B4-BE49-F238E27FC236}">
              <a16:creationId xmlns:a16="http://schemas.microsoft.com/office/drawing/2014/main" id="{A75DE8DB-059D-49D9-85C6-B4356515738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071" name="TextBox 6070">
          <a:extLst>
            <a:ext uri="{FF2B5EF4-FFF2-40B4-BE49-F238E27FC236}">
              <a16:creationId xmlns:a16="http://schemas.microsoft.com/office/drawing/2014/main" id="{C3726DCC-144D-446F-AE09-F8C7BD3BD11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072" name="TextBox 6071">
          <a:extLst>
            <a:ext uri="{FF2B5EF4-FFF2-40B4-BE49-F238E27FC236}">
              <a16:creationId xmlns:a16="http://schemas.microsoft.com/office/drawing/2014/main" id="{D8A43E94-0ACA-4FDB-8943-BFAB23586B9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073" name="TextBox 6072">
          <a:extLst>
            <a:ext uri="{FF2B5EF4-FFF2-40B4-BE49-F238E27FC236}">
              <a16:creationId xmlns:a16="http://schemas.microsoft.com/office/drawing/2014/main" id="{29B4B4BD-E431-4812-85C3-833D0E09AA6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074" name="TextBox 6073">
          <a:extLst>
            <a:ext uri="{FF2B5EF4-FFF2-40B4-BE49-F238E27FC236}">
              <a16:creationId xmlns:a16="http://schemas.microsoft.com/office/drawing/2014/main" id="{20957607-0488-45A7-AD80-7C08A0F25A9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075" name="TextBox 6074">
          <a:extLst>
            <a:ext uri="{FF2B5EF4-FFF2-40B4-BE49-F238E27FC236}">
              <a16:creationId xmlns:a16="http://schemas.microsoft.com/office/drawing/2014/main" id="{CC277C0A-DE1C-4208-A6D9-FF96A0E3B69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76" name="TextBox 6075">
          <a:extLst>
            <a:ext uri="{FF2B5EF4-FFF2-40B4-BE49-F238E27FC236}">
              <a16:creationId xmlns:a16="http://schemas.microsoft.com/office/drawing/2014/main" id="{233DBF51-AEAE-403E-9B66-AFC1010458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77" name="TextBox 6076">
          <a:extLst>
            <a:ext uri="{FF2B5EF4-FFF2-40B4-BE49-F238E27FC236}">
              <a16:creationId xmlns:a16="http://schemas.microsoft.com/office/drawing/2014/main" id="{AC8003BE-1ED6-4D85-BE2E-735F03C0E5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78" name="TextBox 6077">
          <a:extLst>
            <a:ext uri="{FF2B5EF4-FFF2-40B4-BE49-F238E27FC236}">
              <a16:creationId xmlns:a16="http://schemas.microsoft.com/office/drawing/2014/main" id="{CDACFA7B-ADC1-44B4-8E36-FAFD5CA0FE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79" name="TextBox 6078">
          <a:extLst>
            <a:ext uri="{FF2B5EF4-FFF2-40B4-BE49-F238E27FC236}">
              <a16:creationId xmlns:a16="http://schemas.microsoft.com/office/drawing/2014/main" id="{B2EF295B-F541-456C-8D19-403C8D9531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0" name="TextBox 6079">
          <a:extLst>
            <a:ext uri="{FF2B5EF4-FFF2-40B4-BE49-F238E27FC236}">
              <a16:creationId xmlns:a16="http://schemas.microsoft.com/office/drawing/2014/main" id="{01CA08CB-C03A-452D-9359-315CC6C9BA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1" name="TextBox 6080">
          <a:extLst>
            <a:ext uri="{FF2B5EF4-FFF2-40B4-BE49-F238E27FC236}">
              <a16:creationId xmlns:a16="http://schemas.microsoft.com/office/drawing/2014/main" id="{CA218431-0192-49C4-8AE7-18F8592A9E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2" name="TextBox 6081">
          <a:extLst>
            <a:ext uri="{FF2B5EF4-FFF2-40B4-BE49-F238E27FC236}">
              <a16:creationId xmlns:a16="http://schemas.microsoft.com/office/drawing/2014/main" id="{3BC5BE19-A2E0-4BD7-94CB-C6B1D5A653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3" name="TextBox 6082">
          <a:extLst>
            <a:ext uri="{FF2B5EF4-FFF2-40B4-BE49-F238E27FC236}">
              <a16:creationId xmlns:a16="http://schemas.microsoft.com/office/drawing/2014/main" id="{3350B34A-C698-4C35-91EF-41BB98932A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4" name="TextBox 6083">
          <a:extLst>
            <a:ext uri="{FF2B5EF4-FFF2-40B4-BE49-F238E27FC236}">
              <a16:creationId xmlns:a16="http://schemas.microsoft.com/office/drawing/2014/main" id="{81144100-71D9-40A4-9ED4-1FFF23CE80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5" name="TextBox 6084">
          <a:extLst>
            <a:ext uri="{FF2B5EF4-FFF2-40B4-BE49-F238E27FC236}">
              <a16:creationId xmlns:a16="http://schemas.microsoft.com/office/drawing/2014/main" id="{FB9F656A-7B19-4622-B2BC-6391A032EEE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6" name="TextBox 6085">
          <a:extLst>
            <a:ext uri="{FF2B5EF4-FFF2-40B4-BE49-F238E27FC236}">
              <a16:creationId xmlns:a16="http://schemas.microsoft.com/office/drawing/2014/main" id="{E7CC0505-9FF1-4414-9FF4-C76CF3793F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7" name="TextBox 6086">
          <a:extLst>
            <a:ext uri="{FF2B5EF4-FFF2-40B4-BE49-F238E27FC236}">
              <a16:creationId xmlns:a16="http://schemas.microsoft.com/office/drawing/2014/main" id="{B5521FB4-3D06-456E-82DD-967490D32A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8" name="TextBox 6087">
          <a:extLst>
            <a:ext uri="{FF2B5EF4-FFF2-40B4-BE49-F238E27FC236}">
              <a16:creationId xmlns:a16="http://schemas.microsoft.com/office/drawing/2014/main" id="{1A2685FE-9F4D-44A6-BA97-E9B962AF599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89" name="TextBox 6088">
          <a:extLst>
            <a:ext uri="{FF2B5EF4-FFF2-40B4-BE49-F238E27FC236}">
              <a16:creationId xmlns:a16="http://schemas.microsoft.com/office/drawing/2014/main" id="{F394713D-CB0E-4AF2-A545-D38C96C63B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0" name="TextBox 6089">
          <a:extLst>
            <a:ext uri="{FF2B5EF4-FFF2-40B4-BE49-F238E27FC236}">
              <a16:creationId xmlns:a16="http://schemas.microsoft.com/office/drawing/2014/main" id="{C566C263-E1C5-44D8-BE4F-8E0B6A4F6B2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1" name="TextBox 6090">
          <a:extLst>
            <a:ext uri="{FF2B5EF4-FFF2-40B4-BE49-F238E27FC236}">
              <a16:creationId xmlns:a16="http://schemas.microsoft.com/office/drawing/2014/main" id="{1B9B8486-6117-49C7-8717-8D870F0345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2" name="TextBox 6091">
          <a:extLst>
            <a:ext uri="{FF2B5EF4-FFF2-40B4-BE49-F238E27FC236}">
              <a16:creationId xmlns:a16="http://schemas.microsoft.com/office/drawing/2014/main" id="{50B5349C-7DD5-4EC2-BB36-69B9C651B4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3" name="TextBox 6092">
          <a:extLst>
            <a:ext uri="{FF2B5EF4-FFF2-40B4-BE49-F238E27FC236}">
              <a16:creationId xmlns:a16="http://schemas.microsoft.com/office/drawing/2014/main" id="{E35B5506-FFFC-4863-8245-57D1EF8B61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4" name="TextBox 6093">
          <a:extLst>
            <a:ext uri="{FF2B5EF4-FFF2-40B4-BE49-F238E27FC236}">
              <a16:creationId xmlns:a16="http://schemas.microsoft.com/office/drawing/2014/main" id="{69311D43-1144-4D64-94B0-4A508CA110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5" name="TextBox 6094">
          <a:extLst>
            <a:ext uri="{FF2B5EF4-FFF2-40B4-BE49-F238E27FC236}">
              <a16:creationId xmlns:a16="http://schemas.microsoft.com/office/drawing/2014/main" id="{FE03CD63-4B5E-462E-8879-7965EF40F6E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6" name="TextBox 6095">
          <a:extLst>
            <a:ext uri="{FF2B5EF4-FFF2-40B4-BE49-F238E27FC236}">
              <a16:creationId xmlns:a16="http://schemas.microsoft.com/office/drawing/2014/main" id="{2C057F33-E4FB-430B-9739-00EF66B3FA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7" name="TextBox 6096">
          <a:extLst>
            <a:ext uri="{FF2B5EF4-FFF2-40B4-BE49-F238E27FC236}">
              <a16:creationId xmlns:a16="http://schemas.microsoft.com/office/drawing/2014/main" id="{1B209B59-19D0-44AF-BE48-814A1B4B76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8" name="TextBox 6097">
          <a:extLst>
            <a:ext uri="{FF2B5EF4-FFF2-40B4-BE49-F238E27FC236}">
              <a16:creationId xmlns:a16="http://schemas.microsoft.com/office/drawing/2014/main" id="{E221F19E-EEFC-4186-8EB9-AE81F24EBC0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099" name="TextBox 6098">
          <a:extLst>
            <a:ext uri="{FF2B5EF4-FFF2-40B4-BE49-F238E27FC236}">
              <a16:creationId xmlns:a16="http://schemas.microsoft.com/office/drawing/2014/main" id="{B02FD1A3-4FA0-4379-876F-B2044CFBB4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0" name="TextBox 6099">
          <a:extLst>
            <a:ext uri="{FF2B5EF4-FFF2-40B4-BE49-F238E27FC236}">
              <a16:creationId xmlns:a16="http://schemas.microsoft.com/office/drawing/2014/main" id="{0E7FC70A-B3E0-4C51-BF25-8F9927E656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1" name="TextBox 6100">
          <a:extLst>
            <a:ext uri="{FF2B5EF4-FFF2-40B4-BE49-F238E27FC236}">
              <a16:creationId xmlns:a16="http://schemas.microsoft.com/office/drawing/2014/main" id="{C68D9186-14B5-42E5-B72D-D0CF821A81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2" name="TextBox 6101">
          <a:extLst>
            <a:ext uri="{FF2B5EF4-FFF2-40B4-BE49-F238E27FC236}">
              <a16:creationId xmlns:a16="http://schemas.microsoft.com/office/drawing/2014/main" id="{7A33CB98-9C23-49C6-ABDD-D0C39DCF80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3" name="TextBox 6102">
          <a:extLst>
            <a:ext uri="{FF2B5EF4-FFF2-40B4-BE49-F238E27FC236}">
              <a16:creationId xmlns:a16="http://schemas.microsoft.com/office/drawing/2014/main" id="{1E9760C0-60D4-4047-8AFD-49150F4FFE8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4" name="TextBox 6103">
          <a:extLst>
            <a:ext uri="{FF2B5EF4-FFF2-40B4-BE49-F238E27FC236}">
              <a16:creationId xmlns:a16="http://schemas.microsoft.com/office/drawing/2014/main" id="{B9A6EDF8-5B26-4A76-8208-2436892590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5" name="TextBox 6104">
          <a:extLst>
            <a:ext uri="{FF2B5EF4-FFF2-40B4-BE49-F238E27FC236}">
              <a16:creationId xmlns:a16="http://schemas.microsoft.com/office/drawing/2014/main" id="{2677F4ED-5503-4E86-A7DC-88714CC817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6" name="TextBox 6105">
          <a:extLst>
            <a:ext uri="{FF2B5EF4-FFF2-40B4-BE49-F238E27FC236}">
              <a16:creationId xmlns:a16="http://schemas.microsoft.com/office/drawing/2014/main" id="{E4CCAF5E-A0AC-40C0-B711-6294BA78B7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7" name="TextBox 6106">
          <a:extLst>
            <a:ext uri="{FF2B5EF4-FFF2-40B4-BE49-F238E27FC236}">
              <a16:creationId xmlns:a16="http://schemas.microsoft.com/office/drawing/2014/main" id="{F7E94547-ECBB-4987-B863-D442F26983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8" name="TextBox 6107">
          <a:extLst>
            <a:ext uri="{FF2B5EF4-FFF2-40B4-BE49-F238E27FC236}">
              <a16:creationId xmlns:a16="http://schemas.microsoft.com/office/drawing/2014/main" id="{1905ADCA-C01E-47A1-BB14-79EADF6CD2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09" name="TextBox 6108">
          <a:extLst>
            <a:ext uri="{FF2B5EF4-FFF2-40B4-BE49-F238E27FC236}">
              <a16:creationId xmlns:a16="http://schemas.microsoft.com/office/drawing/2014/main" id="{A587DC78-4BBE-4D4A-94C1-3C23697C65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0" name="TextBox 6109">
          <a:extLst>
            <a:ext uri="{FF2B5EF4-FFF2-40B4-BE49-F238E27FC236}">
              <a16:creationId xmlns:a16="http://schemas.microsoft.com/office/drawing/2014/main" id="{48172DF3-5F38-42BD-90CE-DE82A9D104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1" name="TextBox 6110">
          <a:extLst>
            <a:ext uri="{FF2B5EF4-FFF2-40B4-BE49-F238E27FC236}">
              <a16:creationId xmlns:a16="http://schemas.microsoft.com/office/drawing/2014/main" id="{606E2D9E-2208-437D-A11C-6C7A62867BE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2" name="TextBox 6111">
          <a:extLst>
            <a:ext uri="{FF2B5EF4-FFF2-40B4-BE49-F238E27FC236}">
              <a16:creationId xmlns:a16="http://schemas.microsoft.com/office/drawing/2014/main" id="{4A9E08A9-9BFA-4687-9AED-D9A5D4380D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3" name="TextBox 6112">
          <a:extLst>
            <a:ext uri="{FF2B5EF4-FFF2-40B4-BE49-F238E27FC236}">
              <a16:creationId xmlns:a16="http://schemas.microsoft.com/office/drawing/2014/main" id="{6627571B-CDE8-4461-A420-8AE2DF0449C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4" name="TextBox 6113">
          <a:extLst>
            <a:ext uri="{FF2B5EF4-FFF2-40B4-BE49-F238E27FC236}">
              <a16:creationId xmlns:a16="http://schemas.microsoft.com/office/drawing/2014/main" id="{56E89554-418D-46D2-A769-75717CD2131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15" name="TextBox 6114">
          <a:extLst>
            <a:ext uri="{FF2B5EF4-FFF2-40B4-BE49-F238E27FC236}">
              <a16:creationId xmlns:a16="http://schemas.microsoft.com/office/drawing/2014/main" id="{E2701DBA-1377-432D-845E-1BAB604F91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116" name="TextBox 6115">
          <a:extLst>
            <a:ext uri="{FF2B5EF4-FFF2-40B4-BE49-F238E27FC236}">
              <a16:creationId xmlns:a16="http://schemas.microsoft.com/office/drawing/2014/main" id="{32F1824A-D206-4624-B6B8-B28AD126E4F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117" name="TextBox 6116">
          <a:extLst>
            <a:ext uri="{FF2B5EF4-FFF2-40B4-BE49-F238E27FC236}">
              <a16:creationId xmlns:a16="http://schemas.microsoft.com/office/drawing/2014/main" id="{77B9E883-D466-4BD5-B53F-255E6DFFD34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118" name="TextBox 6117">
          <a:extLst>
            <a:ext uri="{FF2B5EF4-FFF2-40B4-BE49-F238E27FC236}">
              <a16:creationId xmlns:a16="http://schemas.microsoft.com/office/drawing/2014/main" id="{686E0F55-B18F-49DC-BB3B-8038B62F6F4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119" name="TextBox 6118">
          <a:extLst>
            <a:ext uri="{FF2B5EF4-FFF2-40B4-BE49-F238E27FC236}">
              <a16:creationId xmlns:a16="http://schemas.microsoft.com/office/drawing/2014/main" id="{C1B5699B-14D6-4D92-AD13-32F0372004D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120" name="TextBox 6119">
          <a:extLst>
            <a:ext uri="{FF2B5EF4-FFF2-40B4-BE49-F238E27FC236}">
              <a16:creationId xmlns:a16="http://schemas.microsoft.com/office/drawing/2014/main" id="{196E15D2-EB11-4802-A92D-E6C84CB9A78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121" name="TextBox 6120">
          <a:extLst>
            <a:ext uri="{FF2B5EF4-FFF2-40B4-BE49-F238E27FC236}">
              <a16:creationId xmlns:a16="http://schemas.microsoft.com/office/drawing/2014/main" id="{CBDE863A-7DD8-45D4-8437-55618D9D18A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122" name="TextBox 6121">
          <a:extLst>
            <a:ext uri="{FF2B5EF4-FFF2-40B4-BE49-F238E27FC236}">
              <a16:creationId xmlns:a16="http://schemas.microsoft.com/office/drawing/2014/main" id="{6BEDA909-3D85-43B4-9C76-666713119B3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123" name="TextBox 6122">
          <a:extLst>
            <a:ext uri="{FF2B5EF4-FFF2-40B4-BE49-F238E27FC236}">
              <a16:creationId xmlns:a16="http://schemas.microsoft.com/office/drawing/2014/main" id="{E42C5910-33B5-46B8-B57A-2B6C8E2FFA2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124" name="TextBox 6123">
          <a:extLst>
            <a:ext uri="{FF2B5EF4-FFF2-40B4-BE49-F238E27FC236}">
              <a16:creationId xmlns:a16="http://schemas.microsoft.com/office/drawing/2014/main" id="{D2DB62F1-8A30-43F5-B233-DDAAB60E4E1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125" name="TextBox 6124">
          <a:extLst>
            <a:ext uri="{FF2B5EF4-FFF2-40B4-BE49-F238E27FC236}">
              <a16:creationId xmlns:a16="http://schemas.microsoft.com/office/drawing/2014/main" id="{D3506996-93D6-4747-BEC2-68791D6EEAC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6126" name="TextBox 6125">
          <a:extLst>
            <a:ext uri="{FF2B5EF4-FFF2-40B4-BE49-F238E27FC236}">
              <a16:creationId xmlns:a16="http://schemas.microsoft.com/office/drawing/2014/main" id="{C46AD7ED-2DD2-447E-B0E2-81DE0A79A984}"/>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127" name="TextBox 6126">
          <a:extLst>
            <a:ext uri="{FF2B5EF4-FFF2-40B4-BE49-F238E27FC236}">
              <a16:creationId xmlns:a16="http://schemas.microsoft.com/office/drawing/2014/main" id="{DB4D7B21-25C0-402B-BCE7-FB361CE900F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128" name="TextBox 6127">
          <a:extLst>
            <a:ext uri="{FF2B5EF4-FFF2-40B4-BE49-F238E27FC236}">
              <a16:creationId xmlns:a16="http://schemas.microsoft.com/office/drawing/2014/main" id="{ADC13F98-542A-4D62-ACFC-378AC80EA83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129" name="TextBox 6128">
          <a:extLst>
            <a:ext uri="{FF2B5EF4-FFF2-40B4-BE49-F238E27FC236}">
              <a16:creationId xmlns:a16="http://schemas.microsoft.com/office/drawing/2014/main" id="{1C52D7AE-F9A7-4E82-963B-1682DE194E2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6130" name="TextBox 6129">
          <a:extLst>
            <a:ext uri="{FF2B5EF4-FFF2-40B4-BE49-F238E27FC236}">
              <a16:creationId xmlns:a16="http://schemas.microsoft.com/office/drawing/2014/main" id="{5C0E1B7B-85F5-4B9F-A7EC-EA3527BBF28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131" name="TextBox 6130">
          <a:extLst>
            <a:ext uri="{FF2B5EF4-FFF2-40B4-BE49-F238E27FC236}">
              <a16:creationId xmlns:a16="http://schemas.microsoft.com/office/drawing/2014/main" id="{48AAC6E3-1B49-40FC-9CB1-222141EC996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132" name="TextBox 6131">
          <a:extLst>
            <a:ext uri="{FF2B5EF4-FFF2-40B4-BE49-F238E27FC236}">
              <a16:creationId xmlns:a16="http://schemas.microsoft.com/office/drawing/2014/main" id="{8FC798CB-B9CC-40D7-A163-C6A02DB3C4C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133" name="TextBox 6132">
          <a:extLst>
            <a:ext uri="{FF2B5EF4-FFF2-40B4-BE49-F238E27FC236}">
              <a16:creationId xmlns:a16="http://schemas.microsoft.com/office/drawing/2014/main" id="{307FF0D1-F5AD-4E10-9C53-FA6E29CA7CB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4" name="TextBox 6133">
          <a:extLst>
            <a:ext uri="{FF2B5EF4-FFF2-40B4-BE49-F238E27FC236}">
              <a16:creationId xmlns:a16="http://schemas.microsoft.com/office/drawing/2014/main" id="{583D7D49-3CDC-4D4C-9B60-4EFBC06B603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5" name="TextBox 6134">
          <a:extLst>
            <a:ext uri="{FF2B5EF4-FFF2-40B4-BE49-F238E27FC236}">
              <a16:creationId xmlns:a16="http://schemas.microsoft.com/office/drawing/2014/main" id="{696D6212-655D-4BB1-87A4-2393D43F34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6" name="TextBox 6135">
          <a:extLst>
            <a:ext uri="{FF2B5EF4-FFF2-40B4-BE49-F238E27FC236}">
              <a16:creationId xmlns:a16="http://schemas.microsoft.com/office/drawing/2014/main" id="{A1112B03-7011-4A09-B8EF-F92C20354A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7" name="TextBox 6136">
          <a:extLst>
            <a:ext uri="{FF2B5EF4-FFF2-40B4-BE49-F238E27FC236}">
              <a16:creationId xmlns:a16="http://schemas.microsoft.com/office/drawing/2014/main" id="{282F3291-4C9D-40B7-90CE-23005EED7C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8" name="TextBox 6137">
          <a:extLst>
            <a:ext uri="{FF2B5EF4-FFF2-40B4-BE49-F238E27FC236}">
              <a16:creationId xmlns:a16="http://schemas.microsoft.com/office/drawing/2014/main" id="{E5389971-BE8C-4FF7-944C-294F542C5A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39" name="TextBox 6138">
          <a:extLst>
            <a:ext uri="{FF2B5EF4-FFF2-40B4-BE49-F238E27FC236}">
              <a16:creationId xmlns:a16="http://schemas.microsoft.com/office/drawing/2014/main" id="{ED4DFD4A-54F3-434B-933F-DD8BABADFA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40" name="TextBox 6139">
          <a:extLst>
            <a:ext uri="{FF2B5EF4-FFF2-40B4-BE49-F238E27FC236}">
              <a16:creationId xmlns:a16="http://schemas.microsoft.com/office/drawing/2014/main" id="{28C5A8B1-DFDA-4878-A411-307FD052A9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41" name="TextBox 6140">
          <a:extLst>
            <a:ext uri="{FF2B5EF4-FFF2-40B4-BE49-F238E27FC236}">
              <a16:creationId xmlns:a16="http://schemas.microsoft.com/office/drawing/2014/main" id="{8A927A16-7F0C-47A0-B8F0-ABD45B1602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2" name="TextBox 6141">
          <a:extLst>
            <a:ext uri="{FF2B5EF4-FFF2-40B4-BE49-F238E27FC236}">
              <a16:creationId xmlns:a16="http://schemas.microsoft.com/office/drawing/2014/main" id="{D23189E2-6383-481E-8F27-0B01227B511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3" name="TextBox 6142">
          <a:extLst>
            <a:ext uri="{FF2B5EF4-FFF2-40B4-BE49-F238E27FC236}">
              <a16:creationId xmlns:a16="http://schemas.microsoft.com/office/drawing/2014/main" id="{D87EE7B9-6BCA-41F1-9317-AEFA2C4CCF4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4" name="TextBox 6143">
          <a:extLst>
            <a:ext uri="{FF2B5EF4-FFF2-40B4-BE49-F238E27FC236}">
              <a16:creationId xmlns:a16="http://schemas.microsoft.com/office/drawing/2014/main" id="{ECB5A03C-AE74-45FB-9D43-385DCFE3155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5" name="TextBox 6144">
          <a:extLst>
            <a:ext uri="{FF2B5EF4-FFF2-40B4-BE49-F238E27FC236}">
              <a16:creationId xmlns:a16="http://schemas.microsoft.com/office/drawing/2014/main" id="{0880831E-D546-404A-B379-F6A8571CBDE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6" name="TextBox 6145">
          <a:extLst>
            <a:ext uri="{FF2B5EF4-FFF2-40B4-BE49-F238E27FC236}">
              <a16:creationId xmlns:a16="http://schemas.microsoft.com/office/drawing/2014/main" id="{1C0B6CE3-C030-4419-AEB5-449694CB252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7" name="TextBox 6146">
          <a:extLst>
            <a:ext uri="{FF2B5EF4-FFF2-40B4-BE49-F238E27FC236}">
              <a16:creationId xmlns:a16="http://schemas.microsoft.com/office/drawing/2014/main" id="{C011F99D-9F1D-40A1-97B2-528B8E32835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8" name="TextBox 6147">
          <a:extLst>
            <a:ext uri="{FF2B5EF4-FFF2-40B4-BE49-F238E27FC236}">
              <a16:creationId xmlns:a16="http://schemas.microsoft.com/office/drawing/2014/main" id="{1DC3B360-1291-4580-A605-B1AFC98F413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49" name="TextBox 6148">
          <a:extLst>
            <a:ext uri="{FF2B5EF4-FFF2-40B4-BE49-F238E27FC236}">
              <a16:creationId xmlns:a16="http://schemas.microsoft.com/office/drawing/2014/main" id="{21A0AE08-6140-4E20-9499-A4000ABABB9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0" name="TextBox 6149">
          <a:extLst>
            <a:ext uri="{FF2B5EF4-FFF2-40B4-BE49-F238E27FC236}">
              <a16:creationId xmlns:a16="http://schemas.microsoft.com/office/drawing/2014/main" id="{182F43FA-9EE9-449B-AC37-BB7BCCEA4D6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1" name="TextBox 6150">
          <a:extLst>
            <a:ext uri="{FF2B5EF4-FFF2-40B4-BE49-F238E27FC236}">
              <a16:creationId xmlns:a16="http://schemas.microsoft.com/office/drawing/2014/main" id="{691A6577-3939-43C3-BFA6-5E3DA34CDF7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2" name="TextBox 6151">
          <a:extLst>
            <a:ext uri="{FF2B5EF4-FFF2-40B4-BE49-F238E27FC236}">
              <a16:creationId xmlns:a16="http://schemas.microsoft.com/office/drawing/2014/main" id="{E267C637-0F7F-4E9A-8F67-0C7BC813E7B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3" name="TextBox 6152">
          <a:extLst>
            <a:ext uri="{FF2B5EF4-FFF2-40B4-BE49-F238E27FC236}">
              <a16:creationId xmlns:a16="http://schemas.microsoft.com/office/drawing/2014/main" id="{89C407F7-3D4A-4CBC-B478-99B472D0DA8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4" name="TextBox 6153">
          <a:extLst>
            <a:ext uri="{FF2B5EF4-FFF2-40B4-BE49-F238E27FC236}">
              <a16:creationId xmlns:a16="http://schemas.microsoft.com/office/drawing/2014/main" id="{81E791FB-5AA2-435D-845F-61FA165AD74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5" name="TextBox 6154">
          <a:extLst>
            <a:ext uri="{FF2B5EF4-FFF2-40B4-BE49-F238E27FC236}">
              <a16:creationId xmlns:a16="http://schemas.microsoft.com/office/drawing/2014/main" id="{77BF217B-0943-4556-B5BA-EF9F51C2821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6" name="TextBox 6155">
          <a:extLst>
            <a:ext uri="{FF2B5EF4-FFF2-40B4-BE49-F238E27FC236}">
              <a16:creationId xmlns:a16="http://schemas.microsoft.com/office/drawing/2014/main" id="{9DC992CE-58A0-4B1C-B8F4-ACDB13000E7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7" name="TextBox 6156">
          <a:extLst>
            <a:ext uri="{FF2B5EF4-FFF2-40B4-BE49-F238E27FC236}">
              <a16:creationId xmlns:a16="http://schemas.microsoft.com/office/drawing/2014/main" id="{55891EAB-B86A-4904-941B-87C89419717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8" name="TextBox 6157">
          <a:extLst>
            <a:ext uri="{FF2B5EF4-FFF2-40B4-BE49-F238E27FC236}">
              <a16:creationId xmlns:a16="http://schemas.microsoft.com/office/drawing/2014/main" id="{15BAD5AC-AC28-45C9-B18F-A4F95C7D92A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59" name="TextBox 6158">
          <a:extLst>
            <a:ext uri="{FF2B5EF4-FFF2-40B4-BE49-F238E27FC236}">
              <a16:creationId xmlns:a16="http://schemas.microsoft.com/office/drawing/2014/main" id="{5D0A15A9-7DF9-4202-A1A5-D710AEAF121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0" name="TextBox 6159">
          <a:extLst>
            <a:ext uri="{FF2B5EF4-FFF2-40B4-BE49-F238E27FC236}">
              <a16:creationId xmlns:a16="http://schemas.microsoft.com/office/drawing/2014/main" id="{29CCE561-C763-498C-8B54-4D30EAA4166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1" name="TextBox 6160">
          <a:extLst>
            <a:ext uri="{FF2B5EF4-FFF2-40B4-BE49-F238E27FC236}">
              <a16:creationId xmlns:a16="http://schemas.microsoft.com/office/drawing/2014/main" id="{B0CB02C0-A278-45C0-8608-F4FFE4482A2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2" name="TextBox 6161">
          <a:extLst>
            <a:ext uri="{FF2B5EF4-FFF2-40B4-BE49-F238E27FC236}">
              <a16:creationId xmlns:a16="http://schemas.microsoft.com/office/drawing/2014/main" id="{84F12E88-C816-4E2A-9D11-6B174F2A2F3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3" name="TextBox 6162">
          <a:extLst>
            <a:ext uri="{FF2B5EF4-FFF2-40B4-BE49-F238E27FC236}">
              <a16:creationId xmlns:a16="http://schemas.microsoft.com/office/drawing/2014/main" id="{422CC873-336C-4D29-8672-543487A24AF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4" name="TextBox 6163">
          <a:extLst>
            <a:ext uri="{FF2B5EF4-FFF2-40B4-BE49-F238E27FC236}">
              <a16:creationId xmlns:a16="http://schemas.microsoft.com/office/drawing/2014/main" id="{1D39AC77-6773-44F8-ACC6-0C2DE5823C0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165" name="TextBox 6164">
          <a:extLst>
            <a:ext uri="{FF2B5EF4-FFF2-40B4-BE49-F238E27FC236}">
              <a16:creationId xmlns:a16="http://schemas.microsoft.com/office/drawing/2014/main" id="{8B4C02D5-50AF-4665-8D00-324A33CDD9B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66" name="TextBox 6165">
          <a:extLst>
            <a:ext uri="{FF2B5EF4-FFF2-40B4-BE49-F238E27FC236}">
              <a16:creationId xmlns:a16="http://schemas.microsoft.com/office/drawing/2014/main" id="{C1A6BC8C-8D2B-4F3C-AD96-512C377CCF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67" name="TextBox 6166">
          <a:extLst>
            <a:ext uri="{FF2B5EF4-FFF2-40B4-BE49-F238E27FC236}">
              <a16:creationId xmlns:a16="http://schemas.microsoft.com/office/drawing/2014/main" id="{0962E91C-C760-40C7-8F9E-31CC363008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68" name="TextBox 6167">
          <a:extLst>
            <a:ext uri="{FF2B5EF4-FFF2-40B4-BE49-F238E27FC236}">
              <a16:creationId xmlns:a16="http://schemas.microsoft.com/office/drawing/2014/main" id="{59DA6B5E-C76C-4DD4-8899-A66A64E2A0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69" name="TextBox 6168">
          <a:extLst>
            <a:ext uri="{FF2B5EF4-FFF2-40B4-BE49-F238E27FC236}">
              <a16:creationId xmlns:a16="http://schemas.microsoft.com/office/drawing/2014/main" id="{FD4C39BF-7160-40E9-A8CC-E069E75C44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0" name="TextBox 6169">
          <a:extLst>
            <a:ext uri="{FF2B5EF4-FFF2-40B4-BE49-F238E27FC236}">
              <a16:creationId xmlns:a16="http://schemas.microsoft.com/office/drawing/2014/main" id="{1CF3A15F-9679-4B4F-A6C2-4EA277CC02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1" name="TextBox 6170">
          <a:extLst>
            <a:ext uri="{FF2B5EF4-FFF2-40B4-BE49-F238E27FC236}">
              <a16:creationId xmlns:a16="http://schemas.microsoft.com/office/drawing/2014/main" id="{FFD69C02-7F30-4CFA-9E14-7AFE25DF5F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2" name="TextBox 6171">
          <a:extLst>
            <a:ext uri="{FF2B5EF4-FFF2-40B4-BE49-F238E27FC236}">
              <a16:creationId xmlns:a16="http://schemas.microsoft.com/office/drawing/2014/main" id="{CCBFC6C2-1526-4BC9-8DAA-F317AEB292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3" name="TextBox 6172">
          <a:extLst>
            <a:ext uri="{FF2B5EF4-FFF2-40B4-BE49-F238E27FC236}">
              <a16:creationId xmlns:a16="http://schemas.microsoft.com/office/drawing/2014/main" id="{C29BEB42-EA55-4A7C-94BA-A068A34D87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4" name="TextBox 6173">
          <a:extLst>
            <a:ext uri="{FF2B5EF4-FFF2-40B4-BE49-F238E27FC236}">
              <a16:creationId xmlns:a16="http://schemas.microsoft.com/office/drawing/2014/main" id="{5AFD3ADF-1175-432E-9DF1-FC54A8B83F5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5" name="TextBox 6174">
          <a:extLst>
            <a:ext uri="{FF2B5EF4-FFF2-40B4-BE49-F238E27FC236}">
              <a16:creationId xmlns:a16="http://schemas.microsoft.com/office/drawing/2014/main" id="{15600A99-06A4-48F6-9D94-FBAF01D011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6" name="TextBox 6175">
          <a:extLst>
            <a:ext uri="{FF2B5EF4-FFF2-40B4-BE49-F238E27FC236}">
              <a16:creationId xmlns:a16="http://schemas.microsoft.com/office/drawing/2014/main" id="{50F07822-762B-41DD-B99D-C3AB62019B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7" name="TextBox 6176">
          <a:extLst>
            <a:ext uri="{FF2B5EF4-FFF2-40B4-BE49-F238E27FC236}">
              <a16:creationId xmlns:a16="http://schemas.microsoft.com/office/drawing/2014/main" id="{D23B78B1-2120-4BA1-BE63-551E55E78B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8" name="TextBox 6177">
          <a:extLst>
            <a:ext uri="{FF2B5EF4-FFF2-40B4-BE49-F238E27FC236}">
              <a16:creationId xmlns:a16="http://schemas.microsoft.com/office/drawing/2014/main" id="{2B8B9B92-8659-4499-B4E4-6A79F84C3DF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79" name="TextBox 6178">
          <a:extLst>
            <a:ext uri="{FF2B5EF4-FFF2-40B4-BE49-F238E27FC236}">
              <a16:creationId xmlns:a16="http://schemas.microsoft.com/office/drawing/2014/main" id="{11B3BD3A-A04A-4A16-BC03-F97886B507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0" name="TextBox 6179">
          <a:extLst>
            <a:ext uri="{FF2B5EF4-FFF2-40B4-BE49-F238E27FC236}">
              <a16:creationId xmlns:a16="http://schemas.microsoft.com/office/drawing/2014/main" id="{8B8594E8-FC9A-469C-8610-C96AE36944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1" name="TextBox 6180">
          <a:extLst>
            <a:ext uri="{FF2B5EF4-FFF2-40B4-BE49-F238E27FC236}">
              <a16:creationId xmlns:a16="http://schemas.microsoft.com/office/drawing/2014/main" id="{71C41F7A-B190-4940-988F-F1238F2267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2" name="TextBox 6181">
          <a:extLst>
            <a:ext uri="{FF2B5EF4-FFF2-40B4-BE49-F238E27FC236}">
              <a16:creationId xmlns:a16="http://schemas.microsoft.com/office/drawing/2014/main" id="{3E0E0194-6253-48C4-A961-7C222D770C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3" name="TextBox 6182">
          <a:extLst>
            <a:ext uri="{FF2B5EF4-FFF2-40B4-BE49-F238E27FC236}">
              <a16:creationId xmlns:a16="http://schemas.microsoft.com/office/drawing/2014/main" id="{C65F17E4-BDEA-487C-8B38-8A10F123CD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4" name="TextBox 6183">
          <a:extLst>
            <a:ext uri="{FF2B5EF4-FFF2-40B4-BE49-F238E27FC236}">
              <a16:creationId xmlns:a16="http://schemas.microsoft.com/office/drawing/2014/main" id="{3697545E-4827-4FD7-88C1-2F0D34BFF8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5" name="TextBox 6184">
          <a:extLst>
            <a:ext uri="{FF2B5EF4-FFF2-40B4-BE49-F238E27FC236}">
              <a16:creationId xmlns:a16="http://schemas.microsoft.com/office/drawing/2014/main" id="{DA30BDC2-5129-4F54-9FAB-813B455288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6" name="TextBox 6185">
          <a:extLst>
            <a:ext uri="{FF2B5EF4-FFF2-40B4-BE49-F238E27FC236}">
              <a16:creationId xmlns:a16="http://schemas.microsoft.com/office/drawing/2014/main" id="{C1965DB5-2577-4775-9DE7-31B6EA56AA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7" name="TextBox 6186">
          <a:extLst>
            <a:ext uri="{FF2B5EF4-FFF2-40B4-BE49-F238E27FC236}">
              <a16:creationId xmlns:a16="http://schemas.microsoft.com/office/drawing/2014/main" id="{89287318-1A98-4F57-BA7B-17A48F2063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8" name="TextBox 6187">
          <a:extLst>
            <a:ext uri="{FF2B5EF4-FFF2-40B4-BE49-F238E27FC236}">
              <a16:creationId xmlns:a16="http://schemas.microsoft.com/office/drawing/2014/main" id="{418E8A62-24C8-4F5B-9E68-3CDEB93C77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89" name="TextBox 6188">
          <a:extLst>
            <a:ext uri="{FF2B5EF4-FFF2-40B4-BE49-F238E27FC236}">
              <a16:creationId xmlns:a16="http://schemas.microsoft.com/office/drawing/2014/main" id="{2D12B8AA-6305-402C-8D06-5BFB24A6F2E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0" name="TextBox 6189">
          <a:extLst>
            <a:ext uri="{FF2B5EF4-FFF2-40B4-BE49-F238E27FC236}">
              <a16:creationId xmlns:a16="http://schemas.microsoft.com/office/drawing/2014/main" id="{55982A64-7434-464E-80DE-D57AAC70DC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1" name="TextBox 6190">
          <a:extLst>
            <a:ext uri="{FF2B5EF4-FFF2-40B4-BE49-F238E27FC236}">
              <a16:creationId xmlns:a16="http://schemas.microsoft.com/office/drawing/2014/main" id="{32EA10E3-A0BB-478B-8A45-141EB7B074C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2" name="TextBox 6191">
          <a:extLst>
            <a:ext uri="{FF2B5EF4-FFF2-40B4-BE49-F238E27FC236}">
              <a16:creationId xmlns:a16="http://schemas.microsoft.com/office/drawing/2014/main" id="{042754FB-1EFD-4F73-9546-FF6EFB52A9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3" name="TextBox 6192">
          <a:extLst>
            <a:ext uri="{FF2B5EF4-FFF2-40B4-BE49-F238E27FC236}">
              <a16:creationId xmlns:a16="http://schemas.microsoft.com/office/drawing/2014/main" id="{A659545C-E4E6-458C-84E1-FEE54958B7B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4" name="TextBox 6193">
          <a:extLst>
            <a:ext uri="{FF2B5EF4-FFF2-40B4-BE49-F238E27FC236}">
              <a16:creationId xmlns:a16="http://schemas.microsoft.com/office/drawing/2014/main" id="{A1C1D150-7AE2-4A1B-B218-12BFD1D30C6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5" name="TextBox 6194">
          <a:extLst>
            <a:ext uri="{FF2B5EF4-FFF2-40B4-BE49-F238E27FC236}">
              <a16:creationId xmlns:a16="http://schemas.microsoft.com/office/drawing/2014/main" id="{04279A9B-51B7-499C-8391-5336107D21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6" name="TextBox 6195">
          <a:extLst>
            <a:ext uri="{FF2B5EF4-FFF2-40B4-BE49-F238E27FC236}">
              <a16:creationId xmlns:a16="http://schemas.microsoft.com/office/drawing/2014/main" id="{4E7CB4B6-B0DC-49EE-9506-BBB8C2926BB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7" name="TextBox 6196">
          <a:extLst>
            <a:ext uri="{FF2B5EF4-FFF2-40B4-BE49-F238E27FC236}">
              <a16:creationId xmlns:a16="http://schemas.microsoft.com/office/drawing/2014/main" id="{147434C5-0F0F-4A09-B20B-E5F7D339DA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8" name="TextBox 6197">
          <a:extLst>
            <a:ext uri="{FF2B5EF4-FFF2-40B4-BE49-F238E27FC236}">
              <a16:creationId xmlns:a16="http://schemas.microsoft.com/office/drawing/2014/main" id="{5B4AE144-E1FD-4F7D-867D-97F5D48BEF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199" name="TextBox 6198">
          <a:extLst>
            <a:ext uri="{FF2B5EF4-FFF2-40B4-BE49-F238E27FC236}">
              <a16:creationId xmlns:a16="http://schemas.microsoft.com/office/drawing/2014/main" id="{ADFE4C90-426B-4E0C-8247-76413967720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0" name="TextBox 6199">
          <a:extLst>
            <a:ext uri="{FF2B5EF4-FFF2-40B4-BE49-F238E27FC236}">
              <a16:creationId xmlns:a16="http://schemas.microsoft.com/office/drawing/2014/main" id="{1123A48F-43E6-416F-9F98-9809A602C8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1" name="TextBox 6200">
          <a:extLst>
            <a:ext uri="{FF2B5EF4-FFF2-40B4-BE49-F238E27FC236}">
              <a16:creationId xmlns:a16="http://schemas.microsoft.com/office/drawing/2014/main" id="{BB6297D3-9F9F-4A2E-9EBC-529546F496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2" name="TextBox 6201">
          <a:extLst>
            <a:ext uri="{FF2B5EF4-FFF2-40B4-BE49-F238E27FC236}">
              <a16:creationId xmlns:a16="http://schemas.microsoft.com/office/drawing/2014/main" id="{8514EF85-06D6-42EE-BCAD-CE4498782A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3" name="TextBox 6202">
          <a:extLst>
            <a:ext uri="{FF2B5EF4-FFF2-40B4-BE49-F238E27FC236}">
              <a16:creationId xmlns:a16="http://schemas.microsoft.com/office/drawing/2014/main" id="{AE3BFFEF-6EBE-4A85-AB7A-9E8BC67B1B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4" name="TextBox 6203">
          <a:extLst>
            <a:ext uri="{FF2B5EF4-FFF2-40B4-BE49-F238E27FC236}">
              <a16:creationId xmlns:a16="http://schemas.microsoft.com/office/drawing/2014/main" id="{E3894AC6-61FC-43B6-B0A5-6FE2DCC398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05" name="TextBox 6204">
          <a:extLst>
            <a:ext uri="{FF2B5EF4-FFF2-40B4-BE49-F238E27FC236}">
              <a16:creationId xmlns:a16="http://schemas.microsoft.com/office/drawing/2014/main" id="{5EB86046-AC32-407F-B587-753DF55924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06" name="TextBox 6205">
          <a:extLst>
            <a:ext uri="{FF2B5EF4-FFF2-40B4-BE49-F238E27FC236}">
              <a16:creationId xmlns:a16="http://schemas.microsoft.com/office/drawing/2014/main" id="{EC02C96C-1E83-4B88-8C2C-A0FB69B842F3}"/>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07" name="TextBox 6206">
          <a:extLst>
            <a:ext uri="{FF2B5EF4-FFF2-40B4-BE49-F238E27FC236}">
              <a16:creationId xmlns:a16="http://schemas.microsoft.com/office/drawing/2014/main" id="{1AE52E29-ECA4-4834-BEC1-3AADF142567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08" name="TextBox 6207">
          <a:extLst>
            <a:ext uri="{FF2B5EF4-FFF2-40B4-BE49-F238E27FC236}">
              <a16:creationId xmlns:a16="http://schemas.microsoft.com/office/drawing/2014/main" id="{78A65DB2-2A8B-4CDB-BD5A-4C15AC94464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09" name="TextBox 6208">
          <a:extLst>
            <a:ext uri="{FF2B5EF4-FFF2-40B4-BE49-F238E27FC236}">
              <a16:creationId xmlns:a16="http://schemas.microsoft.com/office/drawing/2014/main" id="{5BA18512-7DF5-43D9-8F10-612677D23CC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10" name="TextBox 6209">
          <a:extLst>
            <a:ext uri="{FF2B5EF4-FFF2-40B4-BE49-F238E27FC236}">
              <a16:creationId xmlns:a16="http://schemas.microsoft.com/office/drawing/2014/main" id="{C7FC6C8E-C7D8-46DE-8015-2AB853E7B3F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11" name="TextBox 6210">
          <a:extLst>
            <a:ext uri="{FF2B5EF4-FFF2-40B4-BE49-F238E27FC236}">
              <a16:creationId xmlns:a16="http://schemas.microsoft.com/office/drawing/2014/main" id="{B779CD6D-A4A4-48C4-B1C9-9026BE1E629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12" name="TextBox 6211">
          <a:extLst>
            <a:ext uri="{FF2B5EF4-FFF2-40B4-BE49-F238E27FC236}">
              <a16:creationId xmlns:a16="http://schemas.microsoft.com/office/drawing/2014/main" id="{1DC47BBE-DBA9-4658-8ED0-4F579B55982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13" name="TextBox 6212">
          <a:extLst>
            <a:ext uri="{FF2B5EF4-FFF2-40B4-BE49-F238E27FC236}">
              <a16:creationId xmlns:a16="http://schemas.microsoft.com/office/drawing/2014/main" id="{27131488-375C-4C5E-9188-3D04281A33A1}"/>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214" name="TextBox 6213">
          <a:extLst>
            <a:ext uri="{FF2B5EF4-FFF2-40B4-BE49-F238E27FC236}">
              <a16:creationId xmlns:a16="http://schemas.microsoft.com/office/drawing/2014/main" id="{C169E77B-B972-4ADE-91E2-D7F63132BC26}"/>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215" name="TextBox 6214">
          <a:extLst>
            <a:ext uri="{FF2B5EF4-FFF2-40B4-BE49-F238E27FC236}">
              <a16:creationId xmlns:a16="http://schemas.microsoft.com/office/drawing/2014/main" id="{9DDDC27F-4C2F-41C8-A1C5-110894C0269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16" name="TextBox 6215">
          <a:extLst>
            <a:ext uri="{FF2B5EF4-FFF2-40B4-BE49-F238E27FC236}">
              <a16:creationId xmlns:a16="http://schemas.microsoft.com/office/drawing/2014/main" id="{35AE4AF6-4B14-4AA1-A452-5E44A041391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17" name="TextBox 6216">
          <a:extLst>
            <a:ext uri="{FF2B5EF4-FFF2-40B4-BE49-F238E27FC236}">
              <a16:creationId xmlns:a16="http://schemas.microsoft.com/office/drawing/2014/main" id="{64843F7B-D4A4-4A08-8B37-A7ACBB863E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18" name="TextBox 6217">
          <a:extLst>
            <a:ext uri="{FF2B5EF4-FFF2-40B4-BE49-F238E27FC236}">
              <a16:creationId xmlns:a16="http://schemas.microsoft.com/office/drawing/2014/main" id="{433C4693-D0CB-44B1-AFA7-BD09033D46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19" name="TextBox 6218">
          <a:extLst>
            <a:ext uri="{FF2B5EF4-FFF2-40B4-BE49-F238E27FC236}">
              <a16:creationId xmlns:a16="http://schemas.microsoft.com/office/drawing/2014/main" id="{34B040A4-F924-4368-813F-82EECC43D6B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0" name="TextBox 6219">
          <a:extLst>
            <a:ext uri="{FF2B5EF4-FFF2-40B4-BE49-F238E27FC236}">
              <a16:creationId xmlns:a16="http://schemas.microsoft.com/office/drawing/2014/main" id="{E9C63ED0-E122-435C-BE51-92134FBFE9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1" name="TextBox 6220">
          <a:extLst>
            <a:ext uri="{FF2B5EF4-FFF2-40B4-BE49-F238E27FC236}">
              <a16:creationId xmlns:a16="http://schemas.microsoft.com/office/drawing/2014/main" id="{92EEC94F-9915-4918-882C-297194E345F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2" name="TextBox 6221">
          <a:extLst>
            <a:ext uri="{FF2B5EF4-FFF2-40B4-BE49-F238E27FC236}">
              <a16:creationId xmlns:a16="http://schemas.microsoft.com/office/drawing/2014/main" id="{8F3BE4CE-1CE9-4FEA-BA9D-6E995EC564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3" name="TextBox 6222">
          <a:extLst>
            <a:ext uri="{FF2B5EF4-FFF2-40B4-BE49-F238E27FC236}">
              <a16:creationId xmlns:a16="http://schemas.microsoft.com/office/drawing/2014/main" id="{A68236C6-802B-4020-9200-5382E16FAA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4" name="TextBox 6223">
          <a:extLst>
            <a:ext uri="{FF2B5EF4-FFF2-40B4-BE49-F238E27FC236}">
              <a16:creationId xmlns:a16="http://schemas.microsoft.com/office/drawing/2014/main" id="{8C7FF713-F37C-4AF6-9095-C56F6037FE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5" name="TextBox 6224">
          <a:extLst>
            <a:ext uri="{FF2B5EF4-FFF2-40B4-BE49-F238E27FC236}">
              <a16:creationId xmlns:a16="http://schemas.microsoft.com/office/drawing/2014/main" id="{372F7732-D156-4096-9146-75BED56C25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6" name="TextBox 6225">
          <a:extLst>
            <a:ext uri="{FF2B5EF4-FFF2-40B4-BE49-F238E27FC236}">
              <a16:creationId xmlns:a16="http://schemas.microsoft.com/office/drawing/2014/main" id="{77B98F93-C9DE-4B87-8E1F-0F5A2FEDCF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7" name="TextBox 6226">
          <a:extLst>
            <a:ext uri="{FF2B5EF4-FFF2-40B4-BE49-F238E27FC236}">
              <a16:creationId xmlns:a16="http://schemas.microsoft.com/office/drawing/2014/main" id="{191830FF-FEC6-4583-B00E-7C1018140B0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8" name="TextBox 6227">
          <a:extLst>
            <a:ext uri="{FF2B5EF4-FFF2-40B4-BE49-F238E27FC236}">
              <a16:creationId xmlns:a16="http://schemas.microsoft.com/office/drawing/2014/main" id="{6DB5E427-0117-4E2C-BCC9-7B219102DB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29" name="TextBox 6228">
          <a:extLst>
            <a:ext uri="{FF2B5EF4-FFF2-40B4-BE49-F238E27FC236}">
              <a16:creationId xmlns:a16="http://schemas.microsoft.com/office/drawing/2014/main" id="{890DE21B-3C4D-4946-BDA2-F622CA148AF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0" name="TextBox 6229">
          <a:extLst>
            <a:ext uri="{FF2B5EF4-FFF2-40B4-BE49-F238E27FC236}">
              <a16:creationId xmlns:a16="http://schemas.microsoft.com/office/drawing/2014/main" id="{86D599CB-1A45-47C7-A570-4FEDD2BFA0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1" name="TextBox 6230">
          <a:extLst>
            <a:ext uri="{FF2B5EF4-FFF2-40B4-BE49-F238E27FC236}">
              <a16:creationId xmlns:a16="http://schemas.microsoft.com/office/drawing/2014/main" id="{CC6519E4-8E89-4D74-8CFF-8B3507DCFA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2" name="TextBox 6231">
          <a:extLst>
            <a:ext uri="{FF2B5EF4-FFF2-40B4-BE49-F238E27FC236}">
              <a16:creationId xmlns:a16="http://schemas.microsoft.com/office/drawing/2014/main" id="{05BBEA58-397A-418A-B595-7AC8A402A4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3" name="TextBox 6232">
          <a:extLst>
            <a:ext uri="{FF2B5EF4-FFF2-40B4-BE49-F238E27FC236}">
              <a16:creationId xmlns:a16="http://schemas.microsoft.com/office/drawing/2014/main" id="{7702AA5A-5BF4-4152-B713-5CBDCBF887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4" name="TextBox 6233">
          <a:extLst>
            <a:ext uri="{FF2B5EF4-FFF2-40B4-BE49-F238E27FC236}">
              <a16:creationId xmlns:a16="http://schemas.microsoft.com/office/drawing/2014/main" id="{3D2B309F-18E6-435C-B856-D8F287A3BB9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5" name="TextBox 6234">
          <a:extLst>
            <a:ext uri="{FF2B5EF4-FFF2-40B4-BE49-F238E27FC236}">
              <a16:creationId xmlns:a16="http://schemas.microsoft.com/office/drawing/2014/main" id="{68369B8D-C966-4F54-8896-5708ED3D4D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6" name="TextBox 6235">
          <a:extLst>
            <a:ext uri="{FF2B5EF4-FFF2-40B4-BE49-F238E27FC236}">
              <a16:creationId xmlns:a16="http://schemas.microsoft.com/office/drawing/2014/main" id="{BD3402C1-583E-4137-B39D-EA1ABBFFCB8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7" name="TextBox 6236">
          <a:extLst>
            <a:ext uri="{FF2B5EF4-FFF2-40B4-BE49-F238E27FC236}">
              <a16:creationId xmlns:a16="http://schemas.microsoft.com/office/drawing/2014/main" id="{7CE07F95-152E-4F44-9744-614BC4C420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8" name="TextBox 6237">
          <a:extLst>
            <a:ext uri="{FF2B5EF4-FFF2-40B4-BE49-F238E27FC236}">
              <a16:creationId xmlns:a16="http://schemas.microsoft.com/office/drawing/2014/main" id="{732F3246-0921-4B72-BD73-6D018BE913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39" name="TextBox 6238">
          <a:extLst>
            <a:ext uri="{FF2B5EF4-FFF2-40B4-BE49-F238E27FC236}">
              <a16:creationId xmlns:a16="http://schemas.microsoft.com/office/drawing/2014/main" id="{DE5FA576-A5AD-40B3-A3E9-E42E795C10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0" name="TextBox 6239">
          <a:extLst>
            <a:ext uri="{FF2B5EF4-FFF2-40B4-BE49-F238E27FC236}">
              <a16:creationId xmlns:a16="http://schemas.microsoft.com/office/drawing/2014/main" id="{E1C9CC28-8525-4B57-B85F-E1030C121F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1" name="TextBox 6240">
          <a:extLst>
            <a:ext uri="{FF2B5EF4-FFF2-40B4-BE49-F238E27FC236}">
              <a16:creationId xmlns:a16="http://schemas.microsoft.com/office/drawing/2014/main" id="{A9F874B2-5C85-4DCA-BFA4-03EDC577DB7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2" name="TextBox 6241">
          <a:extLst>
            <a:ext uri="{FF2B5EF4-FFF2-40B4-BE49-F238E27FC236}">
              <a16:creationId xmlns:a16="http://schemas.microsoft.com/office/drawing/2014/main" id="{16CD0A99-D705-4AD7-9BFB-9AB6C9C096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3" name="TextBox 6242">
          <a:extLst>
            <a:ext uri="{FF2B5EF4-FFF2-40B4-BE49-F238E27FC236}">
              <a16:creationId xmlns:a16="http://schemas.microsoft.com/office/drawing/2014/main" id="{3D8756AF-8ED5-49A5-936A-91892B2266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4" name="TextBox 6243">
          <a:extLst>
            <a:ext uri="{FF2B5EF4-FFF2-40B4-BE49-F238E27FC236}">
              <a16:creationId xmlns:a16="http://schemas.microsoft.com/office/drawing/2014/main" id="{C686AE0F-90A4-4977-BF4E-9D76284641F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5" name="TextBox 6244">
          <a:extLst>
            <a:ext uri="{FF2B5EF4-FFF2-40B4-BE49-F238E27FC236}">
              <a16:creationId xmlns:a16="http://schemas.microsoft.com/office/drawing/2014/main" id="{300E00C0-3B5F-4683-9538-93E8E9EADE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6" name="TextBox 6245">
          <a:extLst>
            <a:ext uri="{FF2B5EF4-FFF2-40B4-BE49-F238E27FC236}">
              <a16:creationId xmlns:a16="http://schemas.microsoft.com/office/drawing/2014/main" id="{223ED4CB-C9DA-4C22-947D-1F0056AF97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7" name="TextBox 6246">
          <a:extLst>
            <a:ext uri="{FF2B5EF4-FFF2-40B4-BE49-F238E27FC236}">
              <a16:creationId xmlns:a16="http://schemas.microsoft.com/office/drawing/2014/main" id="{4B815E9A-6B2D-4499-820A-D067381A14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8" name="TextBox 6247">
          <a:extLst>
            <a:ext uri="{FF2B5EF4-FFF2-40B4-BE49-F238E27FC236}">
              <a16:creationId xmlns:a16="http://schemas.microsoft.com/office/drawing/2014/main" id="{A5560709-0F7D-46D2-B082-930067921D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49" name="TextBox 6248">
          <a:extLst>
            <a:ext uri="{FF2B5EF4-FFF2-40B4-BE49-F238E27FC236}">
              <a16:creationId xmlns:a16="http://schemas.microsoft.com/office/drawing/2014/main" id="{E375CBF8-BBC0-49B9-B8C1-559E803845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0" name="TextBox 6249">
          <a:extLst>
            <a:ext uri="{FF2B5EF4-FFF2-40B4-BE49-F238E27FC236}">
              <a16:creationId xmlns:a16="http://schemas.microsoft.com/office/drawing/2014/main" id="{2EDCFE0C-E98C-49BC-9E5C-77D2050C67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1" name="TextBox 6250">
          <a:extLst>
            <a:ext uri="{FF2B5EF4-FFF2-40B4-BE49-F238E27FC236}">
              <a16:creationId xmlns:a16="http://schemas.microsoft.com/office/drawing/2014/main" id="{9BA41A60-C730-4214-A4B4-4BDD333705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2" name="TextBox 6251">
          <a:extLst>
            <a:ext uri="{FF2B5EF4-FFF2-40B4-BE49-F238E27FC236}">
              <a16:creationId xmlns:a16="http://schemas.microsoft.com/office/drawing/2014/main" id="{FA4891B2-FF64-4749-AD69-63998D01501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3" name="TextBox 6252">
          <a:extLst>
            <a:ext uri="{FF2B5EF4-FFF2-40B4-BE49-F238E27FC236}">
              <a16:creationId xmlns:a16="http://schemas.microsoft.com/office/drawing/2014/main" id="{7074A52E-A726-42AA-9EF1-C4D1431F2D6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4" name="TextBox 6253">
          <a:extLst>
            <a:ext uri="{FF2B5EF4-FFF2-40B4-BE49-F238E27FC236}">
              <a16:creationId xmlns:a16="http://schemas.microsoft.com/office/drawing/2014/main" id="{954D8692-B767-4A40-AA22-CA855680BBD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255" name="TextBox 6254">
          <a:extLst>
            <a:ext uri="{FF2B5EF4-FFF2-40B4-BE49-F238E27FC236}">
              <a16:creationId xmlns:a16="http://schemas.microsoft.com/office/drawing/2014/main" id="{07B8DDAE-FEA5-4D86-84AA-12691B6953F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56" name="TextBox 6255">
          <a:extLst>
            <a:ext uri="{FF2B5EF4-FFF2-40B4-BE49-F238E27FC236}">
              <a16:creationId xmlns:a16="http://schemas.microsoft.com/office/drawing/2014/main" id="{2B515829-FCAF-4FE2-AC86-7B31034DE02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57" name="TextBox 6256">
          <a:extLst>
            <a:ext uri="{FF2B5EF4-FFF2-40B4-BE49-F238E27FC236}">
              <a16:creationId xmlns:a16="http://schemas.microsoft.com/office/drawing/2014/main" id="{A4551981-DB91-45C8-90DC-119EC2BDD80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58" name="TextBox 6257">
          <a:extLst>
            <a:ext uri="{FF2B5EF4-FFF2-40B4-BE49-F238E27FC236}">
              <a16:creationId xmlns:a16="http://schemas.microsoft.com/office/drawing/2014/main" id="{60E25DA8-99F6-442D-B2A5-EB8761B6126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259" name="TextBox 6258">
          <a:extLst>
            <a:ext uri="{FF2B5EF4-FFF2-40B4-BE49-F238E27FC236}">
              <a16:creationId xmlns:a16="http://schemas.microsoft.com/office/drawing/2014/main" id="{F626B140-C23A-4071-85CD-1808DF2650C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60" name="TextBox 6259">
          <a:extLst>
            <a:ext uri="{FF2B5EF4-FFF2-40B4-BE49-F238E27FC236}">
              <a16:creationId xmlns:a16="http://schemas.microsoft.com/office/drawing/2014/main" id="{A813D857-2B1F-4900-BFE2-2A57B56C18C3}"/>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61" name="TextBox 6260">
          <a:extLst>
            <a:ext uri="{FF2B5EF4-FFF2-40B4-BE49-F238E27FC236}">
              <a16:creationId xmlns:a16="http://schemas.microsoft.com/office/drawing/2014/main" id="{20633E97-2EAA-4FF8-A381-ABD69633CF7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62" name="TextBox 6261">
          <a:extLst>
            <a:ext uri="{FF2B5EF4-FFF2-40B4-BE49-F238E27FC236}">
              <a16:creationId xmlns:a16="http://schemas.microsoft.com/office/drawing/2014/main" id="{08C2D518-080F-4AAE-ABC9-761CE726785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263" name="TextBox 6262">
          <a:extLst>
            <a:ext uri="{FF2B5EF4-FFF2-40B4-BE49-F238E27FC236}">
              <a16:creationId xmlns:a16="http://schemas.microsoft.com/office/drawing/2014/main" id="{043DE3CB-BA78-4AA9-8892-C73784902B4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264" name="TextBox 6263">
          <a:extLst>
            <a:ext uri="{FF2B5EF4-FFF2-40B4-BE49-F238E27FC236}">
              <a16:creationId xmlns:a16="http://schemas.microsoft.com/office/drawing/2014/main" id="{CB25410D-D409-46F4-8FD3-23BA9C1D766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265" name="TextBox 6264">
          <a:extLst>
            <a:ext uri="{FF2B5EF4-FFF2-40B4-BE49-F238E27FC236}">
              <a16:creationId xmlns:a16="http://schemas.microsoft.com/office/drawing/2014/main" id="{ED8AF00A-F257-40B4-9EEA-5F27401073F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6266" name="TextBox 6265">
          <a:extLst>
            <a:ext uri="{FF2B5EF4-FFF2-40B4-BE49-F238E27FC236}">
              <a16:creationId xmlns:a16="http://schemas.microsoft.com/office/drawing/2014/main" id="{2A5A7F6B-0D34-45E2-BDA9-A1F2F74FF51E}"/>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267" name="TextBox 6266">
          <a:extLst>
            <a:ext uri="{FF2B5EF4-FFF2-40B4-BE49-F238E27FC236}">
              <a16:creationId xmlns:a16="http://schemas.microsoft.com/office/drawing/2014/main" id="{FEE5BA02-3D5F-4B50-80C5-CDBCBFCC318A}"/>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268" name="TextBox 6267">
          <a:extLst>
            <a:ext uri="{FF2B5EF4-FFF2-40B4-BE49-F238E27FC236}">
              <a16:creationId xmlns:a16="http://schemas.microsoft.com/office/drawing/2014/main" id="{14EEC41D-8651-4809-A711-BCEE3488B137}"/>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269" name="TextBox 6268">
          <a:extLst>
            <a:ext uri="{FF2B5EF4-FFF2-40B4-BE49-F238E27FC236}">
              <a16:creationId xmlns:a16="http://schemas.microsoft.com/office/drawing/2014/main" id="{59372469-0149-4CC6-BF09-20157EA41EE2}"/>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6270" name="TextBox 6269">
          <a:extLst>
            <a:ext uri="{FF2B5EF4-FFF2-40B4-BE49-F238E27FC236}">
              <a16:creationId xmlns:a16="http://schemas.microsoft.com/office/drawing/2014/main" id="{6B99AF29-14DE-4CF9-9DC4-F512401D271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271" name="TextBox 6270">
          <a:extLst>
            <a:ext uri="{FF2B5EF4-FFF2-40B4-BE49-F238E27FC236}">
              <a16:creationId xmlns:a16="http://schemas.microsoft.com/office/drawing/2014/main" id="{5D9D374F-91C4-4112-AF33-4F8D326C8546}"/>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272" name="TextBox 6271">
          <a:extLst>
            <a:ext uri="{FF2B5EF4-FFF2-40B4-BE49-F238E27FC236}">
              <a16:creationId xmlns:a16="http://schemas.microsoft.com/office/drawing/2014/main" id="{47F4C9FD-4718-4AA0-8665-EF1D36A4594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273" name="TextBox 6272">
          <a:extLst>
            <a:ext uri="{FF2B5EF4-FFF2-40B4-BE49-F238E27FC236}">
              <a16:creationId xmlns:a16="http://schemas.microsoft.com/office/drawing/2014/main" id="{DAD1C09B-FB52-4C70-BB82-A365080CBB7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4" name="TextBox 6273">
          <a:extLst>
            <a:ext uri="{FF2B5EF4-FFF2-40B4-BE49-F238E27FC236}">
              <a16:creationId xmlns:a16="http://schemas.microsoft.com/office/drawing/2014/main" id="{EB152142-B18E-4765-B949-A32C82C4ABE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5" name="TextBox 6274">
          <a:extLst>
            <a:ext uri="{FF2B5EF4-FFF2-40B4-BE49-F238E27FC236}">
              <a16:creationId xmlns:a16="http://schemas.microsoft.com/office/drawing/2014/main" id="{CCFE62BD-1A07-4F78-B182-F56B19193DD2}"/>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6" name="TextBox 6275">
          <a:extLst>
            <a:ext uri="{FF2B5EF4-FFF2-40B4-BE49-F238E27FC236}">
              <a16:creationId xmlns:a16="http://schemas.microsoft.com/office/drawing/2014/main" id="{737D31E1-0098-424D-89DF-A87C3F7AC2C7}"/>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7" name="TextBox 6276">
          <a:extLst>
            <a:ext uri="{FF2B5EF4-FFF2-40B4-BE49-F238E27FC236}">
              <a16:creationId xmlns:a16="http://schemas.microsoft.com/office/drawing/2014/main" id="{FFF2446B-8C5B-46E5-B270-671D53A94D7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8" name="TextBox 6277">
          <a:extLst>
            <a:ext uri="{FF2B5EF4-FFF2-40B4-BE49-F238E27FC236}">
              <a16:creationId xmlns:a16="http://schemas.microsoft.com/office/drawing/2014/main" id="{C6C88E2D-FA19-480A-B1F3-38313E01E84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79" name="TextBox 6278">
          <a:extLst>
            <a:ext uri="{FF2B5EF4-FFF2-40B4-BE49-F238E27FC236}">
              <a16:creationId xmlns:a16="http://schemas.microsoft.com/office/drawing/2014/main" id="{CFEF5340-8308-4ECB-A17F-96465630F63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80" name="TextBox 6279">
          <a:extLst>
            <a:ext uri="{FF2B5EF4-FFF2-40B4-BE49-F238E27FC236}">
              <a16:creationId xmlns:a16="http://schemas.microsoft.com/office/drawing/2014/main" id="{1F55DAF2-A231-43F5-8052-410BB51AE8F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281" name="TextBox 6280">
          <a:extLst>
            <a:ext uri="{FF2B5EF4-FFF2-40B4-BE49-F238E27FC236}">
              <a16:creationId xmlns:a16="http://schemas.microsoft.com/office/drawing/2014/main" id="{DF98DF0C-C019-44EA-B3DE-AEEAD7E7D54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2" name="TextBox 6281">
          <a:extLst>
            <a:ext uri="{FF2B5EF4-FFF2-40B4-BE49-F238E27FC236}">
              <a16:creationId xmlns:a16="http://schemas.microsoft.com/office/drawing/2014/main" id="{930A7B6B-D2D9-433E-B1CF-DBDFAF53EC0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3" name="TextBox 6282">
          <a:extLst>
            <a:ext uri="{FF2B5EF4-FFF2-40B4-BE49-F238E27FC236}">
              <a16:creationId xmlns:a16="http://schemas.microsoft.com/office/drawing/2014/main" id="{BDF75AB9-5391-470D-B6FF-667B8732E0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4" name="TextBox 6283">
          <a:extLst>
            <a:ext uri="{FF2B5EF4-FFF2-40B4-BE49-F238E27FC236}">
              <a16:creationId xmlns:a16="http://schemas.microsoft.com/office/drawing/2014/main" id="{AD524085-854E-42B6-ACB9-D6C861B1FB9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5" name="TextBox 6284">
          <a:extLst>
            <a:ext uri="{FF2B5EF4-FFF2-40B4-BE49-F238E27FC236}">
              <a16:creationId xmlns:a16="http://schemas.microsoft.com/office/drawing/2014/main" id="{53B487C5-0CB0-4F04-890A-74534360B43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6" name="TextBox 6285">
          <a:extLst>
            <a:ext uri="{FF2B5EF4-FFF2-40B4-BE49-F238E27FC236}">
              <a16:creationId xmlns:a16="http://schemas.microsoft.com/office/drawing/2014/main" id="{CC46D5D9-1CCC-42EE-BEB5-04FB8F0C0A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7" name="TextBox 6286">
          <a:extLst>
            <a:ext uri="{FF2B5EF4-FFF2-40B4-BE49-F238E27FC236}">
              <a16:creationId xmlns:a16="http://schemas.microsoft.com/office/drawing/2014/main" id="{DE3A869F-9F52-433A-ADA2-B33F726F4D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8" name="TextBox 6287">
          <a:extLst>
            <a:ext uri="{FF2B5EF4-FFF2-40B4-BE49-F238E27FC236}">
              <a16:creationId xmlns:a16="http://schemas.microsoft.com/office/drawing/2014/main" id="{A49423C3-59A2-40ED-841B-7448C37C9B7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89" name="TextBox 6288">
          <a:extLst>
            <a:ext uri="{FF2B5EF4-FFF2-40B4-BE49-F238E27FC236}">
              <a16:creationId xmlns:a16="http://schemas.microsoft.com/office/drawing/2014/main" id="{D8904E04-41FE-4E76-8334-B651AF2946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0" name="TextBox 6289">
          <a:extLst>
            <a:ext uri="{FF2B5EF4-FFF2-40B4-BE49-F238E27FC236}">
              <a16:creationId xmlns:a16="http://schemas.microsoft.com/office/drawing/2014/main" id="{5C6A4879-C932-4012-A803-E5486103237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1" name="TextBox 6290">
          <a:extLst>
            <a:ext uri="{FF2B5EF4-FFF2-40B4-BE49-F238E27FC236}">
              <a16:creationId xmlns:a16="http://schemas.microsoft.com/office/drawing/2014/main" id="{926FBDF5-8D81-40DF-9BD5-17D7F0271D7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2" name="TextBox 6291">
          <a:extLst>
            <a:ext uri="{FF2B5EF4-FFF2-40B4-BE49-F238E27FC236}">
              <a16:creationId xmlns:a16="http://schemas.microsoft.com/office/drawing/2014/main" id="{EEBB6434-BFA4-4593-8BD0-FE411753698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3" name="TextBox 6292">
          <a:extLst>
            <a:ext uri="{FF2B5EF4-FFF2-40B4-BE49-F238E27FC236}">
              <a16:creationId xmlns:a16="http://schemas.microsoft.com/office/drawing/2014/main" id="{60550E9E-0746-4B9E-A322-9DB59DD095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4" name="TextBox 6293">
          <a:extLst>
            <a:ext uri="{FF2B5EF4-FFF2-40B4-BE49-F238E27FC236}">
              <a16:creationId xmlns:a16="http://schemas.microsoft.com/office/drawing/2014/main" id="{7FB4FB17-82B6-4D10-A48D-1333738071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5" name="TextBox 6294">
          <a:extLst>
            <a:ext uri="{FF2B5EF4-FFF2-40B4-BE49-F238E27FC236}">
              <a16:creationId xmlns:a16="http://schemas.microsoft.com/office/drawing/2014/main" id="{DB74E5DD-58D8-4650-BA1E-F837E533E3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6" name="TextBox 6295">
          <a:extLst>
            <a:ext uri="{FF2B5EF4-FFF2-40B4-BE49-F238E27FC236}">
              <a16:creationId xmlns:a16="http://schemas.microsoft.com/office/drawing/2014/main" id="{18AED154-FEC4-472C-887A-76BB7EADA0B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7" name="TextBox 6296">
          <a:extLst>
            <a:ext uri="{FF2B5EF4-FFF2-40B4-BE49-F238E27FC236}">
              <a16:creationId xmlns:a16="http://schemas.microsoft.com/office/drawing/2014/main" id="{3523EB9C-0437-4600-820F-94CC91FA29E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8" name="TextBox 6297">
          <a:extLst>
            <a:ext uri="{FF2B5EF4-FFF2-40B4-BE49-F238E27FC236}">
              <a16:creationId xmlns:a16="http://schemas.microsoft.com/office/drawing/2014/main" id="{0FBF2D65-2CA8-434E-96EE-77BB80F8C3D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299" name="TextBox 6298">
          <a:extLst>
            <a:ext uri="{FF2B5EF4-FFF2-40B4-BE49-F238E27FC236}">
              <a16:creationId xmlns:a16="http://schemas.microsoft.com/office/drawing/2014/main" id="{1CBA8489-2437-4F0F-BFFA-9780BE9E4A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0" name="TextBox 6299">
          <a:extLst>
            <a:ext uri="{FF2B5EF4-FFF2-40B4-BE49-F238E27FC236}">
              <a16:creationId xmlns:a16="http://schemas.microsoft.com/office/drawing/2014/main" id="{F28F2E06-3BA1-4842-A1D6-A5897BC004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1" name="TextBox 6300">
          <a:extLst>
            <a:ext uri="{FF2B5EF4-FFF2-40B4-BE49-F238E27FC236}">
              <a16:creationId xmlns:a16="http://schemas.microsoft.com/office/drawing/2014/main" id="{D58801F6-FCEA-44EF-8B41-BA1B78F8EA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2" name="TextBox 6301">
          <a:extLst>
            <a:ext uri="{FF2B5EF4-FFF2-40B4-BE49-F238E27FC236}">
              <a16:creationId xmlns:a16="http://schemas.microsoft.com/office/drawing/2014/main" id="{2C10B44D-7562-4BC6-9E85-FACD934CFB9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3" name="TextBox 6302">
          <a:extLst>
            <a:ext uri="{FF2B5EF4-FFF2-40B4-BE49-F238E27FC236}">
              <a16:creationId xmlns:a16="http://schemas.microsoft.com/office/drawing/2014/main" id="{21FA2A2C-9AB9-4BA1-A654-3696D528C4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4" name="TextBox 6303">
          <a:extLst>
            <a:ext uri="{FF2B5EF4-FFF2-40B4-BE49-F238E27FC236}">
              <a16:creationId xmlns:a16="http://schemas.microsoft.com/office/drawing/2014/main" id="{78EA56A2-18FA-40A7-B067-714ADC6DC3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5" name="TextBox 6304">
          <a:extLst>
            <a:ext uri="{FF2B5EF4-FFF2-40B4-BE49-F238E27FC236}">
              <a16:creationId xmlns:a16="http://schemas.microsoft.com/office/drawing/2014/main" id="{6E36A91C-C86B-4CE0-8782-A6A9885333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6" name="TextBox 6305">
          <a:extLst>
            <a:ext uri="{FF2B5EF4-FFF2-40B4-BE49-F238E27FC236}">
              <a16:creationId xmlns:a16="http://schemas.microsoft.com/office/drawing/2014/main" id="{8725A989-C5A0-4CFA-B986-7C151E3B05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7" name="TextBox 6306">
          <a:extLst>
            <a:ext uri="{FF2B5EF4-FFF2-40B4-BE49-F238E27FC236}">
              <a16:creationId xmlns:a16="http://schemas.microsoft.com/office/drawing/2014/main" id="{6E4076AE-1370-469D-A812-B1E7319268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8" name="TextBox 6307">
          <a:extLst>
            <a:ext uri="{FF2B5EF4-FFF2-40B4-BE49-F238E27FC236}">
              <a16:creationId xmlns:a16="http://schemas.microsoft.com/office/drawing/2014/main" id="{94A59C0C-760A-43D3-A331-23795D6A88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09" name="TextBox 6308">
          <a:extLst>
            <a:ext uri="{FF2B5EF4-FFF2-40B4-BE49-F238E27FC236}">
              <a16:creationId xmlns:a16="http://schemas.microsoft.com/office/drawing/2014/main" id="{4BA413D2-A9F2-414A-8303-969F712543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0" name="TextBox 6309">
          <a:extLst>
            <a:ext uri="{FF2B5EF4-FFF2-40B4-BE49-F238E27FC236}">
              <a16:creationId xmlns:a16="http://schemas.microsoft.com/office/drawing/2014/main" id="{C887CD09-3271-4610-B37B-6CB0DD7F0F2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1" name="TextBox 6310">
          <a:extLst>
            <a:ext uri="{FF2B5EF4-FFF2-40B4-BE49-F238E27FC236}">
              <a16:creationId xmlns:a16="http://schemas.microsoft.com/office/drawing/2014/main" id="{1D05D139-7CC7-4835-A6F2-A8FA89F401F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2" name="TextBox 6311">
          <a:extLst>
            <a:ext uri="{FF2B5EF4-FFF2-40B4-BE49-F238E27FC236}">
              <a16:creationId xmlns:a16="http://schemas.microsoft.com/office/drawing/2014/main" id="{C979C767-1D76-45A2-9F79-70F817683F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3" name="TextBox 6312">
          <a:extLst>
            <a:ext uri="{FF2B5EF4-FFF2-40B4-BE49-F238E27FC236}">
              <a16:creationId xmlns:a16="http://schemas.microsoft.com/office/drawing/2014/main" id="{3759B9B4-E00C-4311-8CD2-6EC18760B0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4" name="TextBox 6313">
          <a:extLst>
            <a:ext uri="{FF2B5EF4-FFF2-40B4-BE49-F238E27FC236}">
              <a16:creationId xmlns:a16="http://schemas.microsoft.com/office/drawing/2014/main" id="{2B903C7B-F33A-4F9A-AF2F-6F0BF26E0A3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5" name="TextBox 6314">
          <a:extLst>
            <a:ext uri="{FF2B5EF4-FFF2-40B4-BE49-F238E27FC236}">
              <a16:creationId xmlns:a16="http://schemas.microsoft.com/office/drawing/2014/main" id="{FF4454EE-3DD2-4953-8422-7BE18E7E69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6" name="TextBox 6315">
          <a:extLst>
            <a:ext uri="{FF2B5EF4-FFF2-40B4-BE49-F238E27FC236}">
              <a16:creationId xmlns:a16="http://schemas.microsoft.com/office/drawing/2014/main" id="{9AF7477F-FA3A-4555-985E-029CD85BF1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7" name="TextBox 6316">
          <a:extLst>
            <a:ext uri="{FF2B5EF4-FFF2-40B4-BE49-F238E27FC236}">
              <a16:creationId xmlns:a16="http://schemas.microsoft.com/office/drawing/2014/main" id="{5AFC0195-80DC-4CE0-BC80-409E62754BC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8" name="TextBox 6317">
          <a:extLst>
            <a:ext uri="{FF2B5EF4-FFF2-40B4-BE49-F238E27FC236}">
              <a16:creationId xmlns:a16="http://schemas.microsoft.com/office/drawing/2014/main" id="{17474623-9773-47EE-9C58-BDA3773577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19" name="TextBox 6318">
          <a:extLst>
            <a:ext uri="{FF2B5EF4-FFF2-40B4-BE49-F238E27FC236}">
              <a16:creationId xmlns:a16="http://schemas.microsoft.com/office/drawing/2014/main" id="{D2906448-A37B-4287-B0FA-91D02853E40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0" name="TextBox 6319">
          <a:extLst>
            <a:ext uri="{FF2B5EF4-FFF2-40B4-BE49-F238E27FC236}">
              <a16:creationId xmlns:a16="http://schemas.microsoft.com/office/drawing/2014/main" id="{8A551FDD-212D-46F9-A559-57B36D7BFE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1" name="TextBox 6320">
          <a:extLst>
            <a:ext uri="{FF2B5EF4-FFF2-40B4-BE49-F238E27FC236}">
              <a16:creationId xmlns:a16="http://schemas.microsoft.com/office/drawing/2014/main" id="{8BFE3C64-95F7-4A0B-903C-3B20AA2397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2" name="TextBox 6321">
          <a:extLst>
            <a:ext uri="{FF2B5EF4-FFF2-40B4-BE49-F238E27FC236}">
              <a16:creationId xmlns:a16="http://schemas.microsoft.com/office/drawing/2014/main" id="{EB376ABF-3766-4816-A75F-9EB675D6B7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3" name="TextBox 6322">
          <a:extLst>
            <a:ext uri="{FF2B5EF4-FFF2-40B4-BE49-F238E27FC236}">
              <a16:creationId xmlns:a16="http://schemas.microsoft.com/office/drawing/2014/main" id="{D1D5EEF4-A682-4342-B332-B8C8335172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4" name="TextBox 6323">
          <a:extLst>
            <a:ext uri="{FF2B5EF4-FFF2-40B4-BE49-F238E27FC236}">
              <a16:creationId xmlns:a16="http://schemas.microsoft.com/office/drawing/2014/main" id="{96D15942-361C-4715-BB78-C0A1F444ADC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5" name="TextBox 6324">
          <a:extLst>
            <a:ext uri="{FF2B5EF4-FFF2-40B4-BE49-F238E27FC236}">
              <a16:creationId xmlns:a16="http://schemas.microsoft.com/office/drawing/2014/main" id="{E3640CD6-B698-443D-A266-97AF6893D3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6" name="TextBox 6325">
          <a:extLst>
            <a:ext uri="{FF2B5EF4-FFF2-40B4-BE49-F238E27FC236}">
              <a16:creationId xmlns:a16="http://schemas.microsoft.com/office/drawing/2014/main" id="{290064FF-0AA4-4C30-9677-B68F975604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7" name="TextBox 6326">
          <a:extLst>
            <a:ext uri="{FF2B5EF4-FFF2-40B4-BE49-F238E27FC236}">
              <a16:creationId xmlns:a16="http://schemas.microsoft.com/office/drawing/2014/main" id="{5C20AA33-8E84-4CFF-AB21-371C35F4E2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8" name="TextBox 6327">
          <a:extLst>
            <a:ext uri="{FF2B5EF4-FFF2-40B4-BE49-F238E27FC236}">
              <a16:creationId xmlns:a16="http://schemas.microsoft.com/office/drawing/2014/main" id="{56E84FFC-09B8-4435-AD4B-D09C70FD289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29" name="TextBox 6328">
          <a:extLst>
            <a:ext uri="{FF2B5EF4-FFF2-40B4-BE49-F238E27FC236}">
              <a16:creationId xmlns:a16="http://schemas.microsoft.com/office/drawing/2014/main" id="{F1FFA489-D2D0-4AB0-91D7-117500F9ED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0" name="TextBox 6329">
          <a:extLst>
            <a:ext uri="{FF2B5EF4-FFF2-40B4-BE49-F238E27FC236}">
              <a16:creationId xmlns:a16="http://schemas.microsoft.com/office/drawing/2014/main" id="{BE843C29-61F6-4D87-AAFB-1D141B0413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1" name="TextBox 6330">
          <a:extLst>
            <a:ext uri="{FF2B5EF4-FFF2-40B4-BE49-F238E27FC236}">
              <a16:creationId xmlns:a16="http://schemas.microsoft.com/office/drawing/2014/main" id="{5BBAFDA6-B011-4127-AC1D-D39D8A0B2A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2" name="TextBox 6331">
          <a:extLst>
            <a:ext uri="{FF2B5EF4-FFF2-40B4-BE49-F238E27FC236}">
              <a16:creationId xmlns:a16="http://schemas.microsoft.com/office/drawing/2014/main" id="{03E419BF-ED90-4131-A158-C6B36BD815F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3" name="TextBox 6332">
          <a:extLst>
            <a:ext uri="{FF2B5EF4-FFF2-40B4-BE49-F238E27FC236}">
              <a16:creationId xmlns:a16="http://schemas.microsoft.com/office/drawing/2014/main" id="{973FA247-20C5-486B-936F-AF3FF1A0A8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4" name="TextBox 6333">
          <a:extLst>
            <a:ext uri="{FF2B5EF4-FFF2-40B4-BE49-F238E27FC236}">
              <a16:creationId xmlns:a16="http://schemas.microsoft.com/office/drawing/2014/main" id="{302604F8-71E3-44BE-A3C6-625E6868D25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5" name="TextBox 6334">
          <a:extLst>
            <a:ext uri="{FF2B5EF4-FFF2-40B4-BE49-F238E27FC236}">
              <a16:creationId xmlns:a16="http://schemas.microsoft.com/office/drawing/2014/main" id="{8B05F5E5-B688-488A-B2AF-F6F3E14C5C0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6" name="TextBox 6335">
          <a:extLst>
            <a:ext uri="{FF2B5EF4-FFF2-40B4-BE49-F238E27FC236}">
              <a16:creationId xmlns:a16="http://schemas.microsoft.com/office/drawing/2014/main" id="{3E3F15E0-4CC6-4B3F-9F88-007F3767231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7" name="TextBox 6336">
          <a:extLst>
            <a:ext uri="{FF2B5EF4-FFF2-40B4-BE49-F238E27FC236}">
              <a16:creationId xmlns:a16="http://schemas.microsoft.com/office/drawing/2014/main" id="{54124E36-ACDA-477A-8899-676819AE76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8" name="TextBox 6337">
          <a:extLst>
            <a:ext uri="{FF2B5EF4-FFF2-40B4-BE49-F238E27FC236}">
              <a16:creationId xmlns:a16="http://schemas.microsoft.com/office/drawing/2014/main" id="{E7897940-7691-4057-978C-8EF09A140B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39" name="TextBox 6338">
          <a:extLst>
            <a:ext uri="{FF2B5EF4-FFF2-40B4-BE49-F238E27FC236}">
              <a16:creationId xmlns:a16="http://schemas.microsoft.com/office/drawing/2014/main" id="{886FC82F-2BCA-4989-8825-8329005A3D7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0" name="TextBox 6339">
          <a:extLst>
            <a:ext uri="{FF2B5EF4-FFF2-40B4-BE49-F238E27FC236}">
              <a16:creationId xmlns:a16="http://schemas.microsoft.com/office/drawing/2014/main" id="{64A014FF-24F7-4038-9A9D-B34CE420874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1" name="TextBox 6340">
          <a:extLst>
            <a:ext uri="{FF2B5EF4-FFF2-40B4-BE49-F238E27FC236}">
              <a16:creationId xmlns:a16="http://schemas.microsoft.com/office/drawing/2014/main" id="{EDC5ADB8-07DF-498E-B9A6-F21F9C198C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2" name="TextBox 6341">
          <a:extLst>
            <a:ext uri="{FF2B5EF4-FFF2-40B4-BE49-F238E27FC236}">
              <a16:creationId xmlns:a16="http://schemas.microsoft.com/office/drawing/2014/main" id="{6A3C48D6-165D-4260-985C-447C8A4456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3" name="TextBox 6342">
          <a:extLst>
            <a:ext uri="{FF2B5EF4-FFF2-40B4-BE49-F238E27FC236}">
              <a16:creationId xmlns:a16="http://schemas.microsoft.com/office/drawing/2014/main" id="{C7A29893-E327-45A5-A674-F79033B261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4" name="TextBox 6343">
          <a:extLst>
            <a:ext uri="{FF2B5EF4-FFF2-40B4-BE49-F238E27FC236}">
              <a16:creationId xmlns:a16="http://schemas.microsoft.com/office/drawing/2014/main" id="{BB097684-712F-493F-9941-AD143654FA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45" name="TextBox 6344">
          <a:extLst>
            <a:ext uri="{FF2B5EF4-FFF2-40B4-BE49-F238E27FC236}">
              <a16:creationId xmlns:a16="http://schemas.microsoft.com/office/drawing/2014/main" id="{1F92A484-DF15-48C0-B533-42D46C5C065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46" name="TextBox 6345">
          <a:extLst>
            <a:ext uri="{FF2B5EF4-FFF2-40B4-BE49-F238E27FC236}">
              <a16:creationId xmlns:a16="http://schemas.microsoft.com/office/drawing/2014/main" id="{07F00527-1EDE-4C83-AAAC-285A942E598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47" name="TextBox 6346">
          <a:extLst>
            <a:ext uri="{FF2B5EF4-FFF2-40B4-BE49-F238E27FC236}">
              <a16:creationId xmlns:a16="http://schemas.microsoft.com/office/drawing/2014/main" id="{77F010BF-7865-478E-970F-AD1A93196F85}"/>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48" name="TextBox 6347">
          <a:extLst>
            <a:ext uri="{FF2B5EF4-FFF2-40B4-BE49-F238E27FC236}">
              <a16:creationId xmlns:a16="http://schemas.microsoft.com/office/drawing/2014/main" id="{3FAD89B1-0BBA-4CC4-9A6A-86A90115737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49" name="TextBox 6348">
          <a:extLst>
            <a:ext uri="{FF2B5EF4-FFF2-40B4-BE49-F238E27FC236}">
              <a16:creationId xmlns:a16="http://schemas.microsoft.com/office/drawing/2014/main" id="{C30E6A76-DCF4-4AD0-AFE5-02A85B0529E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350" name="TextBox 6349">
          <a:extLst>
            <a:ext uri="{FF2B5EF4-FFF2-40B4-BE49-F238E27FC236}">
              <a16:creationId xmlns:a16="http://schemas.microsoft.com/office/drawing/2014/main" id="{8CB56055-7343-4A96-81E7-71A146F4994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351" name="TextBox 6350">
          <a:extLst>
            <a:ext uri="{FF2B5EF4-FFF2-40B4-BE49-F238E27FC236}">
              <a16:creationId xmlns:a16="http://schemas.microsoft.com/office/drawing/2014/main" id="{8AAD0ECB-F8AA-495B-8E88-473B803AB8B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352" name="TextBox 6351">
          <a:extLst>
            <a:ext uri="{FF2B5EF4-FFF2-40B4-BE49-F238E27FC236}">
              <a16:creationId xmlns:a16="http://schemas.microsoft.com/office/drawing/2014/main" id="{054C380F-F204-4000-87F4-4E930DDA7127}"/>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353" name="TextBox 6352">
          <a:extLst>
            <a:ext uri="{FF2B5EF4-FFF2-40B4-BE49-F238E27FC236}">
              <a16:creationId xmlns:a16="http://schemas.microsoft.com/office/drawing/2014/main" id="{A4E7D596-6B62-4434-93F6-ED789BF896C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354" name="TextBox 6353">
          <a:extLst>
            <a:ext uri="{FF2B5EF4-FFF2-40B4-BE49-F238E27FC236}">
              <a16:creationId xmlns:a16="http://schemas.microsoft.com/office/drawing/2014/main" id="{6E8A04AD-B984-4A39-A4E8-207171C0EC91}"/>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355" name="TextBox 6354">
          <a:extLst>
            <a:ext uri="{FF2B5EF4-FFF2-40B4-BE49-F238E27FC236}">
              <a16:creationId xmlns:a16="http://schemas.microsoft.com/office/drawing/2014/main" id="{E62EC105-8E3F-4635-901B-74B673B3947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56" name="TextBox 6355">
          <a:extLst>
            <a:ext uri="{FF2B5EF4-FFF2-40B4-BE49-F238E27FC236}">
              <a16:creationId xmlns:a16="http://schemas.microsoft.com/office/drawing/2014/main" id="{5F6BB216-CD04-4A4B-835E-31D7F2F955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57" name="TextBox 6356">
          <a:extLst>
            <a:ext uri="{FF2B5EF4-FFF2-40B4-BE49-F238E27FC236}">
              <a16:creationId xmlns:a16="http://schemas.microsoft.com/office/drawing/2014/main" id="{5FA31F62-550E-4EEB-A4B7-D8A5D9C1F4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58" name="TextBox 6357">
          <a:extLst>
            <a:ext uri="{FF2B5EF4-FFF2-40B4-BE49-F238E27FC236}">
              <a16:creationId xmlns:a16="http://schemas.microsoft.com/office/drawing/2014/main" id="{36A5D1A9-C87B-414A-844D-E1976C4BEB3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59" name="TextBox 6358">
          <a:extLst>
            <a:ext uri="{FF2B5EF4-FFF2-40B4-BE49-F238E27FC236}">
              <a16:creationId xmlns:a16="http://schemas.microsoft.com/office/drawing/2014/main" id="{A07F7DAD-8B6C-4716-9D29-B6CABD983B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0" name="TextBox 6359">
          <a:extLst>
            <a:ext uri="{FF2B5EF4-FFF2-40B4-BE49-F238E27FC236}">
              <a16:creationId xmlns:a16="http://schemas.microsoft.com/office/drawing/2014/main" id="{686BFF3F-6E77-41D9-83D1-2988A7AF74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1" name="TextBox 6360">
          <a:extLst>
            <a:ext uri="{FF2B5EF4-FFF2-40B4-BE49-F238E27FC236}">
              <a16:creationId xmlns:a16="http://schemas.microsoft.com/office/drawing/2014/main" id="{9CB9C61F-EA8A-40D3-B611-9656A74287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2" name="TextBox 6361">
          <a:extLst>
            <a:ext uri="{FF2B5EF4-FFF2-40B4-BE49-F238E27FC236}">
              <a16:creationId xmlns:a16="http://schemas.microsoft.com/office/drawing/2014/main" id="{372DF065-C8A4-4FFE-A9D1-4F407D9316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3" name="TextBox 6362">
          <a:extLst>
            <a:ext uri="{FF2B5EF4-FFF2-40B4-BE49-F238E27FC236}">
              <a16:creationId xmlns:a16="http://schemas.microsoft.com/office/drawing/2014/main" id="{61033C70-FE88-495F-AD63-136A09F7356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4" name="TextBox 6363">
          <a:extLst>
            <a:ext uri="{FF2B5EF4-FFF2-40B4-BE49-F238E27FC236}">
              <a16:creationId xmlns:a16="http://schemas.microsoft.com/office/drawing/2014/main" id="{0DF809B4-91C9-4DC5-968C-D17A7A2BFA5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5" name="TextBox 6364">
          <a:extLst>
            <a:ext uri="{FF2B5EF4-FFF2-40B4-BE49-F238E27FC236}">
              <a16:creationId xmlns:a16="http://schemas.microsoft.com/office/drawing/2014/main" id="{EC160DB3-D161-41D8-A415-D5AEE56639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6" name="TextBox 6365">
          <a:extLst>
            <a:ext uri="{FF2B5EF4-FFF2-40B4-BE49-F238E27FC236}">
              <a16:creationId xmlns:a16="http://schemas.microsoft.com/office/drawing/2014/main" id="{AEC11F4F-CAFF-45E1-AA97-FC78BC612F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7" name="TextBox 6366">
          <a:extLst>
            <a:ext uri="{FF2B5EF4-FFF2-40B4-BE49-F238E27FC236}">
              <a16:creationId xmlns:a16="http://schemas.microsoft.com/office/drawing/2014/main" id="{46D772B2-5D34-44BD-8963-DCFF767ACB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8" name="TextBox 6367">
          <a:extLst>
            <a:ext uri="{FF2B5EF4-FFF2-40B4-BE49-F238E27FC236}">
              <a16:creationId xmlns:a16="http://schemas.microsoft.com/office/drawing/2014/main" id="{63E4B0C4-1246-47FB-828E-856239C9F03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69" name="TextBox 6368">
          <a:extLst>
            <a:ext uri="{FF2B5EF4-FFF2-40B4-BE49-F238E27FC236}">
              <a16:creationId xmlns:a16="http://schemas.microsoft.com/office/drawing/2014/main" id="{2620B3AE-4F55-45F5-9E30-556D8F6CC1E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0" name="TextBox 6369">
          <a:extLst>
            <a:ext uri="{FF2B5EF4-FFF2-40B4-BE49-F238E27FC236}">
              <a16:creationId xmlns:a16="http://schemas.microsoft.com/office/drawing/2014/main" id="{EF9C506D-EC35-4034-B020-087C1B2E68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1" name="TextBox 6370">
          <a:extLst>
            <a:ext uri="{FF2B5EF4-FFF2-40B4-BE49-F238E27FC236}">
              <a16:creationId xmlns:a16="http://schemas.microsoft.com/office/drawing/2014/main" id="{8FE98ED9-E069-4286-91DD-989AF91FC72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2" name="TextBox 6371">
          <a:extLst>
            <a:ext uri="{FF2B5EF4-FFF2-40B4-BE49-F238E27FC236}">
              <a16:creationId xmlns:a16="http://schemas.microsoft.com/office/drawing/2014/main" id="{4E439DC2-76EA-45BE-9203-956E20D1EED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3" name="TextBox 6372">
          <a:extLst>
            <a:ext uri="{FF2B5EF4-FFF2-40B4-BE49-F238E27FC236}">
              <a16:creationId xmlns:a16="http://schemas.microsoft.com/office/drawing/2014/main" id="{4A360AB5-9584-4094-9513-EABC97E4FB6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4" name="TextBox 6373">
          <a:extLst>
            <a:ext uri="{FF2B5EF4-FFF2-40B4-BE49-F238E27FC236}">
              <a16:creationId xmlns:a16="http://schemas.microsoft.com/office/drawing/2014/main" id="{6BC5A53B-57A0-44F2-B8DC-DE7BA16627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5" name="TextBox 6374">
          <a:extLst>
            <a:ext uri="{FF2B5EF4-FFF2-40B4-BE49-F238E27FC236}">
              <a16:creationId xmlns:a16="http://schemas.microsoft.com/office/drawing/2014/main" id="{5FDFAAC4-3FC4-420F-B53B-A0812F4948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6" name="TextBox 6375">
          <a:extLst>
            <a:ext uri="{FF2B5EF4-FFF2-40B4-BE49-F238E27FC236}">
              <a16:creationId xmlns:a16="http://schemas.microsoft.com/office/drawing/2014/main" id="{3D011A3C-4A59-4DD7-BD66-7EA1EDE10A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7" name="TextBox 6376">
          <a:extLst>
            <a:ext uri="{FF2B5EF4-FFF2-40B4-BE49-F238E27FC236}">
              <a16:creationId xmlns:a16="http://schemas.microsoft.com/office/drawing/2014/main" id="{0A464B79-8945-46DC-92D4-E89375493A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8" name="TextBox 6377">
          <a:extLst>
            <a:ext uri="{FF2B5EF4-FFF2-40B4-BE49-F238E27FC236}">
              <a16:creationId xmlns:a16="http://schemas.microsoft.com/office/drawing/2014/main" id="{B40B8CC8-815B-45E1-9336-CDC6713E814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79" name="TextBox 6378">
          <a:extLst>
            <a:ext uri="{FF2B5EF4-FFF2-40B4-BE49-F238E27FC236}">
              <a16:creationId xmlns:a16="http://schemas.microsoft.com/office/drawing/2014/main" id="{92B9C9A2-B3A1-4139-8045-4D4B81FA16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0" name="TextBox 6379">
          <a:extLst>
            <a:ext uri="{FF2B5EF4-FFF2-40B4-BE49-F238E27FC236}">
              <a16:creationId xmlns:a16="http://schemas.microsoft.com/office/drawing/2014/main" id="{E82F3C1F-2F82-47B5-BC78-73AC0EE6614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1" name="TextBox 6380">
          <a:extLst>
            <a:ext uri="{FF2B5EF4-FFF2-40B4-BE49-F238E27FC236}">
              <a16:creationId xmlns:a16="http://schemas.microsoft.com/office/drawing/2014/main" id="{135EDF94-1583-43AB-AD7C-A9805B3FDF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2" name="TextBox 6381">
          <a:extLst>
            <a:ext uri="{FF2B5EF4-FFF2-40B4-BE49-F238E27FC236}">
              <a16:creationId xmlns:a16="http://schemas.microsoft.com/office/drawing/2014/main" id="{A5205D82-8912-4D48-AA4A-07D29FC3CE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3" name="TextBox 6382">
          <a:extLst>
            <a:ext uri="{FF2B5EF4-FFF2-40B4-BE49-F238E27FC236}">
              <a16:creationId xmlns:a16="http://schemas.microsoft.com/office/drawing/2014/main" id="{77202BF7-431B-4986-8BB7-806CB5619D1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4" name="TextBox 6383">
          <a:extLst>
            <a:ext uri="{FF2B5EF4-FFF2-40B4-BE49-F238E27FC236}">
              <a16:creationId xmlns:a16="http://schemas.microsoft.com/office/drawing/2014/main" id="{52C48127-85DE-4980-8BDF-A27954E77C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5" name="TextBox 6384">
          <a:extLst>
            <a:ext uri="{FF2B5EF4-FFF2-40B4-BE49-F238E27FC236}">
              <a16:creationId xmlns:a16="http://schemas.microsoft.com/office/drawing/2014/main" id="{8130FD8B-4EF5-47D5-9B51-9F0703ED233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6" name="TextBox 6385">
          <a:extLst>
            <a:ext uri="{FF2B5EF4-FFF2-40B4-BE49-F238E27FC236}">
              <a16:creationId xmlns:a16="http://schemas.microsoft.com/office/drawing/2014/main" id="{5DE589C8-2331-49BE-8331-9BAB6A59184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7" name="TextBox 6386">
          <a:extLst>
            <a:ext uri="{FF2B5EF4-FFF2-40B4-BE49-F238E27FC236}">
              <a16:creationId xmlns:a16="http://schemas.microsoft.com/office/drawing/2014/main" id="{D544761E-7DCF-4325-8120-8B82FA6DEF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8" name="TextBox 6387">
          <a:extLst>
            <a:ext uri="{FF2B5EF4-FFF2-40B4-BE49-F238E27FC236}">
              <a16:creationId xmlns:a16="http://schemas.microsoft.com/office/drawing/2014/main" id="{E60176E0-270B-4808-8A91-9D4B570576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89" name="TextBox 6388">
          <a:extLst>
            <a:ext uri="{FF2B5EF4-FFF2-40B4-BE49-F238E27FC236}">
              <a16:creationId xmlns:a16="http://schemas.microsoft.com/office/drawing/2014/main" id="{FE92BBA9-C439-4F26-8A56-89B1F53A42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0" name="TextBox 6389">
          <a:extLst>
            <a:ext uri="{FF2B5EF4-FFF2-40B4-BE49-F238E27FC236}">
              <a16:creationId xmlns:a16="http://schemas.microsoft.com/office/drawing/2014/main" id="{7DE10902-5E5F-436E-99CE-0564F8E7EF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1" name="TextBox 6390">
          <a:extLst>
            <a:ext uri="{FF2B5EF4-FFF2-40B4-BE49-F238E27FC236}">
              <a16:creationId xmlns:a16="http://schemas.microsoft.com/office/drawing/2014/main" id="{400F1404-C196-40F6-A87E-E74D393BB21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2" name="TextBox 6391">
          <a:extLst>
            <a:ext uri="{FF2B5EF4-FFF2-40B4-BE49-F238E27FC236}">
              <a16:creationId xmlns:a16="http://schemas.microsoft.com/office/drawing/2014/main" id="{901E0408-0BC2-4C00-BD8A-E11D4883DC5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3" name="TextBox 6392">
          <a:extLst>
            <a:ext uri="{FF2B5EF4-FFF2-40B4-BE49-F238E27FC236}">
              <a16:creationId xmlns:a16="http://schemas.microsoft.com/office/drawing/2014/main" id="{FF4AEF02-9CDA-42C5-8A13-BAC7455A8C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4" name="TextBox 6393">
          <a:extLst>
            <a:ext uri="{FF2B5EF4-FFF2-40B4-BE49-F238E27FC236}">
              <a16:creationId xmlns:a16="http://schemas.microsoft.com/office/drawing/2014/main" id="{69C2E6A8-05D2-4FF5-9DAE-11F3DBEB8B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395" name="TextBox 6394">
          <a:extLst>
            <a:ext uri="{FF2B5EF4-FFF2-40B4-BE49-F238E27FC236}">
              <a16:creationId xmlns:a16="http://schemas.microsoft.com/office/drawing/2014/main" id="{7FE666BB-A14D-41DB-B5C3-E13BA405E9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96" name="TextBox 6395">
          <a:extLst>
            <a:ext uri="{FF2B5EF4-FFF2-40B4-BE49-F238E27FC236}">
              <a16:creationId xmlns:a16="http://schemas.microsoft.com/office/drawing/2014/main" id="{26F3C086-21DA-470C-8A70-44131A7660E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97" name="TextBox 6396">
          <a:extLst>
            <a:ext uri="{FF2B5EF4-FFF2-40B4-BE49-F238E27FC236}">
              <a16:creationId xmlns:a16="http://schemas.microsoft.com/office/drawing/2014/main" id="{FC3AD104-D2A6-453E-90B2-AA8FC527CC0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98" name="TextBox 6397">
          <a:extLst>
            <a:ext uri="{FF2B5EF4-FFF2-40B4-BE49-F238E27FC236}">
              <a16:creationId xmlns:a16="http://schemas.microsoft.com/office/drawing/2014/main" id="{894D4B65-E01F-4E4B-9E6A-D662FBF174B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399" name="TextBox 6398">
          <a:extLst>
            <a:ext uri="{FF2B5EF4-FFF2-40B4-BE49-F238E27FC236}">
              <a16:creationId xmlns:a16="http://schemas.microsoft.com/office/drawing/2014/main" id="{661A92CD-9FCA-4DBA-866D-5A06EA1BBB61}"/>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00" name="TextBox 6399">
          <a:extLst>
            <a:ext uri="{FF2B5EF4-FFF2-40B4-BE49-F238E27FC236}">
              <a16:creationId xmlns:a16="http://schemas.microsoft.com/office/drawing/2014/main" id="{F5C4C8E4-DCC8-4B1D-8674-5E2387F1E66B}"/>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01" name="TextBox 6400">
          <a:extLst>
            <a:ext uri="{FF2B5EF4-FFF2-40B4-BE49-F238E27FC236}">
              <a16:creationId xmlns:a16="http://schemas.microsoft.com/office/drawing/2014/main" id="{DB6A45F0-9985-49A4-BCFC-EBC223C9728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02" name="TextBox 6401">
          <a:extLst>
            <a:ext uri="{FF2B5EF4-FFF2-40B4-BE49-F238E27FC236}">
              <a16:creationId xmlns:a16="http://schemas.microsoft.com/office/drawing/2014/main" id="{CD58CC5F-F71F-4E50-8795-A6CC566191B9}"/>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03" name="TextBox 6402">
          <a:extLst>
            <a:ext uri="{FF2B5EF4-FFF2-40B4-BE49-F238E27FC236}">
              <a16:creationId xmlns:a16="http://schemas.microsoft.com/office/drawing/2014/main" id="{25DC3B5F-B9F9-485B-9163-C9708C52D74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04" name="TextBox 6403">
          <a:extLst>
            <a:ext uri="{FF2B5EF4-FFF2-40B4-BE49-F238E27FC236}">
              <a16:creationId xmlns:a16="http://schemas.microsoft.com/office/drawing/2014/main" id="{40F7E6F1-B25D-4FD1-B902-55935F2E235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05" name="TextBox 6404">
          <a:extLst>
            <a:ext uri="{FF2B5EF4-FFF2-40B4-BE49-F238E27FC236}">
              <a16:creationId xmlns:a16="http://schemas.microsoft.com/office/drawing/2014/main" id="{4F6DE088-E775-4948-AC03-DC80D1959BB0}"/>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6406" name="TextBox 6405">
          <a:extLst>
            <a:ext uri="{FF2B5EF4-FFF2-40B4-BE49-F238E27FC236}">
              <a16:creationId xmlns:a16="http://schemas.microsoft.com/office/drawing/2014/main" id="{741792C9-69F1-4D22-8822-E3C6C294D085}"/>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407" name="TextBox 6406">
          <a:extLst>
            <a:ext uri="{FF2B5EF4-FFF2-40B4-BE49-F238E27FC236}">
              <a16:creationId xmlns:a16="http://schemas.microsoft.com/office/drawing/2014/main" id="{85E81BFC-AA55-4A3A-879C-FE0B41E0878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408" name="TextBox 6407">
          <a:extLst>
            <a:ext uri="{FF2B5EF4-FFF2-40B4-BE49-F238E27FC236}">
              <a16:creationId xmlns:a16="http://schemas.microsoft.com/office/drawing/2014/main" id="{34650C04-B054-43B4-BF55-F664B15FA6B9}"/>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409" name="TextBox 6408">
          <a:extLst>
            <a:ext uri="{FF2B5EF4-FFF2-40B4-BE49-F238E27FC236}">
              <a16:creationId xmlns:a16="http://schemas.microsoft.com/office/drawing/2014/main" id="{3BF758A6-92A2-4985-8887-D38E6FE49CAF}"/>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6410" name="TextBox 6409">
          <a:extLst>
            <a:ext uri="{FF2B5EF4-FFF2-40B4-BE49-F238E27FC236}">
              <a16:creationId xmlns:a16="http://schemas.microsoft.com/office/drawing/2014/main" id="{71B3FC54-A870-42FA-855E-6DF488C2C7C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11" name="TextBox 6410">
          <a:extLst>
            <a:ext uri="{FF2B5EF4-FFF2-40B4-BE49-F238E27FC236}">
              <a16:creationId xmlns:a16="http://schemas.microsoft.com/office/drawing/2014/main" id="{0ABAB4E9-BBB7-483D-8C1B-935430BB5CE2}"/>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12" name="TextBox 6411">
          <a:extLst>
            <a:ext uri="{FF2B5EF4-FFF2-40B4-BE49-F238E27FC236}">
              <a16:creationId xmlns:a16="http://schemas.microsoft.com/office/drawing/2014/main" id="{01D07C2F-1A1A-44AB-8FAB-454ED443CE9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13" name="TextBox 6412">
          <a:extLst>
            <a:ext uri="{FF2B5EF4-FFF2-40B4-BE49-F238E27FC236}">
              <a16:creationId xmlns:a16="http://schemas.microsoft.com/office/drawing/2014/main" id="{A3C9CF96-E3FA-4201-8519-29D17B4D355F}"/>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4" name="TextBox 6413">
          <a:extLst>
            <a:ext uri="{FF2B5EF4-FFF2-40B4-BE49-F238E27FC236}">
              <a16:creationId xmlns:a16="http://schemas.microsoft.com/office/drawing/2014/main" id="{7705CADC-55E9-4413-817D-DCB9A1DD22A0}"/>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5" name="TextBox 6414">
          <a:extLst>
            <a:ext uri="{FF2B5EF4-FFF2-40B4-BE49-F238E27FC236}">
              <a16:creationId xmlns:a16="http://schemas.microsoft.com/office/drawing/2014/main" id="{713F700B-7638-4779-8631-AEDCD5DE26A3}"/>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6" name="TextBox 6415">
          <a:extLst>
            <a:ext uri="{FF2B5EF4-FFF2-40B4-BE49-F238E27FC236}">
              <a16:creationId xmlns:a16="http://schemas.microsoft.com/office/drawing/2014/main" id="{AC1E63FE-34D9-4619-B684-C48DAF672E33}"/>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7" name="TextBox 6416">
          <a:extLst>
            <a:ext uri="{FF2B5EF4-FFF2-40B4-BE49-F238E27FC236}">
              <a16:creationId xmlns:a16="http://schemas.microsoft.com/office/drawing/2014/main" id="{8C79002C-2119-452E-9F51-B7A2F86A6213}"/>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8" name="TextBox 6417">
          <a:extLst>
            <a:ext uri="{FF2B5EF4-FFF2-40B4-BE49-F238E27FC236}">
              <a16:creationId xmlns:a16="http://schemas.microsoft.com/office/drawing/2014/main" id="{03EFAE5E-0DC3-4216-8324-19BD9E626DC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19" name="TextBox 6418">
          <a:extLst>
            <a:ext uri="{FF2B5EF4-FFF2-40B4-BE49-F238E27FC236}">
              <a16:creationId xmlns:a16="http://schemas.microsoft.com/office/drawing/2014/main" id="{A9BC944C-4B01-47DA-83C8-B65675F0DB45}"/>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20" name="TextBox 6419">
          <a:extLst>
            <a:ext uri="{FF2B5EF4-FFF2-40B4-BE49-F238E27FC236}">
              <a16:creationId xmlns:a16="http://schemas.microsoft.com/office/drawing/2014/main" id="{2AA3B484-9972-4E63-8B60-850F2D79836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421" name="TextBox 6420">
          <a:extLst>
            <a:ext uri="{FF2B5EF4-FFF2-40B4-BE49-F238E27FC236}">
              <a16:creationId xmlns:a16="http://schemas.microsoft.com/office/drawing/2014/main" id="{42D988B4-94F1-4F7C-85AE-1D32A0C6A33A}"/>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2" name="TextBox 6421">
          <a:extLst>
            <a:ext uri="{FF2B5EF4-FFF2-40B4-BE49-F238E27FC236}">
              <a16:creationId xmlns:a16="http://schemas.microsoft.com/office/drawing/2014/main" id="{176F07FB-384D-4079-A211-66AD6351CCD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3" name="TextBox 6422">
          <a:extLst>
            <a:ext uri="{FF2B5EF4-FFF2-40B4-BE49-F238E27FC236}">
              <a16:creationId xmlns:a16="http://schemas.microsoft.com/office/drawing/2014/main" id="{7DAAF861-659D-4719-AD80-7D52B700311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4" name="TextBox 6423">
          <a:extLst>
            <a:ext uri="{FF2B5EF4-FFF2-40B4-BE49-F238E27FC236}">
              <a16:creationId xmlns:a16="http://schemas.microsoft.com/office/drawing/2014/main" id="{0868CD83-3F4A-4523-A453-8604BF010F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5" name="TextBox 6424">
          <a:extLst>
            <a:ext uri="{FF2B5EF4-FFF2-40B4-BE49-F238E27FC236}">
              <a16:creationId xmlns:a16="http://schemas.microsoft.com/office/drawing/2014/main" id="{5BDB823E-6AD5-4A0C-9CA9-2CB9CDFA0E3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6" name="TextBox 6425">
          <a:extLst>
            <a:ext uri="{FF2B5EF4-FFF2-40B4-BE49-F238E27FC236}">
              <a16:creationId xmlns:a16="http://schemas.microsoft.com/office/drawing/2014/main" id="{07B2BD19-3936-4943-9070-35946CC728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7" name="TextBox 6426">
          <a:extLst>
            <a:ext uri="{FF2B5EF4-FFF2-40B4-BE49-F238E27FC236}">
              <a16:creationId xmlns:a16="http://schemas.microsoft.com/office/drawing/2014/main" id="{D5DED886-85C5-4180-A578-73E75B65CC3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8" name="TextBox 6427">
          <a:extLst>
            <a:ext uri="{FF2B5EF4-FFF2-40B4-BE49-F238E27FC236}">
              <a16:creationId xmlns:a16="http://schemas.microsoft.com/office/drawing/2014/main" id="{3A36AC34-14A8-46D5-A508-3F337FD5F35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29" name="TextBox 6428">
          <a:extLst>
            <a:ext uri="{FF2B5EF4-FFF2-40B4-BE49-F238E27FC236}">
              <a16:creationId xmlns:a16="http://schemas.microsoft.com/office/drawing/2014/main" id="{6994AAE5-E545-4FFA-9C74-85D5FAB052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0" name="TextBox 6429">
          <a:extLst>
            <a:ext uri="{FF2B5EF4-FFF2-40B4-BE49-F238E27FC236}">
              <a16:creationId xmlns:a16="http://schemas.microsoft.com/office/drawing/2014/main" id="{D5242576-74A6-423C-A958-8851FE8C49F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1" name="TextBox 6430">
          <a:extLst>
            <a:ext uri="{FF2B5EF4-FFF2-40B4-BE49-F238E27FC236}">
              <a16:creationId xmlns:a16="http://schemas.microsoft.com/office/drawing/2014/main" id="{DE26B50A-61A4-421D-A600-E01E5458B4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2" name="TextBox 6431">
          <a:extLst>
            <a:ext uri="{FF2B5EF4-FFF2-40B4-BE49-F238E27FC236}">
              <a16:creationId xmlns:a16="http://schemas.microsoft.com/office/drawing/2014/main" id="{1E155AEB-CF74-4940-BCBC-17E30ABF32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3" name="TextBox 6432">
          <a:extLst>
            <a:ext uri="{FF2B5EF4-FFF2-40B4-BE49-F238E27FC236}">
              <a16:creationId xmlns:a16="http://schemas.microsoft.com/office/drawing/2014/main" id="{E63B8121-9142-4181-87DC-95DABC7495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4" name="TextBox 6433">
          <a:extLst>
            <a:ext uri="{FF2B5EF4-FFF2-40B4-BE49-F238E27FC236}">
              <a16:creationId xmlns:a16="http://schemas.microsoft.com/office/drawing/2014/main" id="{B0ECBF49-C3D0-4FB3-8105-769C502B00D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5" name="TextBox 6434">
          <a:extLst>
            <a:ext uri="{FF2B5EF4-FFF2-40B4-BE49-F238E27FC236}">
              <a16:creationId xmlns:a16="http://schemas.microsoft.com/office/drawing/2014/main" id="{A0F0A4B0-315F-4410-A405-301E16FED4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6" name="TextBox 6435">
          <a:extLst>
            <a:ext uri="{FF2B5EF4-FFF2-40B4-BE49-F238E27FC236}">
              <a16:creationId xmlns:a16="http://schemas.microsoft.com/office/drawing/2014/main" id="{C08C656A-13A4-4C93-B992-6D8D859D96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7" name="TextBox 6436">
          <a:extLst>
            <a:ext uri="{FF2B5EF4-FFF2-40B4-BE49-F238E27FC236}">
              <a16:creationId xmlns:a16="http://schemas.microsoft.com/office/drawing/2014/main" id="{F32CA91C-12FD-4D94-81DF-ECA104DEA44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8" name="TextBox 6437">
          <a:extLst>
            <a:ext uri="{FF2B5EF4-FFF2-40B4-BE49-F238E27FC236}">
              <a16:creationId xmlns:a16="http://schemas.microsoft.com/office/drawing/2014/main" id="{4DB1C1CF-8A1F-4934-9C71-4A9E52E362F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39" name="TextBox 6438">
          <a:extLst>
            <a:ext uri="{FF2B5EF4-FFF2-40B4-BE49-F238E27FC236}">
              <a16:creationId xmlns:a16="http://schemas.microsoft.com/office/drawing/2014/main" id="{C94AD71E-1060-435E-8A07-3EC71FD4DAB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0" name="TextBox 6439">
          <a:extLst>
            <a:ext uri="{FF2B5EF4-FFF2-40B4-BE49-F238E27FC236}">
              <a16:creationId xmlns:a16="http://schemas.microsoft.com/office/drawing/2014/main" id="{EAAA1654-C7B3-465F-95A9-766E0CD527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1" name="TextBox 6440">
          <a:extLst>
            <a:ext uri="{FF2B5EF4-FFF2-40B4-BE49-F238E27FC236}">
              <a16:creationId xmlns:a16="http://schemas.microsoft.com/office/drawing/2014/main" id="{3E3D26E3-8C5D-4EA8-B7A8-36DCED9D60A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2" name="TextBox 6441">
          <a:extLst>
            <a:ext uri="{FF2B5EF4-FFF2-40B4-BE49-F238E27FC236}">
              <a16:creationId xmlns:a16="http://schemas.microsoft.com/office/drawing/2014/main" id="{005CBDF3-BF1B-4DB1-AFEB-7968CDA2A8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3" name="TextBox 6442">
          <a:extLst>
            <a:ext uri="{FF2B5EF4-FFF2-40B4-BE49-F238E27FC236}">
              <a16:creationId xmlns:a16="http://schemas.microsoft.com/office/drawing/2014/main" id="{87015162-7722-46BB-9ACA-EA44E6322CD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4" name="TextBox 6443">
          <a:extLst>
            <a:ext uri="{FF2B5EF4-FFF2-40B4-BE49-F238E27FC236}">
              <a16:creationId xmlns:a16="http://schemas.microsoft.com/office/drawing/2014/main" id="{50C5AC4D-DC02-4CC8-8173-AC99CB0DAF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5" name="TextBox 6444">
          <a:extLst>
            <a:ext uri="{FF2B5EF4-FFF2-40B4-BE49-F238E27FC236}">
              <a16:creationId xmlns:a16="http://schemas.microsoft.com/office/drawing/2014/main" id="{28694873-82C1-410A-8327-56F2AF68C1D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6" name="TextBox 6445">
          <a:extLst>
            <a:ext uri="{FF2B5EF4-FFF2-40B4-BE49-F238E27FC236}">
              <a16:creationId xmlns:a16="http://schemas.microsoft.com/office/drawing/2014/main" id="{4ABD6722-008F-457A-BFB0-C8F859FF395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7" name="TextBox 6446">
          <a:extLst>
            <a:ext uri="{FF2B5EF4-FFF2-40B4-BE49-F238E27FC236}">
              <a16:creationId xmlns:a16="http://schemas.microsoft.com/office/drawing/2014/main" id="{EDD2E2B0-21C9-48B1-9DD3-8E11082CF2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8" name="TextBox 6447">
          <a:extLst>
            <a:ext uri="{FF2B5EF4-FFF2-40B4-BE49-F238E27FC236}">
              <a16:creationId xmlns:a16="http://schemas.microsoft.com/office/drawing/2014/main" id="{D387E520-5944-417D-9B57-4134EB3750A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49" name="TextBox 6448">
          <a:extLst>
            <a:ext uri="{FF2B5EF4-FFF2-40B4-BE49-F238E27FC236}">
              <a16:creationId xmlns:a16="http://schemas.microsoft.com/office/drawing/2014/main" id="{01788453-7EDF-4538-87C2-D929065120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0" name="TextBox 6449">
          <a:extLst>
            <a:ext uri="{FF2B5EF4-FFF2-40B4-BE49-F238E27FC236}">
              <a16:creationId xmlns:a16="http://schemas.microsoft.com/office/drawing/2014/main" id="{EB763010-F47E-418E-B962-CF6A39168B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1" name="TextBox 6450">
          <a:extLst>
            <a:ext uri="{FF2B5EF4-FFF2-40B4-BE49-F238E27FC236}">
              <a16:creationId xmlns:a16="http://schemas.microsoft.com/office/drawing/2014/main" id="{BECC9D94-D2D4-4D0E-B5E9-C421D3A0B7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2" name="TextBox 6451">
          <a:extLst>
            <a:ext uri="{FF2B5EF4-FFF2-40B4-BE49-F238E27FC236}">
              <a16:creationId xmlns:a16="http://schemas.microsoft.com/office/drawing/2014/main" id="{02F477DC-DE9B-45A7-9DCF-34DA7821A0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3" name="TextBox 6452">
          <a:extLst>
            <a:ext uri="{FF2B5EF4-FFF2-40B4-BE49-F238E27FC236}">
              <a16:creationId xmlns:a16="http://schemas.microsoft.com/office/drawing/2014/main" id="{68060740-60DA-4D7F-B4A2-70D780F0C8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4" name="TextBox 6453">
          <a:extLst>
            <a:ext uri="{FF2B5EF4-FFF2-40B4-BE49-F238E27FC236}">
              <a16:creationId xmlns:a16="http://schemas.microsoft.com/office/drawing/2014/main" id="{FA868EEF-3A8D-4FB4-BE40-8F3657DC905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5" name="TextBox 6454">
          <a:extLst>
            <a:ext uri="{FF2B5EF4-FFF2-40B4-BE49-F238E27FC236}">
              <a16:creationId xmlns:a16="http://schemas.microsoft.com/office/drawing/2014/main" id="{346DC0A3-955C-45C8-995A-A508737A450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6" name="TextBox 6455">
          <a:extLst>
            <a:ext uri="{FF2B5EF4-FFF2-40B4-BE49-F238E27FC236}">
              <a16:creationId xmlns:a16="http://schemas.microsoft.com/office/drawing/2014/main" id="{FCCC37BC-5732-46AC-BC85-AA99090310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7" name="TextBox 6456">
          <a:extLst>
            <a:ext uri="{FF2B5EF4-FFF2-40B4-BE49-F238E27FC236}">
              <a16:creationId xmlns:a16="http://schemas.microsoft.com/office/drawing/2014/main" id="{041DB17D-7F48-4EAF-8622-44B28D4467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8" name="TextBox 6457">
          <a:extLst>
            <a:ext uri="{FF2B5EF4-FFF2-40B4-BE49-F238E27FC236}">
              <a16:creationId xmlns:a16="http://schemas.microsoft.com/office/drawing/2014/main" id="{04E308C2-8201-4D78-86D8-E98A3D8493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59" name="TextBox 6458">
          <a:extLst>
            <a:ext uri="{FF2B5EF4-FFF2-40B4-BE49-F238E27FC236}">
              <a16:creationId xmlns:a16="http://schemas.microsoft.com/office/drawing/2014/main" id="{CD728B74-81FF-4E31-A964-3EB172CEAA0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0" name="TextBox 6459">
          <a:extLst>
            <a:ext uri="{FF2B5EF4-FFF2-40B4-BE49-F238E27FC236}">
              <a16:creationId xmlns:a16="http://schemas.microsoft.com/office/drawing/2014/main" id="{988D7DF5-1E02-433D-A711-EA4F8158F46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1" name="TextBox 6460">
          <a:extLst>
            <a:ext uri="{FF2B5EF4-FFF2-40B4-BE49-F238E27FC236}">
              <a16:creationId xmlns:a16="http://schemas.microsoft.com/office/drawing/2014/main" id="{E1C8EAEB-E5E7-43BE-AD5E-94C023CA82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2" name="TextBox 6461">
          <a:extLst>
            <a:ext uri="{FF2B5EF4-FFF2-40B4-BE49-F238E27FC236}">
              <a16:creationId xmlns:a16="http://schemas.microsoft.com/office/drawing/2014/main" id="{2B99994F-F092-45AF-88DA-4CA70DC835F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3" name="TextBox 6462">
          <a:extLst>
            <a:ext uri="{FF2B5EF4-FFF2-40B4-BE49-F238E27FC236}">
              <a16:creationId xmlns:a16="http://schemas.microsoft.com/office/drawing/2014/main" id="{CF9C3362-8006-43E6-9EFF-904EB9A207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4" name="TextBox 6463">
          <a:extLst>
            <a:ext uri="{FF2B5EF4-FFF2-40B4-BE49-F238E27FC236}">
              <a16:creationId xmlns:a16="http://schemas.microsoft.com/office/drawing/2014/main" id="{E149DA1D-D137-4FD2-A484-6A087FCBD25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5" name="TextBox 6464">
          <a:extLst>
            <a:ext uri="{FF2B5EF4-FFF2-40B4-BE49-F238E27FC236}">
              <a16:creationId xmlns:a16="http://schemas.microsoft.com/office/drawing/2014/main" id="{33D3A6DF-03E1-44A8-A050-A572368DDB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6" name="TextBox 6465">
          <a:extLst>
            <a:ext uri="{FF2B5EF4-FFF2-40B4-BE49-F238E27FC236}">
              <a16:creationId xmlns:a16="http://schemas.microsoft.com/office/drawing/2014/main" id="{42CF02F6-8BD4-49BD-9543-AF7031C544D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7" name="TextBox 6466">
          <a:extLst>
            <a:ext uri="{FF2B5EF4-FFF2-40B4-BE49-F238E27FC236}">
              <a16:creationId xmlns:a16="http://schemas.microsoft.com/office/drawing/2014/main" id="{05042139-3291-4AD6-8373-7B6F35DE1A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8" name="TextBox 6467">
          <a:extLst>
            <a:ext uri="{FF2B5EF4-FFF2-40B4-BE49-F238E27FC236}">
              <a16:creationId xmlns:a16="http://schemas.microsoft.com/office/drawing/2014/main" id="{9BE86F79-287B-432B-A6E6-A835C7FC58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69" name="TextBox 6468">
          <a:extLst>
            <a:ext uri="{FF2B5EF4-FFF2-40B4-BE49-F238E27FC236}">
              <a16:creationId xmlns:a16="http://schemas.microsoft.com/office/drawing/2014/main" id="{C43C3907-0D35-4278-9E14-4DB23109C4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0" name="TextBox 6469">
          <a:extLst>
            <a:ext uri="{FF2B5EF4-FFF2-40B4-BE49-F238E27FC236}">
              <a16:creationId xmlns:a16="http://schemas.microsoft.com/office/drawing/2014/main" id="{5FA45C69-ABE1-4DA4-8649-02635446F07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1" name="TextBox 6470">
          <a:extLst>
            <a:ext uri="{FF2B5EF4-FFF2-40B4-BE49-F238E27FC236}">
              <a16:creationId xmlns:a16="http://schemas.microsoft.com/office/drawing/2014/main" id="{8FB29DAC-C9B3-4221-B458-FB3BE039193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2" name="TextBox 6471">
          <a:extLst>
            <a:ext uri="{FF2B5EF4-FFF2-40B4-BE49-F238E27FC236}">
              <a16:creationId xmlns:a16="http://schemas.microsoft.com/office/drawing/2014/main" id="{BBF511F0-44DB-44CA-BB08-C0BA2A4B65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3" name="TextBox 6472">
          <a:extLst>
            <a:ext uri="{FF2B5EF4-FFF2-40B4-BE49-F238E27FC236}">
              <a16:creationId xmlns:a16="http://schemas.microsoft.com/office/drawing/2014/main" id="{4FB71AB7-31ED-4D0F-96CE-F6D3E1A3964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4" name="TextBox 6473">
          <a:extLst>
            <a:ext uri="{FF2B5EF4-FFF2-40B4-BE49-F238E27FC236}">
              <a16:creationId xmlns:a16="http://schemas.microsoft.com/office/drawing/2014/main" id="{AF24048D-73BF-485B-84B7-33E17C3B6A1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5" name="TextBox 6474">
          <a:extLst>
            <a:ext uri="{FF2B5EF4-FFF2-40B4-BE49-F238E27FC236}">
              <a16:creationId xmlns:a16="http://schemas.microsoft.com/office/drawing/2014/main" id="{50B6A054-7684-4EAD-94D5-BF44FDD88AA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6" name="TextBox 6475">
          <a:extLst>
            <a:ext uri="{FF2B5EF4-FFF2-40B4-BE49-F238E27FC236}">
              <a16:creationId xmlns:a16="http://schemas.microsoft.com/office/drawing/2014/main" id="{0D7DE791-F9DF-4E89-9ACE-F3564F0782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7" name="TextBox 6476">
          <a:extLst>
            <a:ext uri="{FF2B5EF4-FFF2-40B4-BE49-F238E27FC236}">
              <a16:creationId xmlns:a16="http://schemas.microsoft.com/office/drawing/2014/main" id="{B409FE87-0D10-4736-B90D-A97BDE6ABE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8" name="TextBox 6477">
          <a:extLst>
            <a:ext uri="{FF2B5EF4-FFF2-40B4-BE49-F238E27FC236}">
              <a16:creationId xmlns:a16="http://schemas.microsoft.com/office/drawing/2014/main" id="{BB764F61-CE2F-47C0-8BFA-A363E978736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79" name="TextBox 6478">
          <a:extLst>
            <a:ext uri="{FF2B5EF4-FFF2-40B4-BE49-F238E27FC236}">
              <a16:creationId xmlns:a16="http://schemas.microsoft.com/office/drawing/2014/main" id="{8CDD43B1-F8A0-47EB-8075-4184BAC4A0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0" name="TextBox 6479">
          <a:extLst>
            <a:ext uri="{FF2B5EF4-FFF2-40B4-BE49-F238E27FC236}">
              <a16:creationId xmlns:a16="http://schemas.microsoft.com/office/drawing/2014/main" id="{E8699153-14CA-4B9A-BA5A-8C8A8C4CB8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1" name="TextBox 6480">
          <a:extLst>
            <a:ext uri="{FF2B5EF4-FFF2-40B4-BE49-F238E27FC236}">
              <a16:creationId xmlns:a16="http://schemas.microsoft.com/office/drawing/2014/main" id="{D3F6614B-B384-4512-9822-0B16BC311D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2" name="TextBox 6481">
          <a:extLst>
            <a:ext uri="{FF2B5EF4-FFF2-40B4-BE49-F238E27FC236}">
              <a16:creationId xmlns:a16="http://schemas.microsoft.com/office/drawing/2014/main" id="{FE57994D-ACDC-430E-8C25-A296F06E38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3" name="TextBox 6482">
          <a:extLst>
            <a:ext uri="{FF2B5EF4-FFF2-40B4-BE49-F238E27FC236}">
              <a16:creationId xmlns:a16="http://schemas.microsoft.com/office/drawing/2014/main" id="{E330EF7B-B14D-4942-85E1-CE620C3367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4" name="TextBox 6483">
          <a:extLst>
            <a:ext uri="{FF2B5EF4-FFF2-40B4-BE49-F238E27FC236}">
              <a16:creationId xmlns:a16="http://schemas.microsoft.com/office/drawing/2014/main" id="{7219D181-85D5-4987-BF00-EC8559189D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85" name="TextBox 6484">
          <a:extLst>
            <a:ext uri="{FF2B5EF4-FFF2-40B4-BE49-F238E27FC236}">
              <a16:creationId xmlns:a16="http://schemas.microsoft.com/office/drawing/2014/main" id="{AFBF4AB6-FA53-4513-898E-DAE89E80D5D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486" name="TextBox 6485">
          <a:extLst>
            <a:ext uri="{FF2B5EF4-FFF2-40B4-BE49-F238E27FC236}">
              <a16:creationId xmlns:a16="http://schemas.microsoft.com/office/drawing/2014/main" id="{A6E41E85-AE9E-4A37-9E6A-2479BB0F9F6A}"/>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487" name="TextBox 6486">
          <a:extLst>
            <a:ext uri="{FF2B5EF4-FFF2-40B4-BE49-F238E27FC236}">
              <a16:creationId xmlns:a16="http://schemas.microsoft.com/office/drawing/2014/main" id="{F5C920DF-63ED-47B9-8FC4-E9AFD66F700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488" name="TextBox 6487">
          <a:extLst>
            <a:ext uri="{FF2B5EF4-FFF2-40B4-BE49-F238E27FC236}">
              <a16:creationId xmlns:a16="http://schemas.microsoft.com/office/drawing/2014/main" id="{D5C3198F-B55B-4B27-B08C-91EE3AF2FFB0}"/>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489" name="TextBox 6488">
          <a:extLst>
            <a:ext uri="{FF2B5EF4-FFF2-40B4-BE49-F238E27FC236}">
              <a16:creationId xmlns:a16="http://schemas.microsoft.com/office/drawing/2014/main" id="{1D4D7855-C4DD-4329-AB7D-266CCC54FE8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90" name="TextBox 6489">
          <a:extLst>
            <a:ext uri="{FF2B5EF4-FFF2-40B4-BE49-F238E27FC236}">
              <a16:creationId xmlns:a16="http://schemas.microsoft.com/office/drawing/2014/main" id="{6D47B2CE-F522-4666-BC89-C58BCF24D020}"/>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91" name="TextBox 6490">
          <a:extLst>
            <a:ext uri="{FF2B5EF4-FFF2-40B4-BE49-F238E27FC236}">
              <a16:creationId xmlns:a16="http://schemas.microsoft.com/office/drawing/2014/main" id="{375DBD67-3DC7-42A4-8820-23BC0B0B593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92" name="TextBox 6491">
          <a:extLst>
            <a:ext uri="{FF2B5EF4-FFF2-40B4-BE49-F238E27FC236}">
              <a16:creationId xmlns:a16="http://schemas.microsoft.com/office/drawing/2014/main" id="{1D8D1803-703B-4017-BFED-9C258D0FB75A}"/>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493" name="TextBox 6492">
          <a:extLst>
            <a:ext uri="{FF2B5EF4-FFF2-40B4-BE49-F238E27FC236}">
              <a16:creationId xmlns:a16="http://schemas.microsoft.com/office/drawing/2014/main" id="{D7FDEEC5-F000-4F12-8591-8F3294ADF56F}"/>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94" name="TextBox 6493">
          <a:extLst>
            <a:ext uri="{FF2B5EF4-FFF2-40B4-BE49-F238E27FC236}">
              <a16:creationId xmlns:a16="http://schemas.microsoft.com/office/drawing/2014/main" id="{3427CE14-03D1-482F-9F93-8240721BC80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495" name="TextBox 6494">
          <a:extLst>
            <a:ext uri="{FF2B5EF4-FFF2-40B4-BE49-F238E27FC236}">
              <a16:creationId xmlns:a16="http://schemas.microsoft.com/office/drawing/2014/main" id="{342F0B14-A687-4708-A0E5-131E02EBBC98}"/>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96" name="TextBox 6495">
          <a:extLst>
            <a:ext uri="{FF2B5EF4-FFF2-40B4-BE49-F238E27FC236}">
              <a16:creationId xmlns:a16="http://schemas.microsoft.com/office/drawing/2014/main" id="{9CD3A8C3-53E5-4A57-BC50-AC540819271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97" name="TextBox 6496">
          <a:extLst>
            <a:ext uri="{FF2B5EF4-FFF2-40B4-BE49-F238E27FC236}">
              <a16:creationId xmlns:a16="http://schemas.microsoft.com/office/drawing/2014/main" id="{4A9915D1-A95C-4B9F-AA90-532C2D7FAE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98" name="TextBox 6497">
          <a:extLst>
            <a:ext uri="{FF2B5EF4-FFF2-40B4-BE49-F238E27FC236}">
              <a16:creationId xmlns:a16="http://schemas.microsoft.com/office/drawing/2014/main" id="{01D667BC-D0AC-4B79-A66E-6FE832F3C73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499" name="TextBox 6498">
          <a:extLst>
            <a:ext uri="{FF2B5EF4-FFF2-40B4-BE49-F238E27FC236}">
              <a16:creationId xmlns:a16="http://schemas.microsoft.com/office/drawing/2014/main" id="{B74EB214-9342-4A6E-8856-FFCFB79D4C0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0" name="TextBox 6499">
          <a:extLst>
            <a:ext uri="{FF2B5EF4-FFF2-40B4-BE49-F238E27FC236}">
              <a16:creationId xmlns:a16="http://schemas.microsoft.com/office/drawing/2014/main" id="{9BE4F8B2-1AFB-4B80-816D-16B25AB3989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1" name="TextBox 6500">
          <a:extLst>
            <a:ext uri="{FF2B5EF4-FFF2-40B4-BE49-F238E27FC236}">
              <a16:creationId xmlns:a16="http://schemas.microsoft.com/office/drawing/2014/main" id="{8C2BA460-8610-4AE2-AD5E-AE2CB878D2B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2" name="TextBox 6501">
          <a:extLst>
            <a:ext uri="{FF2B5EF4-FFF2-40B4-BE49-F238E27FC236}">
              <a16:creationId xmlns:a16="http://schemas.microsoft.com/office/drawing/2014/main" id="{D6DC9FDF-B2F0-4DC9-83E7-EEC21677308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3" name="TextBox 6502">
          <a:extLst>
            <a:ext uri="{FF2B5EF4-FFF2-40B4-BE49-F238E27FC236}">
              <a16:creationId xmlns:a16="http://schemas.microsoft.com/office/drawing/2014/main" id="{916ABEBF-4DE5-4E6C-BC55-6CED4BC3E01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4" name="TextBox 6503">
          <a:extLst>
            <a:ext uri="{FF2B5EF4-FFF2-40B4-BE49-F238E27FC236}">
              <a16:creationId xmlns:a16="http://schemas.microsoft.com/office/drawing/2014/main" id="{17371FD6-4ED8-455B-B941-614D69794F2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5" name="TextBox 6504">
          <a:extLst>
            <a:ext uri="{FF2B5EF4-FFF2-40B4-BE49-F238E27FC236}">
              <a16:creationId xmlns:a16="http://schemas.microsoft.com/office/drawing/2014/main" id="{4D6E35AC-671C-4E55-ADFC-A3077860C4B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6" name="TextBox 6505">
          <a:extLst>
            <a:ext uri="{FF2B5EF4-FFF2-40B4-BE49-F238E27FC236}">
              <a16:creationId xmlns:a16="http://schemas.microsoft.com/office/drawing/2014/main" id="{E2618B01-3D33-4D95-BDFD-20AD8D31247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7" name="TextBox 6506">
          <a:extLst>
            <a:ext uri="{FF2B5EF4-FFF2-40B4-BE49-F238E27FC236}">
              <a16:creationId xmlns:a16="http://schemas.microsoft.com/office/drawing/2014/main" id="{E9F1808A-053B-4F06-93CB-FEFED7E4AF5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8" name="TextBox 6507">
          <a:extLst>
            <a:ext uri="{FF2B5EF4-FFF2-40B4-BE49-F238E27FC236}">
              <a16:creationId xmlns:a16="http://schemas.microsoft.com/office/drawing/2014/main" id="{35311648-3904-4E89-956E-F8B1192407D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09" name="TextBox 6508">
          <a:extLst>
            <a:ext uri="{FF2B5EF4-FFF2-40B4-BE49-F238E27FC236}">
              <a16:creationId xmlns:a16="http://schemas.microsoft.com/office/drawing/2014/main" id="{64D9C15D-8C9D-45D2-BC12-1BEAE6E7A2A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0" name="TextBox 6509">
          <a:extLst>
            <a:ext uri="{FF2B5EF4-FFF2-40B4-BE49-F238E27FC236}">
              <a16:creationId xmlns:a16="http://schemas.microsoft.com/office/drawing/2014/main" id="{2A1E64D6-184E-4C88-8E21-846EAB9EB0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1" name="TextBox 6510">
          <a:extLst>
            <a:ext uri="{FF2B5EF4-FFF2-40B4-BE49-F238E27FC236}">
              <a16:creationId xmlns:a16="http://schemas.microsoft.com/office/drawing/2014/main" id="{75C0594C-E06B-4073-BDA9-DD6F90AAD5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2" name="TextBox 6511">
          <a:extLst>
            <a:ext uri="{FF2B5EF4-FFF2-40B4-BE49-F238E27FC236}">
              <a16:creationId xmlns:a16="http://schemas.microsoft.com/office/drawing/2014/main" id="{8D2CA416-879B-46BE-9BA1-94C1B8E70F9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3" name="TextBox 6512">
          <a:extLst>
            <a:ext uri="{FF2B5EF4-FFF2-40B4-BE49-F238E27FC236}">
              <a16:creationId xmlns:a16="http://schemas.microsoft.com/office/drawing/2014/main" id="{A69C4567-A91F-403C-91F3-CD1BFD42D3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4" name="TextBox 6513">
          <a:extLst>
            <a:ext uri="{FF2B5EF4-FFF2-40B4-BE49-F238E27FC236}">
              <a16:creationId xmlns:a16="http://schemas.microsoft.com/office/drawing/2014/main" id="{1E0E9B04-ADD4-4711-A0C6-C16AE5A46DE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5" name="TextBox 6514">
          <a:extLst>
            <a:ext uri="{FF2B5EF4-FFF2-40B4-BE49-F238E27FC236}">
              <a16:creationId xmlns:a16="http://schemas.microsoft.com/office/drawing/2014/main" id="{F41E75A2-912D-45ED-8B22-C5AAD53628F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6" name="TextBox 6515">
          <a:extLst>
            <a:ext uri="{FF2B5EF4-FFF2-40B4-BE49-F238E27FC236}">
              <a16:creationId xmlns:a16="http://schemas.microsoft.com/office/drawing/2014/main" id="{5A2C6ADE-DEAB-4E86-805E-5770DE57EF9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7" name="TextBox 6516">
          <a:extLst>
            <a:ext uri="{FF2B5EF4-FFF2-40B4-BE49-F238E27FC236}">
              <a16:creationId xmlns:a16="http://schemas.microsoft.com/office/drawing/2014/main" id="{A65E545C-3AD1-4A4F-B708-48D3EDF1570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8" name="TextBox 6517">
          <a:extLst>
            <a:ext uri="{FF2B5EF4-FFF2-40B4-BE49-F238E27FC236}">
              <a16:creationId xmlns:a16="http://schemas.microsoft.com/office/drawing/2014/main" id="{ECFAEEAC-DE72-4946-8E2D-A77EA4D17C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19" name="TextBox 6518">
          <a:extLst>
            <a:ext uri="{FF2B5EF4-FFF2-40B4-BE49-F238E27FC236}">
              <a16:creationId xmlns:a16="http://schemas.microsoft.com/office/drawing/2014/main" id="{41A4281F-4BDE-4ECD-8961-FF4B4C90DFE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0" name="TextBox 6519">
          <a:extLst>
            <a:ext uri="{FF2B5EF4-FFF2-40B4-BE49-F238E27FC236}">
              <a16:creationId xmlns:a16="http://schemas.microsoft.com/office/drawing/2014/main" id="{6BC00C7A-5563-47A8-8702-E41E24E63F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1" name="TextBox 6520">
          <a:extLst>
            <a:ext uri="{FF2B5EF4-FFF2-40B4-BE49-F238E27FC236}">
              <a16:creationId xmlns:a16="http://schemas.microsoft.com/office/drawing/2014/main" id="{9BA8043E-B2B1-4DF2-8553-3C1E9575C5D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2" name="TextBox 6521">
          <a:extLst>
            <a:ext uri="{FF2B5EF4-FFF2-40B4-BE49-F238E27FC236}">
              <a16:creationId xmlns:a16="http://schemas.microsoft.com/office/drawing/2014/main" id="{B5E4AE04-2424-4EC2-9376-053BF4B74AF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3" name="TextBox 6522">
          <a:extLst>
            <a:ext uri="{FF2B5EF4-FFF2-40B4-BE49-F238E27FC236}">
              <a16:creationId xmlns:a16="http://schemas.microsoft.com/office/drawing/2014/main" id="{AEE33219-A010-4E9B-A2CC-5263872636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4" name="TextBox 6523">
          <a:extLst>
            <a:ext uri="{FF2B5EF4-FFF2-40B4-BE49-F238E27FC236}">
              <a16:creationId xmlns:a16="http://schemas.microsoft.com/office/drawing/2014/main" id="{98677E5B-3CEA-4B9A-AF15-53002334232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5" name="TextBox 6524">
          <a:extLst>
            <a:ext uri="{FF2B5EF4-FFF2-40B4-BE49-F238E27FC236}">
              <a16:creationId xmlns:a16="http://schemas.microsoft.com/office/drawing/2014/main" id="{E82C8057-90B0-4956-986C-07B6515072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6" name="TextBox 6525">
          <a:extLst>
            <a:ext uri="{FF2B5EF4-FFF2-40B4-BE49-F238E27FC236}">
              <a16:creationId xmlns:a16="http://schemas.microsoft.com/office/drawing/2014/main" id="{4435F647-7BBD-41E6-8EE9-2CC4B372E0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7" name="TextBox 6526">
          <a:extLst>
            <a:ext uri="{FF2B5EF4-FFF2-40B4-BE49-F238E27FC236}">
              <a16:creationId xmlns:a16="http://schemas.microsoft.com/office/drawing/2014/main" id="{F550ECBE-07ED-45FD-804E-0FD7B25A01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8" name="TextBox 6527">
          <a:extLst>
            <a:ext uri="{FF2B5EF4-FFF2-40B4-BE49-F238E27FC236}">
              <a16:creationId xmlns:a16="http://schemas.microsoft.com/office/drawing/2014/main" id="{DBADE2CA-0BF6-4C1B-8121-31E643C0559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29" name="TextBox 6528">
          <a:extLst>
            <a:ext uri="{FF2B5EF4-FFF2-40B4-BE49-F238E27FC236}">
              <a16:creationId xmlns:a16="http://schemas.microsoft.com/office/drawing/2014/main" id="{CEFE5A0C-1CC7-47B1-9345-E7CD19A63B1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0" name="TextBox 6529">
          <a:extLst>
            <a:ext uri="{FF2B5EF4-FFF2-40B4-BE49-F238E27FC236}">
              <a16:creationId xmlns:a16="http://schemas.microsoft.com/office/drawing/2014/main" id="{992EB530-915B-49E1-9644-8CB5EB38202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1" name="TextBox 6530">
          <a:extLst>
            <a:ext uri="{FF2B5EF4-FFF2-40B4-BE49-F238E27FC236}">
              <a16:creationId xmlns:a16="http://schemas.microsoft.com/office/drawing/2014/main" id="{6A4C47D1-63BA-4A5D-8272-654FB7208F9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2" name="TextBox 6531">
          <a:extLst>
            <a:ext uri="{FF2B5EF4-FFF2-40B4-BE49-F238E27FC236}">
              <a16:creationId xmlns:a16="http://schemas.microsoft.com/office/drawing/2014/main" id="{59019042-9107-4D87-9C67-05A5FA708FC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3" name="TextBox 6532">
          <a:extLst>
            <a:ext uri="{FF2B5EF4-FFF2-40B4-BE49-F238E27FC236}">
              <a16:creationId xmlns:a16="http://schemas.microsoft.com/office/drawing/2014/main" id="{0205DBB9-5A3A-4AD9-9BD3-5DD2632DAB1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4" name="TextBox 6533">
          <a:extLst>
            <a:ext uri="{FF2B5EF4-FFF2-40B4-BE49-F238E27FC236}">
              <a16:creationId xmlns:a16="http://schemas.microsoft.com/office/drawing/2014/main" id="{48C82006-3167-432D-90AF-B7FCB668F4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535" name="TextBox 6534">
          <a:extLst>
            <a:ext uri="{FF2B5EF4-FFF2-40B4-BE49-F238E27FC236}">
              <a16:creationId xmlns:a16="http://schemas.microsoft.com/office/drawing/2014/main" id="{428B5169-3B79-43C9-BF1A-8012F9C8082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536" name="TextBox 6535">
          <a:extLst>
            <a:ext uri="{FF2B5EF4-FFF2-40B4-BE49-F238E27FC236}">
              <a16:creationId xmlns:a16="http://schemas.microsoft.com/office/drawing/2014/main" id="{17995E52-4033-45B9-BC8F-205776CFC44E}"/>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537" name="TextBox 6536">
          <a:extLst>
            <a:ext uri="{FF2B5EF4-FFF2-40B4-BE49-F238E27FC236}">
              <a16:creationId xmlns:a16="http://schemas.microsoft.com/office/drawing/2014/main" id="{8975107C-1AF9-47E4-AEDB-DC65E20F1BA8}"/>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538" name="TextBox 6537">
          <a:extLst>
            <a:ext uri="{FF2B5EF4-FFF2-40B4-BE49-F238E27FC236}">
              <a16:creationId xmlns:a16="http://schemas.microsoft.com/office/drawing/2014/main" id="{7D94F6C1-DE80-4FC6-8453-33BB95728084}"/>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6539" name="TextBox 6538">
          <a:extLst>
            <a:ext uri="{FF2B5EF4-FFF2-40B4-BE49-F238E27FC236}">
              <a16:creationId xmlns:a16="http://schemas.microsoft.com/office/drawing/2014/main" id="{A216AE7E-6BCB-4921-8179-237624A16F5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540" name="TextBox 6539">
          <a:extLst>
            <a:ext uri="{FF2B5EF4-FFF2-40B4-BE49-F238E27FC236}">
              <a16:creationId xmlns:a16="http://schemas.microsoft.com/office/drawing/2014/main" id="{BC80DBA6-9F25-4524-A1A1-DD281CDCCB21}"/>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541" name="TextBox 6540">
          <a:extLst>
            <a:ext uri="{FF2B5EF4-FFF2-40B4-BE49-F238E27FC236}">
              <a16:creationId xmlns:a16="http://schemas.microsoft.com/office/drawing/2014/main" id="{FAF930CA-6461-4555-A607-47D01492DDA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542" name="TextBox 6541">
          <a:extLst>
            <a:ext uri="{FF2B5EF4-FFF2-40B4-BE49-F238E27FC236}">
              <a16:creationId xmlns:a16="http://schemas.microsoft.com/office/drawing/2014/main" id="{A8A63B9D-F8C6-4D2A-9E94-B46E117A8838}"/>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6543" name="TextBox 6542">
          <a:extLst>
            <a:ext uri="{FF2B5EF4-FFF2-40B4-BE49-F238E27FC236}">
              <a16:creationId xmlns:a16="http://schemas.microsoft.com/office/drawing/2014/main" id="{9852B89E-A674-4145-8942-96411601980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544" name="TextBox 6543">
          <a:extLst>
            <a:ext uri="{FF2B5EF4-FFF2-40B4-BE49-F238E27FC236}">
              <a16:creationId xmlns:a16="http://schemas.microsoft.com/office/drawing/2014/main" id="{7BC3A02A-9E1B-4167-AF81-3ADE0051D623}"/>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545" name="TextBox 6544">
          <a:extLst>
            <a:ext uri="{FF2B5EF4-FFF2-40B4-BE49-F238E27FC236}">
              <a16:creationId xmlns:a16="http://schemas.microsoft.com/office/drawing/2014/main" id="{D727E4B8-B190-42E9-8C97-BA718ADB74BB}"/>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6546" name="TextBox 6545">
          <a:extLst>
            <a:ext uri="{FF2B5EF4-FFF2-40B4-BE49-F238E27FC236}">
              <a16:creationId xmlns:a16="http://schemas.microsoft.com/office/drawing/2014/main" id="{34F02DA0-916A-4CB0-9ED5-635C8E33926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547" name="TextBox 6546">
          <a:extLst>
            <a:ext uri="{FF2B5EF4-FFF2-40B4-BE49-F238E27FC236}">
              <a16:creationId xmlns:a16="http://schemas.microsoft.com/office/drawing/2014/main" id="{AA8DE728-8098-4716-AEE6-4D72ABA1E322}"/>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548" name="TextBox 6547">
          <a:extLst>
            <a:ext uri="{FF2B5EF4-FFF2-40B4-BE49-F238E27FC236}">
              <a16:creationId xmlns:a16="http://schemas.microsoft.com/office/drawing/2014/main" id="{D5AF8DA7-045C-40FE-A8A2-6036BC1FA19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549" name="TextBox 6548">
          <a:extLst>
            <a:ext uri="{FF2B5EF4-FFF2-40B4-BE49-F238E27FC236}">
              <a16:creationId xmlns:a16="http://schemas.microsoft.com/office/drawing/2014/main" id="{07343901-A1CF-4B66-B4E4-88C052C4CDBE}"/>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6550" name="TextBox 6549">
          <a:extLst>
            <a:ext uri="{FF2B5EF4-FFF2-40B4-BE49-F238E27FC236}">
              <a16:creationId xmlns:a16="http://schemas.microsoft.com/office/drawing/2014/main" id="{807C3CCF-0393-418F-AC04-B13AB6B7B470}"/>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551" name="TextBox 6550">
          <a:extLst>
            <a:ext uri="{FF2B5EF4-FFF2-40B4-BE49-F238E27FC236}">
              <a16:creationId xmlns:a16="http://schemas.microsoft.com/office/drawing/2014/main" id="{3EDB6335-69D3-43B6-895A-BDC1FE8073C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552" name="TextBox 6551">
          <a:extLst>
            <a:ext uri="{FF2B5EF4-FFF2-40B4-BE49-F238E27FC236}">
              <a16:creationId xmlns:a16="http://schemas.microsoft.com/office/drawing/2014/main" id="{30FA1988-055E-4B91-ADC3-989DFB74687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553" name="TextBox 6552">
          <a:extLst>
            <a:ext uri="{FF2B5EF4-FFF2-40B4-BE49-F238E27FC236}">
              <a16:creationId xmlns:a16="http://schemas.microsoft.com/office/drawing/2014/main" id="{30C3A46B-DC32-4CE0-81A5-7CC3326C248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4" name="TextBox 6553">
          <a:extLst>
            <a:ext uri="{FF2B5EF4-FFF2-40B4-BE49-F238E27FC236}">
              <a16:creationId xmlns:a16="http://schemas.microsoft.com/office/drawing/2014/main" id="{00508723-CC0E-4B94-858A-3710762D92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5" name="TextBox 6554">
          <a:extLst>
            <a:ext uri="{FF2B5EF4-FFF2-40B4-BE49-F238E27FC236}">
              <a16:creationId xmlns:a16="http://schemas.microsoft.com/office/drawing/2014/main" id="{5370AC89-2A5C-415D-959D-587F29BB3DA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6" name="TextBox 6555">
          <a:extLst>
            <a:ext uri="{FF2B5EF4-FFF2-40B4-BE49-F238E27FC236}">
              <a16:creationId xmlns:a16="http://schemas.microsoft.com/office/drawing/2014/main" id="{39D3F844-79DD-4794-9132-E3B84676D1E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7" name="TextBox 6556">
          <a:extLst>
            <a:ext uri="{FF2B5EF4-FFF2-40B4-BE49-F238E27FC236}">
              <a16:creationId xmlns:a16="http://schemas.microsoft.com/office/drawing/2014/main" id="{30FD5EE3-CE7D-4602-B5F0-D07F7E927F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8" name="TextBox 6557">
          <a:extLst>
            <a:ext uri="{FF2B5EF4-FFF2-40B4-BE49-F238E27FC236}">
              <a16:creationId xmlns:a16="http://schemas.microsoft.com/office/drawing/2014/main" id="{7ACDC015-FF61-40FC-8C92-C1E108FA278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59" name="TextBox 6558">
          <a:extLst>
            <a:ext uri="{FF2B5EF4-FFF2-40B4-BE49-F238E27FC236}">
              <a16:creationId xmlns:a16="http://schemas.microsoft.com/office/drawing/2014/main" id="{F2F54EEB-16EA-4700-AE9B-691948CD23C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60" name="TextBox 6559">
          <a:extLst>
            <a:ext uri="{FF2B5EF4-FFF2-40B4-BE49-F238E27FC236}">
              <a16:creationId xmlns:a16="http://schemas.microsoft.com/office/drawing/2014/main" id="{E2BB71B7-710C-48F0-8AD0-79C44CD752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61" name="TextBox 6560">
          <a:extLst>
            <a:ext uri="{FF2B5EF4-FFF2-40B4-BE49-F238E27FC236}">
              <a16:creationId xmlns:a16="http://schemas.microsoft.com/office/drawing/2014/main" id="{C06971B8-3826-4F7F-8F9B-93E8BE46FE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2" name="TextBox 6561">
          <a:extLst>
            <a:ext uri="{FF2B5EF4-FFF2-40B4-BE49-F238E27FC236}">
              <a16:creationId xmlns:a16="http://schemas.microsoft.com/office/drawing/2014/main" id="{449A74BE-672A-4376-AF27-F6A04363FA0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3" name="TextBox 6562">
          <a:extLst>
            <a:ext uri="{FF2B5EF4-FFF2-40B4-BE49-F238E27FC236}">
              <a16:creationId xmlns:a16="http://schemas.microsoft.com/office/drawing/2014/main" id="{589425FA-CE8D-4AE1-8185-946FCCE34EC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4" name="TextBox 6563">
          <a:extLst>
            <a:ext uri="{FF2B5EF4-FFF2-40B4-BE49-F238E27FC236}">
              <a16:creationId xmlns:a16="http://schemas.microsoft.com/office/drawing/2014/main" id="{AA49EBE9-8CC8-41F8-BA5F-5EC88DEC2D0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5" name="TextBox 6564">
          <a:extLst>
            <a:ext uri="{FF2B5EF4-FFF2-40B4-BE49-F238E27FC236}">
              <a16:creationId xmlns:a16="http://schemas.microsoft.com/office/drawing/2014/main" id="{60D5C0AC-67DB-467C-9D12-AF89967A5DB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6" name="TextBox 6565">
          <a:extLst>
            <a:ext uri="{FF2B5EF4-FFF2-40B4-BE49-F238E27FC236}">
              <a16:creationId xmlns:a16="http://schemas.microsoft.com/office/drawing/2014/main" id="{F9DB0841-1462-48A3-A285-F32C3DCD3A5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7" name="TextBox 6566">
          <a:extLst>
            <a:ext uri="{FF2B5EF4-FFF2-40B4-BE49-F238E27FC236}">
              <a16:creationId xmlns:a16="http://schemas.microsoft.com/office/drawing/2014/main" id="{148E3D3F-3193-440F-BFD1-3CEEAA8EF69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8" name="TextBox 6567">
          <a:extLst>
            <a:ext uri="{FF2B5EF4-FFF2-40B4-BE49-F238E27FC236}">
              <a16:creationId xmlns:a16="http://schemas.microsoft.com/office/drawing/2014/main" id="{FF8F4B1D-674E-4F75-8631-A128CFFA100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69" name="TextBox 6568">
          <a:extLst>
            <a:ext uri="{FF2B5EF4-FFF2-40B4-BE49-F238E27FC236}">
              <a16:creationId xmlns:a16="http://schemas.microsoft.com/office/drawing/2014/main" id="{EEC23DA6-3DBB-476E-8B66-8A321EAA59C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0" name="TextBox 6569">
          <a:extLst>
            <a:ext uri="{FF2B5EF4-FFF2-40B4-BE49-F238E27FC236}">
              <a16:creationId xmlns:a16="http://schemas.microsoft.com/office/drawing/2014/main" id="{59F08480-AD85-4692-AA8B-FCAF2BCD3DD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1" name="TextBox 6570">
          <a:extLst>
            <a:ext uri="{FF2B5EF4-FFF2-40B4-BE49-F238E27FC236}">
              <a16:creationId xmlns:a16="http://schemas.microsoft.com/office/drawing/2014/main" id="{04A6FA00-5A81-4ABF-B806-2A53FC3693A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2" name="TextBox 6571">
          <a:extLst>
            <a:ext uri="{FF2B5EF4-FFF2-40B4-BE49-F238E27FC236}">
              <a16:creationId xmlns:a16="http://schemas.microsoft.com/office/drawing/2014/main" id="{BFB99929-BE50-426F-A07D-17526614089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3" name="TextBox 6572">
          <a:extLst>
            <a:ext uri="{FF2B5EF4-FFF2-40B4-BE49-F238E27FC236}">
              <a16:creationId xmlns:a16="http://schemas.microsoft.com/office/drawing/2014/main" id="{45935C7A-D30F-4F51-961D-4A446D1E0CB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4" name="TextBox 6573">
          <a:extLst>
            <a:ext uri="{FF2B5EF4-FFF2-40B4-BE49-F238E27FC236}">
              <a16:creationId xmlns:a16="http://schemas.microsoft.com/office/drawing/2014/main" id="{A0C2BAAF-C0BB-4D3E-B1BB-04120A28874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5" name="TextBox 6574">
          <a:extLst>
            <a:ext uri="{FF2B5EF4-FFF2-40B4-BE49-F238E27FC236}">
              <a16:creationId xmlns:a16="http://schemas.microsoft.com/office/drawing/2014/main" id="{02A371FF-4B25-4F68-8CF7-88578D75E31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6" name="TextBox 6575">
          <a:extLst>
            <a:ext uri="{FF2B5EF4-FFF2-40B4-BE49-F238E27FC236}">
              <a16:creationId xmlns:a16="http://schemas.microsoft.com/office/drawing/2014/main" id="{34A24745-9185-4198-8062-C7469B48C13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7" name="TextBox 6576">
          <a:extLst>
            <a:ext uri="{FF2B5EF4-FFF2-40B4-BE49-F238E27FC236}">
              <a16:creationId xmlns:a16="http://schemas.microsoft.com/office/drawing/2014/main" id="{0E94EF8E-56F3-4D37-BCEA-4E9383D12A6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8" name="TextBox 6577">
          <a:extLst>
            <a:ext uri="{FF2B5EF4-FFF2-40B4-BE49-F238E27FC236}">
              <a16:creationId xmlns:a16="http://schemas.microsoft.com/office/drawing/2014/main" id="{7E5789B3-66EB-40DA-AB31-567C819CE15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79" name="TextBox 6578">
          <a:extLst>
            <a:ext uri="{FF2B5EF4-FFF2-40B4-BE49-F238E27FC236}">
              <a16:creationId xmlns:a16="http://schemas.microsoft.com/office/drawing/2014/main" id="{8FD0C98F-F9D8-4D1F-B2B6-CD70360F510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0" name="TextBox 6579">
          <a:extLst>
            <a:ext uri="{FF2B5EF4-FFF2-40B4-BE49-F238E27FC236}">
              <a16:creationId xmlns:a16="http://schemas.microsoft.com/office/drawing/2014/main" id="{FB017C1D-B6B6-4469-9644-7912F1294BB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1" name="TextBox 6580">
          <a:extLst>
            <a:ext uri="{FF2B5EF4-FFF2-40B4-BE49-F238E27FC236}">
              <a16:creationId xmlns:a16="http://schemas.microsoft.com/office/drawing/2014/main" id="{515ACB8B-BB2A-443F-A802-B1A743E9E76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2" name="TextBox 6581">
          <a:extLst>
            <a:ext uri="{FF2B5EF4-FFF2-40B4-BE49-F238E27FC236}">
              <a16:creationId xmlns:a16="http://schemas.microsoft.com/office/drawing/2014/main" id="{3625A7D4-6711-4E0B-ACA3-E3B6F1FB98B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3" name="TextBox 6582">
          <a:extLst>
            <a:ext uri="{FF2B5EF4-FFF2-40B4-BE49-F238E27FC236}">
              <a16:creationId xmlns:a16="http://schemas.microsoft.com/office/drawing/2014/main" id="{51CFAB6C-89B7-4A96-AC44-A0725EA289E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4" name="TextBox 6583">
          <a:extLst>
            <a:ext uri="{FF2B5EF4-FFF2-40B4-BE49-F238E27FC236}">
              <a16:creationId xmlns:a16="http://schemas.microsoft.com/office/drawing/2014/main" id="{E4246857-8CD6-4DCC-9372-F886CA60186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585" name="TextBox 6584">
          <a:extLst>
            <a:ext uri="{FF2B5EF4-FFF2-40B4-BE49-F238E27FC236}">
              <a16:creationId xmlns:a16="http://schemas.microsoft.com/office/drawing/2014/main" id="{0FAEA3C9-0C68-4C50-A304-A9E8FE74B96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86" name="TextBox 6585">
          <a:extLst>
            <a:ext uri="{FF2B5EF4-FFF2-40B4-BE49-F238E27FC236}">
              <a16:creationId xmlns:a16="http://schemas.microsoft.com/office/drawing/2014/main" id="{D4C800D7-F848-4AD1-9BDD-A264A7F2F23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87" name="TextBox 6586">
          <a:extLst>
            <a:ext uri="{FF2B5EF4-FFF2-40B4-BE49-F238E27FC236}">
              <a16:creationId xmlns:a16="http://schemas.microsoft.com/office/drawing/2014/main" id="{90C0B53A-677F-4CF9-961A-64D65C5020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88" name="TextBox 6587">
          <a:extLst>
            <a:ext uri="{FF2B5EF4-FFF2-40B4-BE49-F238E27FC236}">
              <a16:creationId xmlns:a16="http://schemas.microsoft.com/office/drawing/2014/main" id="{4404DF2A-E667-48E9-90EE-5A2D536F717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89" name="TextBox 6588">
          <a:extLst>
            <a:ext uri="{FF2B5EF4-FFF2-40B4-BE49-F238E27FC236}">
              <a16:creationId xmlns:a16="http://schemas.microsoft.com/office/drawing/2014/main" id="{3FFBB208-1120-4633-AEEB-4914A99B6F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0" name="TextBox 6589">
          <a:extLst>
            <a:ext uri="{FF2B5EF4-FFF2-40B4-BE49-F238E27FC236}">
              <a16:creationId xmlns:a16="http://schemas.microsoft.com/office/drawing/2014/main" id="{B9D0E522-24A2-4124-A6D3-6884E5879C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1" name="TextBox 6590">
          <a:extLst>
            <a:ext uri="{FF2B5EF4-FFF2-40B4-BE49-F238E27FC236}">
              <a16:creationId xmlns:a16="http://schemas.microsoft.com/office/drawing/2014/main" id="{80781AB4-9D8D-4E33-8432-CC75111692D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2" name="TextBox 6591">
          <a:extLst>
            <a:ext uri="{FF2B5EF4-FFF2-40B4-BE49-F238E27FC236}">
              <a16:creationId xmlns:a16="http://schemas.microsoft.com/office/drawing/2014/main" id="{00EC4AF7-84FE-4F50-90B8-7EA7C3038E0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3" name="TextBox 6592">
          <a:extLst>
            <a:ext uri="{FF2B5EF4-FFF2-40B4-BE49-F238E27FC236}">
              <a16:creationId xmlns:a16="http://schemas.microsoft.com/office/drawing/2014/main" id="{1A6B03D6-9A75-4271-8EB3-BC3EB14AC6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4" name="TextBox 6593">
          <a:extLst>
            <a:ext uri="{FF2B5EF4-FFF2-40B4-BE49-F238E27FC236}">
              <a16:creationId xmlns:a16="http://schemas.microsoft.com/office/drawing/2014/main" id="{66D31267-D6B8-4D36-9DFD-EFAEF3CFA1D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5" name="TextBox 6594">
          <a:extLst>
            <a:ext uri="{FF2B5EF4-FFF2-40B4-BE49-F238E27FC236}">
              <a16:creationId xmlns:a16="http://schemas.microsoft.com/office/drawing/2014/main" id="{FAF5DB4D-3A7E-48DD-839E-FE44153BEBE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6" name="TextBox 6595">
          <a:extLst>
            <a:ext uri="{FF2B5EF4-FFF2-40B4-BE49-F238E27FC236}">
              <a16:creationId xmlns:a16="http://schemas.microsoft.com/office/drawing/2014/main" id="{0474C161-8A4A-4CAD-9B69-17E5723215E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7" name="TextBox 6596">
          <a:extLst>
            <a:ext uri="{FF2B5EF4-FFF2-40B4-BE49-F238E27FC236}">
              <a16:creationId xmlns:a16="http://schemas.microsoft.com/office/drawing/2014/main" id="{EF806F78-781E-42A6-BF23-C4B983149C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8" name="TextBox 6597">
          <a:extLst>
            <a:ext uri="{FF2B5EF4-FFF2-40B4-BE49-F238E27FC236}">
              <a16:creationId xmlns:a16="http://schemas.microsoft.com/office/drawing/2014/main" id="{9C39DD9C-E41E-426F-9AB5-DF84843052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599" name="TextBox 6598">
          <a:extLst>
            <a:ext uri="{FF2B5EF4-FFF2-40B4-BE49-F238E27FC236}">
              <a16:creationId xmlns:a16="http://schemas.microsoft.com/office/drawing/2014/main" id="{7A5776C6-5CD7-4255-9718-2A6E0600BB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0" name="TextBox 6599">
          <a:extLst>
            <a:ext uri="{FF2B5EF4-FFF2-40B4-BE49-F238E27FC236}">
              <a16:creationId xmlns:a16="http://schemas.microsoft.com/office/drawing/2014/main" id="{7DC0F39C-3DDA-4899-A44B-6F884346C1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1" name="TextBox 6600">
          <a:extLst>
            <a:ext uri="{FF2B5EF4-FFF2-40B4-BE49-F238E27FC236}">
              <a16:creationId xmlns:a16="http://schemas.microsoft.com/office/drawing/2014/main" id="{CDFD1BCD-A2A0-45D9-9700-2E29AA148D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2" name="TextBox 6601">
          <a:extLst>
            <a:ext uri="{FF2B5EF4-FFF2-40B4-BE49-F238E27FC236}">
              <a16:creationId xmlns:a16="http://schemas.microsoft.com/office/drawing/2014/main" id="{51F8A30C-98BB-4F20-BBDE-B599BC2F09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3" name="TextBox 6602">
          <a:extLst>
            <a:ext uri="{FF2B5EF4-FFF2-40B4-BE49-F238E27FC236}">
              <a16:creationId xmlns:a16="http://schemas.microsoft.com/office/drawing/2014/main" id="{7DDD7219-7469-41D0-AB6F-81ED407CF69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4" name="TextBox 6603">
          <a:extLst>
            <a:ext uri="{FF2B5EF4-FFF2-40B4-BE49-F238E27FC236}">
              <a16:creationId xmlns:a16="http://schemas.microsoft.com/office/drawing/2014/main" id="{F3727B96-7484-4F30-9FDC-4A48F51B5E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5" name="TextBox 6604">
          <a:extLst>
            <a:ext uri="{FF2B5EF4-FFF2-40B4-BE49-F238E27FC236}">
              <a16:creationId xmlns:a16="http://schemas.microsoft.com/office/drawing/2014/main" id="{4FB073C0-9074-425E-9F22-0DE3E154552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6" name="TextBox 6605">
          <a:extLst>
            <a:ext uri="{FF2B5EF4-FFF2-40B4-BE49-F238E27FC236}">
              <a16:creationId xmlns:a16="http://schemas.microsoft.com/office/drawing/2014/main" id="{854B6E62-04EF-4CBA-9049-DB1C38CBC38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7" name="TextBox 6606">
          <a:extLst>
            <a:ext uri="{FF2B5EF4-FFF2-40B4-BE49-F238E27FC236}">
              <a16:creationId xmlns:a16="http://schemas.microsoft.com/office/drawing/2014/main" id="{87AC04AA-505B-45BE-A088-228CBA7EE3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8" name="TextBox 6607">
          <a:extLst>
            <a:ext uri="{FF2B5EF4-FFF2-40B4-BE49-F238E27FC236}">
              <a16:creationId xmlns:a16="http://schemas.microsoft.com/office/drawing/2014/main" id="{357FFFB2-1EFD-47F6-9FBC-6A2D306B09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09" name="TextBox 6608">
          <a:extLst>
            <a:ext uri="{FF2B5EF4-FFF2-40B4-BE49-F238E27FC236}">
              <a16:creationId xmlns:a16="http://schemas.microsoft.com/office/drawing/2014/main" id="{92180B63-465A-441E-8C07-7014406F65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0" name="TextBox 6609">
          <a:extLst>
            <a:ext uri="{FF2B5EF4-FFF2-40B4-BE49-F238E27FC236}">
              <a16:creationId xmlns:a16="http://schemas.microsoft.com/office/drawing/2014/main" id="{154B35A6-3E75-4385-8339-337E363EB34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1" name="TextBox 6610">
          <a:extLst>
            <a:ext uri="{FF2B5EF4-FFF2-40B4-BE49-F238E27FC236}">
              <a16:creationId xmlns:a16="http://schemas.microsoft.com/office/drawing/2014/main" id="{FD127B52-ADB0-48E2-9AF0-DE10B5A423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2" name="TextBox 6611">
          <a:extLst>
            <a:ext uri="{FF2B5EF4-FFF2-40B4-BE49-F238E27FC236}">
              <a16:creationId xmlns:a16="http://schemas.microsoft.com/office/drawing/2014/main" id="{9CB0681F-D62D-49AD-A8C5-EB8E0B7C71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3" name="TextBox 6612">
          <a:extLst>
            <a:ext uri="{FF2B5EF4-FFF2-40B4-BE49-F238E27FC236}">
              <a16:creationId xmlns:a16="http://schemas.microsoft.com/office/drawing/2014/main" id="{A273BC35-584C-42F4-982E-7C29BEBB8A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4" name="TextBox 6613">
          <a:extLst>
            <a:ext uri="{FF2B5EF4-FFF2-40B4-BE49-F238E27FC236}">
              <a16:creationId xmlns:a16="http://schemas.microsoft.com/office/drawing/2014/main" id="{64B5DE25-2EBB-4433-883C-8D06A8C651C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5" name="TextBox 6614">
          <a:extLst>
            <a:ext uri="{FF2B5EF4-FFF2-40B4-BE49-F238E27FC236}">
              <a16:creationId xmlns:a16="http://schemas.microsoft.com/office/drawing/2014/main" id="{EE4170E3-0EDF-48E1-A474-381321A6BC0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6" name="TextBox 6615">
          <a:extLst>
            <a:ext uri="{FF2B5EF4-FFF2-40B4-BE49-F238E27FC236}">
              <a16:creationId xmlns:a16="http://schemas.microsoft.com/office/drawing/2014/main" id="{A3EEAD9D-2423-44D0-A356-506C81C28A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7" name="TextBox 6616">
          <a:extLst>
            <a:ext uri="{FF2B5EF4-FFF2-40B4-BE49-F238E27FC236}">
              <a16:creationId xmlns:a16="http://schemas.microsoft.com/office/drawing/2014/main" id="{99E434FC-6F93-4739-B562-BDBADE87DF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8" name="TextBox 6617">
          <a:extLst>
            <a:ext uri="{FF2B5EF4-FFF2-40B4-BE49-F238E27FC236}">
              <a16:creationId xmlns:a16="http://schemas.microsoft.com/office/drawing/2014/main" id="{A8D48575-507E-4055-BAEA-33A06CD0675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19" name="TextBox 6618">
          <a:extLst>
            <a:ext uri="{FF2B5EF4-FFF2-40B4-BE49-F238E27FC236}">
              <a16:creationId xmlns:a16="http://schemas.microsoft.com/office/drawing/2014/main" id="{4AA3DE27-9CB9-436E-92B9-B318FA4AEB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0" name="TextBox 6619">
          <a:extLst>
            <a:ext uri="{FF2B5EF4-FFF2-40B4-BE49-F238E27FC236}">
              <a16:creationId xmlns:a16="http://schemas.microsoft.com/office/drawing/2014/main" id="{D7A4EE5C-A859-43D8-9E1E-8DAEF6F6FC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1" name="TextBox 6620">
          <a:extLst>
            <a:ext uri="{FF2B5EF4-FFF2-40B4-BE49-F238E27FC236}">
              <a16:creationId xmlns:a16="http://schemas.microsoft.com/office/drawing/2014/main" id="{D3E75287-E310-409A-A20A-CF6E208AEC2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2" name="TextBox 6621">
          <a:extLst>
            <a:ext uri="{FF2B5EF4-FFF2-40B4-BE49-F238E27FC236}">
              <a16:creationId xmlns:a16="http://schemas.microsoft.com/office/drawing/2014/main" id="{8802161B-5BF9-4741-A582-D4ACAFEEBA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3" name="TextBox 6622">
          <a:extLst>
            <a:ext uri="{FF2B5EF4-FFF2-40B4-BE49-F238E27FC236}">
              <a16:creationId xmlns:a16="http://schemas.microsoft.com/office/drawing/2014/main" id="{290A8D0B-487D-40B1-B9F7-4536D150BF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4" name="TextBox 6623">
          <a:extLst>
            <a:ext uri="{FF2B5EF4-FFF2-40B4-BE49-F238E27FC236}">
              <a16:creationId xmlns:a16="http://schemas.microsoft.com/office/drawing/2014/main" id="{9D59CD56-0F16-495A-A3AD-E6B22E6D71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25" name="TextBox 6624">
          <a:extLst>
            <a:ext uri="{FF2B5EF4-FFF2-40B4-BE49-F238E27FC236}">
              <a16:creationId xmlns:a16="http://schemas.microsoft.com/office/drawing/2014/main" id="{C291C7B4-03DF-4D94-BF0A-4569655E20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26" name="TextBox 6625">
          <a:extLst>
            <a:ext uri="{FF2B5EF4-FFF2-40B4-BE49-F238E27FC236}">
              <a16:creationId xmlns:a16="http://schemas.microsoft.com/office/drawing/2014/main" id="{532A6D10-9333-442E-9FE7-D22853ED9CD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27" name="TextBox 6626">
          <a:extLst>
            <a:ext uri="{FF2B5EF4-FFF2-40B4-BE49-F238E27FC236}">
              <a16:creationId xmlns:a16="http://schemas.microsoft.com/office/drawing/2014/main" id="{558370D2-5CD9-458F-B6A2-8A83EAAF72E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28" name="TextBox 6627">
          <a:extLst>
            <a:ext uri="{FF2B5EF4-FFF2-40B4-BE49-F238E27FC236}">
              <a16:creationId xmlns:a16="http://schemas.microsoft.com/office/drawing/2014/main" id="{55F7A1D5-C813-44E0-838E-16D9714D5CC7}"/>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29" name="TextBox 6628">
          <a:extLst>
            <a:ext uri="{FF2B5EF4-FFF2-40B4-BE49-F238E27FC236}">
              <a16:creationId xmlns:a16="http://schemas.microsoft.com/office/drawing/2014/main" id="{66675FB5-73FC-4555-9ED7-74975837D34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30" name="TextBox 6629">
          <a:extLst>
            <a:ext uri="{FF2B5EF4-FFF2-40B4-BE49-F238E27FC236}">
              <a16:creationId xmlns:a16="http://schemas.microsoft.com/office/drawing/2014/main" id="{ABF3DF5D-E2E1-48C7-81E7-E3293706570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31" name="TextBox 6630">
          <a:extLst>
            <a:ext uri="{FF2B5EF4-FFF2-40B4-BE49-F238E27FC236}">
              <a16:creationId xmlns:a16="http://schemas.microsoft.com/office/drawing/2014/main" id="{D7A074A8-634E-4C68-85C9-B90CB969F00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32" name="TextBox 6631">
          <a:extLst>
            <a:ext uri="{FF2B5EF4-FFF2-40B4-BE49-F238E27FC236}">
              <a16:creationId xmlns:a16="http://schemas.microsoft.com/office/drawing/2014/main" id="{24C1DBCD-A429-429C-A505-D939DCE1084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33" name="TextBox 6632">
          <a:extLst>
            <a:ext uri="{FF2B5EF4-FFF2-40B4-BE49-F238E27FC236}">
              <a16:creationId xmlns:a16="http://schemas.microsoft.com/office/drawing/2014/main" id="{290743BD-F937-4FE0-AD98-3174EE363D4E}"/>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34" name="TextBox 6633">
          <a:extLst>
            <a:ext uri="{FF2B5EF4-FFF2-40B4-BE49-F238E27FC236}">
              <a16:creationId xmlns:a16="http://schemas.microsoft.com/office/drawing/2014/main" id="{A8B7E724-E6FF-4D4C-94F4-8C937980F107}"/>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35" name="TextBox 6634">
          <a:extLst>
            <a:ext uri="{FF2B5EF4-FFF2-40B4-BE49-F238E27FC236}">
              <a16:creationId xmlns:a16="http://schemas.microsoft.com/office/drawing/2014/main" id="{41EB66AD-8257-481E-B3DE-0393095E679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36" name="TextBox 6635">
          <a:extLst>
            <a:ext uri="{FF2B5EF4-FFF2-40B4-BE49-F238E27FC236}">
              <a16:creationId xmlns:a16="http://schemas.microsoft.com/office/drawing/2014/main" id="{06E0D498-2BE3-4D9C-B5DE-9325B77F62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37" name="TextBox 6636">
          <a:extLst>
            <a:ext uri="{FF2B5EF4-FFF2-40B4-BE49-F238E27FC236}">
              <a16:creationId xmlns:a16="http://schemas.microsoft.com/office/drawing/2014/main" id="{0CEA90F5-2233-490B-9F77-C9A7B530CAB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38" name="TextBox 6637">
          <a:extLst>
            <a:ext uri="{FF2B5EF4-FFF2-40B4-BE49-F238E27FC236}">
              <a16:creationId xmlns:a16="http://schemas.microsoft.com/office/drawing/2014/main" id="{8A5F93EA-9A11-4F52-AA00-E5093BDA01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39" name="TextBox 6638">
          <a:extLst>
            <a:ext uri="{FF2B5EF4-FFF2-40B4-BE49-F238E27FC236}">
              <a16:creationId xmlns:a16="http://schemas.microsoft.com/office/drawing/2014/main" id="{E225E342-F230-4ABC-BFBD-F65E8DBAEC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0" name="TextBox 6639">
          <a:extLst>
            <a:ext uri="{FF2B5EF4-FFF2-40B4-BE49-F238E27FC236}">
              <a16:creationId xmlns:a16="http://schemas.microsoft.com/office/drawing/2014/main" id="{549BD252-C1DF-4C9F-B626-13E42D9471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1" name="TextBox 6640">
          <a:extLst>
            <a:ext uri="{FF2B5EF4-FFF2-40B4-BE49-F238E27FC236}">
              <a16:creationId xmlns:a16="http://schemas.microsoft.com/office/drawing/2014/main" id="{F129CD0C-8A2D-4321-B6C4-49010DF9C22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2" name="TextBox 6641">
          <a:extLst>
            <a:ext uri="{FF2B5EF4-FFF2-40B4-BE49-F238E27FC236}">
              <a16:creationId xmlns:a16="http://schemas.microsoft.com/office/drawing/2014/main" id="{BE70F5F8-E02A-4246-8890-C7A11FB0F2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3" name="TextBox 6642">
          <a:extLst>
            <a:ext uri="{FF2B5EF4-FFF2-40B4-BE49-F238E27FC236}">
              <a16:creationId xmlns:a16="http://schemas.microsoft.com/office/drawing/2014/main" id="{8D4513B4-9CC8-4C88-BE79-6211DB6A6E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4" name="TextBox 6643">
          <a:extLst>
            <a:ext uri="{FF2B5EF4-FFF2-40B4-BE49-F238E27FC236}">
              <a16:creationId xmlns:a16="http://schemas.microsoft.com/office/drawing/2014/main" id="{D1B2EF7D-3909-4F63-937D-4BD2B32EC0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5" name="TextBox 6644">
          <a:extLst>
            <a:ext uri="{FF2B5EF4-FFF2-40B4-BE49-F238E27FC236}">
              <a16:creationId xmlns:a16="http://schemas.microsoft.com/office/drawing/2014/main" id="{D479C78E-0B25-4277-842E-4043BD3638D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6" name="TextBox 6645">
          <a:extLst>
            <a:ext uri="{FF2B5EF4-FFF2-40B4-BE49-F238E27FC236}">
              <a16:creationId xmlns:a16="http://schemas.microsoft.com/office/drawing/2014/main" id="{BD07DEFB-6B3F-4249-AB37-2A818FD1662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7" name="TextBox 6646">
          <a:extLst>
            <a:ext uri="{FF2B5EF4-FFF2-40B4-BE49-F238E27FC236}">
              <a16:creationId xmlns:a16="http://schemas.microsoft.com/office/drawing/2014/main" id="{CBCB06A0-EFCB-47FD-8F48-DB1DB5E28D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8" name="TextBox 6647">
          <a:extLst>
            <a:ext uri="{FF2B5EF4-FFF2-40B4-BE49-F238E27FC236}">
              <a16:creationId xmlns:a16="http://schemas.microsoft.com/office/drawing/2014/main" id="{043F93BC-5802-4F8C-9BEA-C9802B05C81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49" name="TextBox 6648">
          <a:extLst>
            <a:ext uri="{FF2B5EF4-FFF2-40B4-BE49-F238E27FC236}">
              <a16:creationId xmlns:a16="http://schemas.microsoft.com/office/drawing/2014/main" id="{EEAC4F26-D9F2-40CA-A2BD-1954D5379D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0" name="TextBox 6649">
          <a:extLst>
            <a:ext uri="{FF2B5EF4-FFF2-40B4-BE49-F238E27FC236}">
              <a16:creationId xmlns:a16="http://schemas.microsoft.com/office/drawing/2014/main" id="{A5F69729-32E0-444D-B79D-EA430CDB308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1" name="TextBox 6650">
          <a:extLst>
            <a:ext uri="{FF2B5EF4-FFF2-40B4-BE49-F238E27FC236}">
              <a16:creationId xmlns:a16="http://schemas.microsoft.com/office/drawing/2014/main" id="{0667FB87-8C73-4809-BC70-F3070355AA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2" name="TextBox 6651">
          <a:extLst>
            <a:ext uri="{FF2B5EF4-FFF2-40B4-BE49-F238E27FC236}">
              <a16:creationId xmlns:a16="http://schemas.microsoft.com/office/drawing/2014/main" id="{45D231FC-E86C-4A46-87D9-27F07B00CA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3" name="TextBox 6652">
          <a:extLst>
            <a:ext uri="{FF2B5EF4-FFF2-40B4-BE49-F238E27FC236}">
              <a16:creationId xmlns:a16="http://schemas.microsoft.com/office/drawing/2014/main" id="{07736FB5-D7DC-4D06-B9D2-69843A6E74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4" name="TextBox 6653">
          <a:extLst>
            <a:ext uri="{FF2B5EF4-FFF2-40B4-BE49-F238E27FC236}">
              <a16:creationId xmlns:a16="http://schemas.microsoft.com/office/drawing/2014/main" id="{880CE581-6386-47D0-84E0-77AE44178B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5" name="TextBox 6654">
          <a:extLst>
            <a:ext uri="{FF2B5EF4-FFF2-40B4-BE49-F238E27FC236}">
              <a16:creationId xmlns:a16="http://schemas.microsoft.com/office/drawing/2014/main" id="{217C9F5A-C371-44E7-9E9D-4F0331D951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6" name="TextBox 6655">
          <a:extLst>
            <a:ext uri="{FF2B5EF4-FFF2-40B4-BE49-F238E27FC236}">
              <a16:creationId xmlns:a16="http://schemas.microsoft.com/office/drawing/2014/main" id="{B44C7EF6-9B60-4FF8-A655-3EAE84ADDE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7" name="TextBox 6656">
          <a:extLst>
            <a:ext uri="{FF2B5EF4-FFF2-40B4-BE49-F238E27FC236}">
              <a16:creationId xmlns:a16="http://schemas.microsoft.com/office/drawing/2014/main" id="{CBA7CF7E-B12B-440C-907A-1D3A58D2644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8" name="TextBox 6657">
          <a:extLst>
            <a:ext uri="{FF2B5EF4-FFF2-40B4-BE49-F238E27FC236}">
              <a16:creationId xmlns:a16="http://schemas.microsoft.com/office/drawing/2014/main" id="{A225E2F3-6706-43AD-9B10-D61E033283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59" name="TextBox 6658">
          <a:extLst>
            <a:ext uri="{FF2B5EF4-FFF2-40B4-BE49-F238E27FC236}">
              <a16:creationId xmlns:a16="http://schemas.microsoft.com/office/drawing/2014/main" id="{C7964441-96B9-40F8-852D-4137AE14DD4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0" name="TextBox 6659">
          <a:extLst>
            <a:ext uri="{FF2B5EF4-FFF2-40B4-BE49-F238E27FC236}">
              <a16:creationId xmlns:a16="http://schemas.microsoft.com/office/drawing/2014/main" id="{D881DFDF-4D79-4B54-949A-533F5931FC3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1" name="TextBox 6660">
          <a:extLst>
            <a:ext uri="{FF2B5EF4-FFF2-40B4-BE49-F238E27FC236}">
              <a16:creationId xmlns:a16="http://schemas.microsoft.com/office/drawing/2014/main" id="{1D1C55C0-9CF8-4C6F-997F-E70270568A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2" name="TextBox 6661">
          <a:extLst>
            <a:ext uri="{FF2B5EF4-FFF2-40B4-BE49-F238E27FC236}">
              <a16:creationId xmlns:a16="http://schemas.microsoft.com/office/drawing/2014/main" id="{3A838CA3-D1D4-475D-B3CD-71329827CB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3" name="TextBox 6662">
          <a:extLst>
            <a:ext uri="{FF2B5EF4-FFF2-40B4-BE49-F238E27FC236}">
              <a16:creationId xmlns:a16="http://schemas.microsoft.com/office/drawing/2014/main" id="{673C87EC-81E6-4079-A212-B115392D15D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4" name="TextBox 6663">
          <a:extLst>
            <a:ext uri="{FF2B5EF4-FFF2-40B4-BE49-F238E27FC236}">
              <a16:creationId xmlns:a16="http://schemas.microsoft.com/office/drawing/2014/main" id="{83076201-A0DF-4A57-A6BA-18012B8CE6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5" name="TextBox 6664">
          <a:extLst>
            <a:ext uri="{FF2B5EF4-FFF2-40B4-BE49-F238E27FC236}">
              <a16:creationId xmlns:a16="http://schemas.microsoft.com/office/drawing/2014/main" id="{8592B3F7-FF85-4A50-8B89-C766B87557E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6" name="TextBox 6665">
          <a:extLst>
            <a:ext uri="{FF2B5EF4-FFF2-40B4-BE49-F238E27FC236}">
              <a16:creationId xmlns:a16="http://schemas.microsoft.com/office/drawing/2014/main" id="{059CFF1D-FEF8-4580-8D35-65D646C643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7" name="TextBox 6666">
          <a:extLst>
            <a:ext uri="{FF2B5EF4-FFF2-40B4-BE49-F238E27FC236}">
              <a16:creationId xmlns:a16="http://schemas.microsoft.com/office/drawing/2014/main" id="{A0C0F454-1A9D-4B0A-B743-27976ED012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8" name="TextBox 6667">
          <a:extLst>
            <a:ext uri="{FF2B5EF4-FFF2-40B4-BE49-F238E27FC236}">
              <a16:creationId xmlns:a16="http://schemas.microsoft.com/office/drawing/2014/main" id="{30ACC23F-E0A3-4C35-8AB8-C3DCA895F8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69" name="TextBox 6668">
          <a:extLst>
            <a:ext uri="{FF2B5EF4-FFF2-40B4-BE49-F238E27FC236}">
              <a16:creationId xmlns:a16="http://schemas.microsoft.com/office/drawing/2014/main" id="{27C3B512-8398-4A51-A334-D06A3BB1EEC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0" name="TextBox 6669">
          <a:extLst>
            <a:ext uri="{FF2B5EF4-FFF2-40B4-BE49-F238E27FC236}">
              <a16:creationId xmlns:a16="http://schemas.microsoft.com/office/drawing/2014/main" id="{097FD62B-F176-4CE8-B1D7-900E4929C7B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1" name="TextBox 6670">
          <a:extLst>
            <a:ext uri="{FF2B5EF4-FFF2-40B4-BE49-F238E27FC236}">
              <a16:creationId xmlns:a16="http://schemas.microsoft.com/office/drawing/2014/main" id="{219C8128-5EF9-42EA-9A15-03EC8B146A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2" name="TextBox 6671">
          <a:extLst>
            <a:ext uri="{FF2B5EF4-FFF2-40B4-BE49-F238E27FC236}">
              <a16:creationId xmlns:a16="http://schemas.microsoft.com/office/drawing/2014/main" id="{635D2B98-B10C-4FF4-971E-4DD31A4ABDB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3" name="TextBox 6672">
          <a:extLst>
            <a:ext uri="{FF2B5EF4-FFF2-40B4-BE49-F238E27FC236}">
              <a16:creationId xmlns:a16="http://schemas.microsoft.com/office/drawing/2014/main" id="{568E20E2-8A88-4AA3-A14E-30D2732D22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4" name="TextBox 6673">
          <a:extLst>
            <a:ext uri="{FF2B5EF4-FFF2-40B4-BE49-F238E27FC236}">
              <a16:creationId xmlns:a16="http://schemas.microsoft.com/office/drawing/2014/main" id="{1A306648-75E4-4384-AC10-9842734C867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75" name="TextBox 6674">
          <a:extLst>
            <a:ext uri="{FF2B5EF4-FFF2-40B4-BE49-F238E27FC236}">
              <a16:creationId xmlns:a16="http://schemas.microsoft.com/office/drawing/2014/main" id="{179E9AEA-FF7E-4F1E-A43C-8DDFD16B1E2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76" name="TextBox 6675">
          <a:extLst>
            <a:ext uri="{FF2B5EF4-FFF2-40B4-BE49-F238E27FC236}">
              <a16:creationId xmlns:a16="http://schemas.microsoft.com/office/drawing/2014/main" id="{1CE07E9B-A960-47C1-9DD0-FC6075A0467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77" name="TextBox 6676">
          <a:extLst>
            <a:ext uri="{FF2B5EF4-FFF2-40B4-BE49-F238E27FC236}">
              <a16:creationId xmlns:a16="http://schemas.microsoft.com/office/drawing/2014/main" id="{19FFA00A-BB87-4BCE-B6A2-7E5321C9038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78" name="TextBox 6677">
          <a:extLst>
            <a:ext uri="{FF2B5EF4-FFF2-40B4-BE49-F238E27FC236}">
              <a16:creationId xmlns:a16="http://schemas.microsoft.com/office/drawing/2014/main" id="{71C10364-A47E-45BA-811A-8FD28F46307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679" name="TextBox 6678">
          <a:extLst>
            <a:ext uri="{FF2B5EF4-FFF2-40B4-BE49-F238E27FC236}">
              <a16:creationId xmlns:a16="http://schemas.microsoft.com/office/drawing/2014/main" id="{9AD31232-659C-40D5-99C8-87919D524A0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80" name="TextBox 6679">
          <a:extLst>
            <a:ext uri="{FF2B5EF4-FFF2-40B4-BE49-F238E27FC236}">
              <a16:creationId xmlns:a16="http://schemas.microsoft.com/office/drawing/2014/main" id="{D4B31437-96A1-44B3-A917-BD49EB617519}"/>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81" name="TextBox 6680">
          <a:extLst>
            <a:ext uri="{FF2B5EF4-FFF2-40B4-BE49-F238E27FC236}">
              <a16:creationId xmlns:a16="http://schemas.microsoft.com/office/drawing/2014/main" id="{360EA33B-DA79-465D-A991-B73E2EA6830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82" name="TextBox 6681">
          <a:extLst>
            <a:ext uri="{FF2B5EF4-FFF2-40B4-BE49-F238E27FC236}">
              <a16:creationId xmlns:a16="http://schemas.microsoft.com/office/drawing/2014/main" id="{D8C6790F-F36D-480B-9887-52C6A6B291D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683" name="TextBox 6682">
          <a:extLst>
            <a:ext uri="{FF2B5EF4-FFF2-40B4-BE49-F238E27FC236}">
              <a16:creationId xmlns:a16="http://schemas.microsoft.com/office/drawing/2014/main" id="{A0283ACE-9C43-433C-9734-FEAB0AFDD15D}"/>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84" name="TextBox 6683">
          <a:extLst>
            <a:ext uri="{FF2B5EF4-FFF2-40B4-BE49-F238E27FC236}">
              <a16:creationId xmlns:a16="http://schemas.microsoft.com/office/drawing/2014/main" id="{813309EC-BEED-4691-B25A-E041E6E367C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85" name="TextBox 6684">
          <a:extLst>
            <a:ext uri="{FF2B5EF4-FFF2-40B4-BE49-F238E27FC236}">
              <a16:creationId xmlns:a16="http://schemas.microsoft.com/office/drawing/2014/main" id="{698BCC3E-A34E-4B24-97B2-346AE8E7F96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6686" name="TextBox 6685">
          <a:extLst>
            <a:ext uri="{FF2B5EF4-FFF2-40B4-BE49-F238E27FC236}">
              <a16:creationId xmlns:a16="http://schemas.microsoft.com/office/drawing/2014/main" id="{C07A954F-02BB-4D38-A4DD-7EDFC823B69C}"/>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687" name="TextBox 6686">
          <a:extLst>
            <a:ext uri="{FF2B5EF4-FFF2-40B4-BE49-F238E27FC236}">
              <a16:creationId xmlns:a16="http://schemas.microsoft.com/office/drawing/2014/main" id="{B774FE6D-8440-4426-9E10-AEC9B7B12EB1}"/>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688" name="TextBox 6687">
          <a:extLst>
            <a:ext uri="{FF2B5EF4-FFF2-40B4-BE49-F238E27FC236}">
              <a16:creationId xmlns:a16="http://schemas.microsoft.com/office/drawing/2014/main" id="{86A55D81-8CBB-4B92-90B2-F1668AF4E567}"/>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689" name="TextBox 6688">
          <a:extLst>
            <a:ext uri="{FF2B5EF4-FFF2-40B4-BE49-F238E27FC236}">
              <a16:creationId xmlns:a16="http://schemas.microsoft.com/office/drawing/2014/main" id="{FD61D65F-928F-4AE8-929C-50884C536075}"/>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6690" name="TextBox 6689">
          <a:extLst>
            <a:ext uri="{FF2B5EF4-FFF2-40B4-BE49-F238E27FC236}">
              <a16:creationId xmlns:a16="http://schemas.microsoft.com/office/drawing/2014/main" id="{BA8917D9-B56E-4318-B236-DBF5729D9D7C}"/>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91" name="TextBox 6690">
          <a:extLst>
            <a:ext uri="{FF2B5EF4-FFF2-40B4-BE49-F238E27FC236}">
              <a16:creationId xmlns:a16="http://schemas.microsoft.com/office/drawing/2014/main" id="{B5830936-5431-493A-A6FE-C7CA950BA7A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92" name="TextBox 6691">
          <a:extLst>
            <a:ext uri="{FF2B5EF4-FFF2-40B4-BE49-F238E27FC236}">
              <a16:creationId xmlns:a16="http://schemas.microsoft.com/office/drawing/2014/main" id="{80A82C40-2D7E-4118-BD13-87189CE05EF8}"/>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693" name="TextBox 6692">
          <a:extLst>
            <a:ext uri="{FF2B5EF4-FFF2-40B4-BE49-F238E27FC236}">
              <a16:creationId xmlns:a16="http://schemas.microsoft.com/office/drawing/2014/main" id="{D6167336-AB1A-4F2E-AE20-8178FA8D232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4" name="TextBox 6693">
          <a:extLst>
            <a:ext uri="{FF2B5EF4-FFF2-40B4-BE49-F238E27FC236}">
              <a16:creationId xmlns:a16="http://schemas.microsoft.com/office/drawing/2014/main" id="{3706A4FE-9777-4256-A43A-4924F658E93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5" name="TextBox 6694">
          <a:extLst>
            <a:ext uri="{FF2B5EF4-FFF2-40B4-BE49-F238E27FC236}">
              <a16:creationId xmlns:a16="http://schemas.microsoft.com/office/drawing/2014/main" id="{A3023A54-365A-4CCD-BE58-4820680C29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6" name="TextBox 6695">
          <a:extLst>
            <a:ext uri="{FF2B5EF4-FFF2-40B4-BE49-F238E27FC236}">
              <a16:creationId xmlns:a16="http://schemas.microsoft.com/office/drawing/2014/main" id="{762B82EF-501E-4C5E-B202-54831FD9E3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7" name="TextBox 6696">
          <a:extLst>
            <a:ext uri="{FF2B5EF4-FFF2-40B4-BE49-F238E27FC236}">
              <a16:creationId xmlns:a16="http://schemas.microsoft.com/office/drawing/2014/main" id="{53195652-27C1-457E-AFD1-DE816135C4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8" name="TextBox 6697">
          <a:extLst>
            <a:ext uri="{FF2B5EF4-FFF2-40B4-BE49-F238E27FC236}">
              <a16:creationId xmlns:a16="http://schemas.microsoft.com/office/drawing/2014/main" id="{EAEB40D0-19F8-4844-8455-1E8B3B3391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699" name="TextBox 6698">
          <a:extLst>
            <a:ext uri="{FF2B5EF4-FFF2-40B4-BE49-F238E27FC236}">
              <a16:creationId xmlns:a16="http://schemas.microsoft.com/office/drawing/2014/main" id="{1DE36548-350A-46FE-889F-38B3A3ED03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00" name="TextBox 6699">
          <a:extLst>
            <a:ext uri="{FF2B5EF4-FFF2-40B4-BE49-F238E27FC236}">
              <a16:creationId xmlns:a16="http://schemas.microsoft.com/office/drawing/2014/main" id="{5410091B-7376-4162-9D73-DA69FC767F4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01" name="TextBox 6700">
          <a:extLst>
            <a:ext uri="{FF2B5EF4-FFF2-40B4-BE49-F238E27FC236}">
              <a16:creationId xmlns:a16="http://schemas.microsoft.com/office/drawing/2014/main" id="{73B22B45-AACA-4FEA-A8AB-2DAD228BDD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2" name="TextBox 6701">
          <a:extLst>
            <a:ext uri="{FF2B5EF4-FFF2-40B4-BE49-F238E27FC236}">
              <a16:creationId xmlns:a16="http://schemas.microsoft.com/office/drawing/2014/main" id="{5A5E9248-F090-4124-9B89-1953A391024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3" name="TextBox 6702">
          <a:extLst>
            <a:ext uri="{FF2B5EF4-FFF2-40B4-BE49-F238E27FC236}">
              <a16:creationId xmlns:a16="http://schemas.microsoft.com/office/drawing/2014/main" id="{C1BA645F-B322-4C80-8302-C6601CE3A99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4" name="TextBox 6703">
          <a:extLst>
            <a:ext uri="{FF2B5EF4-FFF2-40B4-BE49-F238E27FC236}">
              <a16:creationId xmlns:a16="http://schemas.microsoft.com/office/drawing/2014/main" id="{3B75D6F4-682A-4B8D-B996-9AC8D419F78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5" name="TextBox 6704">
          <a:extLst>
            <a:ext uri="{FF2B5EF4-FFF2-40B4-BE49-F238E27FC236}">
              <a16:creationId xmlns:a16="http://schemas.microsoft.com/office/drawing/2014/main" id="{663C2226-40DE-4F88-8CB4-73A84F9566D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6" name="TextBox 6705">
          <a:extLst>
            <a:ext uri="{FF2B5EF4-FFF2-40B4-BE49-F238E27FC236}">
              <a16:creationId xmlns:a16="http://schemas.microsoft.com/office/drawing/2014/main" id="{B0DA6140-6628-4A2E-8D04-0F59CE478BB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7" name="TextBox 6706">
          <a:extLst>
            <a:ext uri="{FF2B5EF4-FFF2-40B4-BE49-F238E27FC236}">
              <a16:creationId xmlns:a16="http://schemas.microsoft.com/office/drawing/2014/main" id="{EDEDBB6D-084C-4D0D-BEDE-12077FD05A1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8" name="TextBox 6707">
          <a:extLst>
            <a:ext uri="{FF2B5EF4-FFF2-40B4-BE49-F238E27FC236}">
              <a16:creationId xmlns:a16="http://schemas.microsoft.com/office/drawing/2014/main" id="{9E7B0904-D3AF-4FCD-9CB0-09F5D1D0AD34}"/>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09" name="TextBox 6708">
          <a:extLst>
            <a:ext uri="{FF2B5EF4-FFF2-40B4-BE49-F238E27FC236}">
              <a16:creationId xmlns:a16="http://schemas.microsoft.com/office/drawing/2014/main" id="{7931E1A5-783B-4833-9D2D-26C7948972B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0" name="TextBox 6709">
          <a:extLst>
            <a:ext uri="{FF2B5EF4-FFF2-40B4-BE49-F238E27FC236}">
              <a16:creationId xmlns:a16="http://schemas.microsoft.com/office/drawing/2014/main" id="{2F52EDEA-E8FD-40AE-B28E-6980101968D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1" name="TextBox 6710">
          <a:extLst>
            <a:ext uri="{FF2B5EF4-FFF2-40B4-BE49-F238E27FC236}">
              <a16:creationId xmlns:a16="http://schemas.microsoft.com/office/drawing/2014/main" id="{A9219161-F1EE-42CF-9CAB-236FEC2C979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2" name="TextBox 6711">
          <a:extLst>
            <a:ext uri="{FF2B5EF4-FFF2-40B4-BE49-F238E27FC236}">
              <a16:creationId xmlns:a16="http://schemas.microsoft.com/office/drawing/2014/main" id="{0D1EFA86-DCB9-4D35-BF16-08ACB909AD1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3" name="TextBox 6712">
          <a:extLst>
            <a:ext uri="{FF2B5EF4-FFF2-40B4-BE49-F238E27FC236}">
              <a16:creationId xmlns:a16="http://schemas.microsoft.com/office/drawing/2014/main" id="{A49C4CB3-DAC6-495C-B40B-18AA1A878B0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4" name="TextBox 6713">
          <a:extLst>
            <a:ext uri="{FF2B5EF4-FFF2-40B4-BE49-F238E27FC236}">
              <a16:creationId xmlns:a16="http://schemas.microsoft.com/office/drawing/2014/main" id="{1CFFEE6E-811A-4C99-B4F5-8598D0506FF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5" name="TextBox 6714">
          <a:extLst>
            <a:ext uri="{FF2B5EF4-FFF2-40B4-BE49-F238E27FC236}">
              <a16:creationId xmlns:a16="http://schemas.microsoft.com/office/drawing/2014/main" id="{23AF50CE-3EA8-4361-A22F-8CDC84F3BBA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6" name="TextBox 6715">
          <a:extLst>
            <a:ext uri="{FF2B5EF4-FFF2-40B4-BE49-F238E27FC236}">
              <a16:creationId xmlns:a16="http://schemas.microsoft.com/office/drawing/2014/main" id="{00CAFED2-9570-4884-BE7F-C55C4E0CE1B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7" name="TextBox 6716">
          <a:extLst>
            <a:ext uri="{FF2B5EF4-FFF2-40B4-BE49-F238E27FC236}">
              <a16:creationId xmlns:a16="http://schemas.microsoft.com/office/drawing/2014/main" id="{DADA39BB-F830-4BFA-871C-F2B92558FAC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8" name="TextBox 6717">
          <a:extLst>
            <a:ext uri="{FF2B5EF4-FFF2-40B4-BE49-F238E27FC236}">
              <a16:creationId xmlns:a16="http://schemas.microsoft.com/office/drawing/2014/main" id="{9BAE81AF-2FCA-4152-96B6-8D1BBECA0E6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19" name="TextBox 6718">
          <a:extLst>
            <a:ext uri="{FF2B5EF4-FFF2-40B4-BE49-F238E27FC236}">
              <a16:creationId xmlns:a16="http://schemas.microsoft.com/office/drawing/2014/main" id="{C623C41F-3D71-4E1C-BD35-E4A91B5F8403}"/>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0" name="TextBox 6719">
          <a:extLst>
            <a:ext uri="{FF2B5EF4-FFF2-40B4-BE49-F238E27FC236}">
              <a16:creationId xmlns:a16="http://schemas.microsoft.com/office/drawing/2014/main" id="{37790EBE-8690-4093-8819-309577A00D0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1" name="TextBox 6720">
          <a:extLst>
            <a:ext uri="{FF2B5EF4-FFF2-40B4-BE49-F238E27FC236}">
              <a16:creationId xmlns:a16="http://schemas.microsoft.com/office/drawing/2014/main" id="{D660A170-DE6D-4F17-8889-B414B0A6183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2" name="TextBox 6721">
          <a:extLst>
            <a:ext uri="{FF2B5EF4-FFF2-40B4-BE49-F238E27FC236}">
              <a16:creationId xmlns:a16="http://schemas.microsoft.com/office/drawing/2014/main" id="{E2DB218D-8395-460C-AB6D-8A7B4244976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3" name="TextBox 6722">
          <a:extLst>
            <a:ext uri="{FF2B5EF4-FFF2-40B4-BE49-F238E27FC236}">
              <a16:creationId xmlns:a16="http://schemas.microsoft.com/office/drawing/2014/main" id="{119F567D-82F6-46CC-9498-CBB003A13A3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4" name="TextBox 6723">
          <a:extLst>
            <a:ext uri="{FF2B5EF4-FFF2-40B4-BE49-F238E27FC236}">
              <a16:creationId xmlns:a16="http://schemas.microsoft.com/office/drawing/2014/main" id="{A446BD6C-AB21-4D31-A368-0552AB44907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725" name="TextBox 6724">
          <a:extLst>
            <a:ext uri="{FF2B5EF4-FFF2-40B4-BE49-F238E27FC236}">
              <a16:creationId xmlns:a16="http://schemas.microsoft.com/office/drawing/2014/main" id="{82D0CB4B-7583-46F5-809C-DA8FA95FE4E8}"/>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26" name="TextBox 6725">
          <a:extLst>
            <a:ext uri="{FF2B5EF4-FFF2-40B4-BE49-F238E27FC236}">
              <a16:creationId xmlns:a16="http://schemas.microsoft.com/office/drawing/2014/main" id="{F3DFE2BD-4E2D-47D0-A51B-5D5EB72B2A2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27" name="TextBox 6726">
          <a:extLst>
            <a:ext uri="{FF2B5EF4-FFF2-40B4-BE49-F238E27FC236}">
              <a16:creationId xmlns:a16="http://schemas.microsoft.com/office/drawing/2014/main" id="{380369FB-AFC3-4E9B-8159-F5FF7D825B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28" name="TextBox 6727">
          <a:extLst>
            <a:ext uri="{FF2B5EF4-FFF2-40B4-BE49-F238E27FC236}">
              <a16:creationId xmlns:a16="http://schemas.microsoft.com/office/drawing/2014/main" id="{BE2212A2-971E-4CBB-81C6-FDC231C8CE2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29" name="TextBox 6728">
          <a:extLst>
            <a:ext uri="{FF2B5EF4-FFF2-40B4-BE49-F238E27FC236}">
              <a16:creationId xmlns:a16="http://schemas.microsoft.com/office/drawing/2014/main" id="{2DD958B0-8B58-4A7A-A016-06EEBD708FB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0" name="TextBox 6729">
          <a:extLst>
            <a:ext uri="{FF2B5EF4-FFF2-40B4-BE49-F238E27FC236}">
              <a16:creationId xmlns:a16="http://schemas.microsoft.com/office/drawing/2014/main" id="{EE2D4AC6-7FEE-4A80-B217-BFF305B111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1" name="TextBox 6730">
          <a:extLst>
            <a:ext uri="{FF2B5EF4-FFF2-40B4-BE49-F238E27FC236}">
              <a16:creationId xmlns:a16="http://schemas.microsoft.com/office/drawing/2014/main" id="{28A2E3B5-B416-455F-89B2-8E65C4670E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2" name="TextBox 6731">
          <a:extLst>
            <a:ext uri="{FF2B5EF4-FFF2-40B4-BE49-F238E27FC236}">
              <a16:creationId xmlns:a16="http://schemas.microsoft.com/office/drawing/2014/main" id="{E0960C51-B526-47E7-A6EF-D2424948EDE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3" name="TextBox 6732">
          <a:extLst>
            <a:ext uri="{FF2B5EF4-FFF2-40B4-BE49-F238E27FC236}">
              <a16:creationId xmlns:a16="http://schemas.microsoft.com/office/drawing/2014/main" id="{90BCD12C-CBB2-4045-8E30-3A20509AC5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4" name="TextBox 6733">
          <a:extLst>
            <a:ext uri="{FF2B5EF4-FFF2-40B4-BE49-F238E27FC236}">
              <a16:creationId xmlns:a16="http://schemas.microsoft.com/office/drawing/2014/main" id="{EDEEEE15-711B-42AF-A855-5FB01934BA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5" name="TextBox 6734">
          <a:extLst>
            <a:ext uri="{FF2B5EF4-FFF2-40B4-BE49-F238E27FC236}">
              <a16:creationId xmlns:a16="http://schemas.microsoft.com/office/drawing/2014/main" id="{F7D91263-4F13-4F73-89D5-D07DB1EB3AB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6" name="TextBox 6735">
          <a:extLst>
            <a:ext uri="{FF2B5EF4-FFF2-40B4-BE49-F238E27FC236}">
              <a16:creationId xmlns:a16="http://schemas.microsoft.com/office/drawing/2014/main" id="{AB70C0F6-2CA8-436B-B9EC-687BFAA48DE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7" name="TextBox 6736">
          <a:extLst>
            <a:ext uri="{FF2B5EF4-FFF2-40B4-BE49-F238E27FC236}">
              <a16:creationId xmlns:a16="http://schemas.microsoft.com/office/drawing/2014/main" id="{C7D9BD21-0FC5-4669-83F7-387705420FB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8" name="TextBox 6737">
          <a:extLst>
            <a:ext uri="{FF2B5EF4-FFF2-40B4-BE49-F238E27FC236}">
              <a16:creationId xmlns:a16="http://schemas.microsoft.com/office/drawing/2014/main" id="{9BFE6997-6D2D-428F-97C2-1A45A9BF52C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39" name="TextBox 6738">
          <a:extLst>
            <a:ext uri="{FF2B5EF4-FFF2-40B4-BE49-F238E27FC236}">
              <a16:creationId xmlns:a16="http://schemas.microsoft.com/office/drawing/2014/main" id="{9734D2B0-C8DA-4B99-83E5-766796BB38F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0" name="TextBox 6739">
          <a:extLst>
            <a:ext uri="{FF2B5EF4-FFF2-40B4-BE49-F238E27FC236}">
              <a16:creationId xmlns:a16="http://schemas.microsoft.com/office/drawing/2014/main" id="{1348289B-B0CA-4541-AE48-06896F09714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1" name="TextBox 6740">
          <a:extLst>
            <a:ext uri="{FF2B5EF4-FFF2-40B4-BE49-F238E27FC236}">
              <a16:creationId xmlns:a16="http://schemas.microsoft.com/office/drawing/2014/main" id="{590F4464-A4C0-47DD-9907-4C4B0707C6A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2" name="TextBox 6741">
          <a:extLst>
            <a:ext uri="{FF2B5EF4-FFF2-40B4-BE49-F238E27FC236}">
              <a16:creationId xmlns:a16="http://schemas.microsoft.com/office/drawing/2014/main" id="{8CB72CED-958B-468E-991F-0794EDF29F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3" name="TextBox 6742">
          <a:extLst>
            <a:ext uri="{FF2B5EF4-FFF2-40B4-BE49-F238E27FC236}">
              <a16:creationId xmlns:a16="http://schemas.microsoft.com/office/drawing/2014/main" id="{9A13E07E-A9FD-47DB-910D-82FA7C5445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4" name="TextBox 6743">
          <a:extLst>
            <a:ext uri="{FF2B5EF4-FFF2-40B4-BE49-F238E27FC236}">
              <a16:creationId xmlns:a16="http://schemas.microsoft.com/office/drawing/2014/main" id="{9E21070E-5DE2-4BFA-9434-EFFA4D5B69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5" name="TextBox 6744">
          <a:extLst>
            <a:ext uri="{FF2B5EF4-FFF2-40B4-BE49-F238E27FC236}">
              <a16:creationId xmlns:a16="http://schemas.microsoft.com/office/drawing/2014/main" id="{145FFF3C-C3D1-4928-B5D2-691CE748D65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6" name="TextBox 6745">
          <a:extLst>
            <a:ext uri="{FF2B5EF4-FFF2-40B4-BE49-F238E27FC236}">
              <a16:creationId xmlns:a16="http://schemas.microsoft.com/office/drawing/2014/main" id="{65A71266-D890-4EBF-BAB9-674D0BB867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7" name="TextBox 6746">
          <a:extLst>
            <a:ext uri="{FF2B5EF4-FFF2-40B4-BE49-F238E27FC236}">
              <a16:creationId xmlns:a16="http://schemas.microsoft.com/office/drawing/2014/main" id="{DB041BC6-5FA4-4FBC-948B-6A1A09CFA0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8" name="TextBox 6747">
          <a:extLst>
            <a:ext uri="{FF2B5EF4-FFF2-40B4-BE49-F238E27FC236}">
              <a16:creationId xmlns:a16="http://schemas.microsoft.com/office/drawing/2014/main" id="{C7AFE2E4-E27D-4DD0-96CA-F6AD1A34B34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49" name="TextBox 6748">
          <a:extLst>
            <a:ext uri="{FF2B5EF4-FFF2-40B4-BE49-F238E27FC236}">
              <a16:creationId xmlns:a16="http://schemas.microsoft.com/office/drawing/2014/main" id="{E87B79BF-FD78-46B2-824D-40EC27AAAA4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0" name="TextBox 6749">
          <a:extLst>
            <a:ext uri="{FF2B5EF4-FFF2-40B4-BE49-F238E27FC236}">
              <a16:creationId xmlns:a16="http://schemas.microsoft.com/office/drawing/2014/main" id="{5D99348B-8AA6-472A-B832-7206D19E9A0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1" name="TextBox 6750">
          <a:extLst>
            <a:ext uri="{FF2B5EF4-FFF2-40B4-BE49-F238E27FC236}">
              <a16:creationId xmlns:a16="http://schemas.microsoft.com/office/drawing/2014/main" id="{5285F6EB-2A85-432B-A2B1-FE6E2E0905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2" name="TextBox 6751">
          <a:extLst>
            <a:ext uri="{FF2B5EF4-FFF2-40B4-BE49-F238E27FC236}">
              <a16:creationId xmlns:a16="http://schemas.microsoft.com/office/drawing/2014/main" id="{97F52F62-2F1F-45C3-836D-C2E2A73D3D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3" name="TextBox 6752">
          <a:extLst>
            <a:ext uri="{FF2B5EF4-FFF2-40B4-BE49-F238E27FC236}">
              <a16:creationId xmlns:a16="http://schemas.microsoft.com/office/drawing/2014/main" id="{D4816253-5202-4EF3-8858-83EA8AB8A0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4" name="TextBox 6753">
          <a:extLst>
            <a:ext uri="{FF2B5EF4-FFF2-40B4-BE49-F238E27FC236}">
              <a16:creationId xmlns:a16="http://schemas.microsoft.com/office/drawing/2014/main" id="{04F2FDC0-0224-4D07-8ADC-0CF4679FC2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5" name="TextBox 6754">
          <a:extLst>
            <a:ext uri="{FF2B5EF4-FFF2-40B4-BE49-F238E27FC236}">
              <a16:creationId xmlns:a16="http://schemas.microsoft.com/office/drawing/2014/main" id="{7512A4D5-0EAF-4E8E-8ADD-450E25A7795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6" name="TextBox 6755">
          <a:extLst>
            <a:ext uri="{FF2B5EF4-FFF2-40B4-BE49-F238E27FC236}">
              <a16:creationId xmlns:a16="http://schemas.microsoft.com/office/drawing/2014/main" id="{31614171-E2A0-4EC0-94E5-432FA166AD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7" name="TextBox 6756">
          <a:extLst>
            <a:ext uri="{FF2B5EF4-FFF2-40B4-BE49-F238E27FC236}">
              <a16:creationId xmlns:a16="http://schemas.microsoft.com/office/drawing/2014/main" id="{F9493342-F4E9-4DF6-819C-4903B3CE71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8" name="TextBox 6757">
          <a:extLst>
            <a:ext uri="{FF2B5EF4-FFF2-40B4-BE49-F238E27FC236}">
              <a16:creationId xmlns:a16="http://schemas.microsoft.com/office/drawing/2014/main" id="{4CF3BB4A-6BA0-4859-A44A-471EAD2F23A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59" name="TextBox 6758">
          <a:extLst>
            <a:ext uri="{FF2B5EF4-FFF2-40B4-BE49-F238E27FC236}">
              <a16:creationId xmlns:a16="http://schemas.microsoft.com/office/drawing/2014/main" id="{AED636A9-ED08-48F9-A9BC-138E43481EB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0" name="TextBox 6759">
          <a:extLst>
            <a:ext uri="{FF2B5EF4-FFF2-40B4-BE49-F238E27FC236}">
              <a16:creationId xmlns:a16="http://schemas.microsoft.com/office/drawing/2014/main" id="{67521DC2-F3B3-4A86-80CC-F9271E6B0A5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1" name="TextBox 6760">
          <a:extLst>
            <a:ext uri="{FF2B5EF4-FFF2-40B4-BE49-F238E27FC236}">
              <a16:creationId xmlns:a16="http://schemas.microsoft.com/office/drawing/2014/main" id="{A8AE3454-63EE-4D55-BF1C-B64072EF8A7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2" name="TextBox 6761">
          <a:extLst>
            <a:ext uri="{FF2B5EF4-FFF2-40B4-BE49-F238E27FC236}">
              <a16:creationId xmlns:a16="http://schemas.microsoft.com/office/drawing/2014/main" id="{2A6CDC97-5628-4D5D-AC3A-EF1E4F72FA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3" name="TextBox 6762">
          <a:extLst>
            <a:ext uri="{FF2B5EF4-FFF2-40B4-BE49-F238E27FC236}">
              <a16:creationId xmlns:a16="http://schemas.microsoft.com/office/drawing/2014/main" id="{81FFAEA2-5D85-4E79-A581-C2EE72F042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4" name="TextBox 6763">
          <a:extLst>
            <a:ext uri="{FF2B5EF4-FFF2-40B4-BE49-F238E27FC236}">
              <a16:creationId xmlns:a16="http://schemas.microsoft.com/office/drawing/2014/main" id="{D2ED3884-2461-4994-AC8C-927BC740CF0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65" name="TextBox 6764">
          <a:extLst>
            <a:ext uri="{FF2B5EF4-FFF2-40B4-BE49-F238E27FC236}">
              <a16:creationId xmlns:a16="http://schemas.microsoft.com/office/drawing/2014/main" id="{7EAAF34A-24B3-4B8F-A844-23A1A7EA1CA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766" name="TextBox 6765">
          <a:extLst>
            <a:ext uri="{FF2B5EF4-FFF2-40B4-BE49-F238E27FC236}">
              <a16:creationId xmlns:a16="http://schemas.microsoft.com/office/drawing/2014/main" id="{08065C66-51CB-4FE4-AE7F-9B1BCEDD5208}"/>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767" name="TextBox 6766">
          <a:extLst>
            <a:ext uri="{FF2B5EF4-FFF2-40B4-BE49-F238E27FC236}">
              <a16:creationId xmlns:a16="http://schemas.microsoft.com/office/drawing/2014/main" id="{3D77E053-74BC-4060-95EB-48BC14BC2EBE}"/>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768" name="TextBox 6767">
          <a:extLst>
            <a:ext uri="{FF2B5EF4-FFF2-40B4-BE49-F238E27FC236}">
              <a16:creationId xmlns:a16="http://schemas.microsoft.com/office/drawing/2014/main" id="{1A06694E-47EF-4FA1-A5DE-EC0A4787F01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769" name="TextBox 6768">
          <a:extLst>
            <a:ext uri="{FF2B5EF4-FFF2-40B4-BE49-F238E27FC236}">
              <a16:creationId xmlns:a16="http://schemas.microsoft.com/office/drawing/2014/main" id="{396B0192-6942-46A6-9069-705DD054752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770" name="TextBox 6769">
          <a:extLst>
            <a:ext uri="{FF2B5EF4-FFF2-40B4-BE49-F238E27FC236}">
              <a16:creationId xmlns:a16="http://schemas.microsoft.com/office/drawing/2014/main" id="{AAF7A338-138D-461C-9C29-BFFDB782783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771" name="TextBox 6770">
          <a:extLst>
            <a:ext uri="{FF2B5EF4-FFF2-40B4-BE49-F238E27FC236}">
              <a16:creationId xmlns:a16="http://schemas.microsoft.com/office/drawing/2014/main" id="{7B708995-C1D1-46C3-B84F-147D6F114E2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772" name="TextBox 6771">
          <a:extLst>
            <a:ext uri="{FF2B5EF4-FFF2-40B4-BE49-F238E27FC236}">
              <a16:creationId xmlns:a16="http://schemas.microsoft.com/office/drawing/2014/main" id="{21FB9644-D7C6-4940-9122-A44F0908CA6B}"/>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773" name="TextBox 6772">
          <a:extLst>
            <a:ext uri="{FF2B5EF4-FFF2-40B4-BE49-F238E27FC236}">
              <a16:creationId xmlns:a16="http://schemas.microsoft.com/office/drawing/2014/main" id="{6845061A-3641-4DFD-978E-33AD6829956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774" name="TextBox 6773">
          <a:extLst>
            <a:ext uri="{FF2B5EF4-FFF2-40B4-BE49-F238E27FC236}">
              <a16:creationId xmlns:a16="http://schemas.microsoft.com/office/drawing/2014/main" id="{FAA05917-6FFF-448C-9862-8C91A50B807E}"/>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775" name="TextBox 6774">
          <a:extLst>
            <a:ext uri="{FF2B5EF4-FFF2-40B4-BE49-F238E27FC236}">
              <a16:creationId xmlns:a16="http://schemas.microsoft.com/office/drawing/2014/main" id="{1DBCD6DC-4AD5-4FAD-9016-F5D01B1669E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76" name="TextBox 6775">
          <a:extLst>
            <a:ext uri="{FF2B5EF4-FFF2-40B4-BE49-F238E27FC236}">
              <a16:creationId xmlns:a16="http://schemas.microsoft.com/office/drawing/2014/main" id="{C8E84E1D-1D96-4FB6-BD9D-06178AF93A5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77" name="TextBox 6776">
          <a:extLst>
            <a:ext uri="{FF2B5EF4-FFF2-40B4-BE49-F238E27FC236}">
              <a16:creationId xmlns:a16="http://schemas.microsoft.com/office/drawing/2014/main" id="{64347691-DCD8-46B4-AA10-7FA539C1D04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78" name="TextBox 6777">
          <a:extLst>
            <a:ext uri="{FF2B5EF4-FFF2-40B4-BE49-F238E27FC236}">
              <a16:creationId xmlns:a16="http://schemas.microsoft.com/office/drawing/2014/main" id="{F8F67897-4226-44EE-A86A-E3205E805FA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79" name="TextBox 6778">
          <a:extLst>
            <a:ext uri="{FF2B5EF4-FFF2-40B4-BE49-F238E27FC236}">
              <a16:creationId xmlns:a16="http://schemas.microsoft.com/office/drawing/2014/main" id="{DB3C15A5-8CF3-4EB4-AD91-05E928EC796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0" name="TextBox 6779">
          <a:extLst>
            <a:ext uri="{FF2B5EF4-FFF2-40B4-BE49-F238E27FC236}">
              <a16:creationId xmlns:a16="http://schemas.microsoft.com/office/drawing/2014/main" id="{BAB65EE5-417F-4729-A37F-A7C744D7ABF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1" name="TextBox 6780">
          <a:extLst>
            <a:ext uri="{FF2B5EF4-FFF2-40B4-BE49-F238E27FC236}">
              <a16:creationId xmlns:a16="http://schemas.microsoft.com/office/drawing/2014/main" id="{7455B119-C923-4790-86B5-74B4A4543C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2" name="TextBox 6781">
          <a:extLst>
            <a:ext uri="{FF2B5EF4-FFF2-40B4-BE49-F238E27FC236}">
              <a16:creationId xmlns:a16="http://schemas.microsoft.com/office/drawing/2014/main" id="{31E27AE6-F397-4D9C-9763-FFC1152A0B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3" name="TextBox 6782">
          <a:extLst>
            <a:ext uri="{FF2B5EF4-FFF2-40B4-BE49-F238E27FC236}">
              <a16:creationId xmlns:a16="http://schemas.microsoft.com/office/drawing/2014/main" id="{4D2D47FD-9DB5-44ED-AD69-5F6FC5803E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4" name="TextBox 6783">
          <a:extLst>
            <a:ext uri="{FF2B5EF4-FFF2-40B4-BE49-F238E27FC236}">
              <a16:creationId xmlns:a16="http://schemas.microsoft.com/office/drawing/2014/main" id="{B24DA6CF-E9E8-4C48-A47D-44D8432E07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5" name="TextBox 6784">
          <a:extLst>
            <a:ext uri="{FF2B5EF4-FFF2-40B4-BE49-F238E27FC236}">
              <a16:creationId xmlns:a16="http://schemas.microsoft.com/office/drawing/2014/main" id="{76603F40-9B05-4616-8352-DA2454FC6EE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6" name="TextBox 6785">
          <a:extLst>
            <a:ext uri="{FF2B5EF4-FFF2-40B4-BE49-F238E27FC236}">
              <a16:creationId xmlns:a16="http://schemas.microsoft.com/office/drawing/2014/main" id="{5CEA9265-D37E-4451-A650-86B2718CF9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7" name="TextBox 6786">
          <a:extLst>
            <a:ext uri="{FF2B5EF4-FFF2-40B4-BE49-F238E27FC236}">
              <a16:creationId xmlns:a16="http://schemas.microsoft.com/office/drawing/2014/main" id="{CAEC367F-ED58-4579-8B81-613B8C00CD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8" name="TextBox 6787">
          <a:extLst>
            <a:ext uri="{FF2B5EF4-FFF2-40B4-BE49-F238E27FC236}">
              <a16:creationId xmlns:a16="http://schemas.microsoft.com/office/drawing/2014/main" id="{89046930-F6E8-458E-854C-84A1C94F6AE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89" name="TextBox 6788">
          <a:extLst>
            <a:ext uri="{FF2B5EF4-FFF2-40B4-BE49-F238E27FC236}">
              <a16:creationId xmlns:a16="http://schemas.microsoft.com/office/drawing/2014/main" id="{82C0114B-15A7-4AD7-A658-E24264D643C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0" name="TextBox 6789">
          <a:extLst>
            <a:ext uri="{FF2B5EF4-FFF2-40B4-BE49-F238E27FC236}">
              <a16:creationId xmlns:a16="http://schemas.microsoft.com/office/drawing/2014/main" id="{8ABB902D-AE49-451B-A087-50BE09CFF37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1" name="TextBox 6790">
          <a:extLst>
            <a:ext uri="{FF2B5EF4-FFF2-40B4-BE49-F238E27FC236}">
              <a16:creationId xmlns:a16="http://schemas.microsoft.com/office/drawing/2014/main" id="{8ABA5C1D-971D-486C-A78B-EB0FF8D1408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2" name="TextBox 6791">
          <a:extLst>
            <a:ext uri="{FF2B5EF4-FFF2-40B4-BE49-F238E27FC236}">
              <a16:creationId xmlns:a16="http://schemas.microsoft.com/office/drawing/2014/main" id="{97084D0F-BAED-4CA9-BB87-FBEF686A1D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3" name="TextBox 6792">
          <a:extLst>
            <a:ext uri="{FF2B5EF4-FFF2-40B4-BE49-F238E27FC236}">
              <a16:creationId xmlns:a16="http://schemas.microsoft.com/office/drawing/2014/main" id="{15721E03-F0AD-4F61-914A-D4093A76075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4" name="TextBox 6793">
          <a:extLst>
            <a:ext uri="{FF2B5EF4-FFF2-40B4-BE49-F238E27FC236}">
              <a16:creationId xmlns:a16="http://schemas.microsoft.com/office/drawing/2014/main" id="{04A1509F-6D5D-400E-B384-41F964225CA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5" name="TextBox 6794">
          <a:extLst>
            <a:ext uri="{FF2B5EF4-FFF2-40B4-BE49-F238E27FC236}">
              <a16:creationId xmlns:a16="http://schemas.microsoft.com/office/drawing/2014/main" id="{789984FF-52AF-4543-955F-4F4DC356489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6" name="TextBox 6795">
          <a:extLst>
            <a:ext uri="{FF2B5EF4-FFF2-40B4-BE49-F238E27FC236}">
              <a16:creationId xmlns:a16="http://schemas.microsoft.com/office/drawing/2014/main" id="{04DB11D4-D268-4694-B001-123A34B4BD8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7" name="TextBox 6796">
          <a:extLst>
            <a:ext uri="{FF2B5EF4-FFF2-40B4-BE49-F238E27FC236}">
              <a16:creationId xmlns:a16="http://schemas.microsoft.com/office/drawing/2014/main" id="{4FFC1725-B26B-4230-8A63-29F766D7650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8" name="TextBox 6797">
          <a:extLst>
            <a:ext uri="{FF2B5EF4-FFF2-40B4-BE49-F238E27FC236}">
              <a16:creationId xmlns:a16="http://schemas.microsoft.com/office/drawing/2014/main" id="{39B19169-6F59-482A-8CC5-089E2FBB490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799" name="TextBox 6798">
          <a:extLst>
            <a:ext uri="{FF2B5EF4-FFF2-40B4-BE49-F238E27FC236}">
              <a16:creationId xmlns:a16="http://schemas.microsoft.com/office/drawing/2014/main" id="{640A99AE-E6F4-4460-B8D4-96DD50380BF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0" name="TextBox 6799">
          <a:extLst>
            <a:ext uri="{FF2B5EF4-FFF2-40B4-BE49-F238E27FC236}">
              <a16:creationId xmlns:a16="http://schemas.microsoft.com/office/drawing/2014/main" id="{5EBEBE55-2827-471A-9783-B8D359F39D9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1" name="TextBox 6800">
          <a:extLst>
            <a:ext uri="{FF2B5EF4-FFF2-40B4-BE49-F238E27FC236}">
              <a16:creationId xmlns:a16="http://schemas.microsoft.com/office/drawing/2014/main" id="{B1C61B1E-04CE-4C56-9849-DB22FCA930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2" name="TextBox 6801">
          <a:extLst>
            <a:ext uri="{FF2B5EF4-FFF2-40B4-BE49-F238E27FC236}">
              <a16:creationId xmlns:a16="http://schemas.microsoft.com/office/drawing/2014/main" id="{7DA62F57-81DF-41CF-8AAA-74A368424DC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3" name="TextBox 6802">
          <a:extLst>
            <a:ext uri="{FF2B5EF4-FFF2-40B4-BE49-F238E27FC236}">
              <a16:creationId xmlns:a16="http://schemas.microsoft.com/office/drawing/2014/main" id="{76E69023-B91E-4A5E-92F6-5BE761F3731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4" name="TextBox 6803">
          <a:extLst>
            <a:ext uri="{FF2B5EF4-FFF2-40B4-BE49-F238E27FC236}">
              <a16:creationId xmlns:a16="http://schemas.microsoft.com/office/drawing/2014/main" id="{C6FE7DFF-005A-4648-982E-70351ABCA8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5" name="TextBox 6804">
          <a:extLst>
            <a:ext uri="{FF2B5EF4-FFF2-40B4-BE49-F238E27FC236}">
              <a16:creationId xmlns:a16="http://schemas.microsoft.com/office/drawing/2014/main" id="{C5BC6281-003A-4CC3-81A2-45A926C57B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6" name="TextBox 6805">
          <a:extLst>
            <a:ext uri="{FF2B5EF4-FFF2-40B4-BE49-F238E27FC236}">
              <a16:creationId xmlns:a16="http://schemas.microsoft.com/office/drawing/2014/main" id="{DFCC462F-484D-45F5-9D50-69BF4ADEA5D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7" name="TextBox 6806">
          <a:extLst>
            <a:ext uri="{FF2B5EF4-FFF2-40B4-BE49-F238E27FC236}">
              <a16:creationId xmlns:a16="http://schemas.microsoft.com/office/drawing/2014/main" id="{9F37698A-B874-4744-9241-0C77F84DA45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8" name="TextBox 6807">
          <a:extLst>
            <a:ext uri="{FF2B5EF4-FFF2-40B4-BE49-F238E27FC236}">
              <a16:creationId xmlns:a16="http://schemas.microsoft.com/office/drawing/2014/main" id="{55362753-D7D1-42D8-8A89-E67669DCC69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09" name="TextBox 6808">
          <a:extLst>
            <a:ext uri="{FF2B5EF4-FFF2-40B4-BE49-F238E27FC236}">
              <a16:creationId xmlns:a16="http://schemas.microsoft.com/office/drawing/2014/main" id="{264B7D25-13B1-4F4B-827F-05AF8DF9526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0" name="TextBox 6809">
          <a:extLst>
            <a:ext uri="{FF2B5EF4-FFF2-40B4-BE49-F238E27FC236}">
              <a16:creationId xmlns:a16="http://schemas.microsoft.com/office/drawing/2014/main" id="{D6C174D9-3720-4ACE-94FA-8F82FC1B33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1" name="TextBox 6810">
          <a:extLst>
            <a:ext uri="{FF2B5EF4-FFF2-40B4-BE49-F238E27FC236}">
              <a16:creationId xmlns:a16="http://schemas.microsoft.com/office/drawing/2014/main" id="{331A4E4E-7EF3-44AB-967D-66750B83D4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2" name="TextBox 6811">
          <a:extLst>
            <a:ext uri="{FF2B5EF4-FFF2-40B4-BE49-F238E27FC236}">
              <a16:creationId xmlns:a16="http://schemas.microsoft.com/office/drawing/2014/main" id="{197AA7AC-75B5-4D43-A0C7-9DDEB33D40D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3" name="TextBox 6812">
          <a:extLst>
            <a:ext uri="{FF2B5EF4-FFF2-40B4-BE49-F238E27FC236}">
              <a16:creationId xmlns:a16="http://schemas.microsoft.com/office/drawing/2014/main" id="{42DCC636-D54A-49FA-AE2C-10BAEB85E2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4" name="TextBox 6813">
          <a:extLst>
            <a:ext uri="{FF2B5EF4-FFF2-40B4-BE49-F238E27FC236}">
              <a16:creationId xmlns:a16="http://schemas.microsoft.com/office/drawing/2014/main" id="{12D12C01-CC04-4C38-A582-3F3E23320D3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15" name="TextBox 6814">
          <a:extLst>
            <a:ext uri="{FF2B5EF4-FFF2-40B4-BE49-F238E27FC236}">
              <a16:creationId xmlns:a16="http://schemas.microsoft.com/office/drawing/2014/main" id="{8E2126EE-7F8C-46AF-B075-8D6006F34DB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16" name="TextBox 6815">
          <a:extLst>
            <a:ext uri="{FF2B5EF4-FFF2-40B4-BE49-F238E27FC236}">
              <a16:creationId xmlns:a16="http://schemas.microsoft.com/office/drawing/2014/main" id="{5C5844CE-F269-4D2E-90BC-C67253B1EC8A}"/>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17" name="TextBox 6816">
          <a:extLst>
            <a:ext uri="{FF2B5EF4-FFF2-40B4-BE49-F238E27FC236}">
              <a16:creationId xmlns:a16="http://schemas.microsoft.com/office/drawing/2014/main" id="{011811E8-03F4-4A88-BFEC-EBC14DD7AE52}"/>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18" name="TextBox 6817">
          <a:extLst>
            <a:ext uri="{FF2B5EF4-FFF2-40B4-BE49-F238E27FC236}">
              <a16:creationId xmlns:a16="http://schemas.microsoft.com/office/drawing/2014/main" id="{D5A17705-610A-4364-BD70-3959E396CDC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819" name="TextBox 6818">
          <a:extLst>
            <a:ext uri="{FF2B5EF4-FFF2-40B4-BE49-F238E27FC236}">
              <a16:creationId xmlns:a16="http://schemas.microsoft.com/office/drawing/2014/main" id="{9724159E-8D80-43DA-98DC-0E455DE142DB}"/>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20" name="TextBox 6819">
          <a:extLst>
            <a:ext uri="{FF2B5EF4-FFF2-40B4-BE49-F238E27FC236}">
              <a16:creationId xmlns:a16="http://schemas.microsoft.com/office/drawing/2014/main" id="{B4F7854B-F875-43B1-B86C-999174731E3F}"/>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21" name="TextBox 6820">
          <a:extLst>
            <a:ext uri="{FF2B5EF4-FFF2-40B4-BE49-F238E27FC236}">
              <a16:creationId xmlns:a16="http://schemas.microsoft.com/office/drawing/2014/main" id="{EA0E1E5A-9CAE-4776-9018-BB01C96CFF9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22" name="TextBox 6821">
          <a:extLst>
            <a:ext uri="{FF2B5EF4-FFF2-40B4-BE49-F238E27FC236}">
              <a16:creationId xmlns:a16="http://schemas.microsoft.com/office/drawing/2014/main" id="{35D705D1-74D4-4CB2-ACF9-37904F28E6C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823" name="TextBox 6822">
          <a:extLst>
            <a:ext uri="{FF2B5EF4-FFF2-40B4-BE49-F238E27FC236}">
              <a16:creationId xmlns:a16="http://schemas.microsoft.com/office/drawing/2014/main" id="{6636BFFA-57F0-4070-9ED6-62848938D602}"/>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24" name="TextBox 6823">
          <a:extLst>
            <a:ext uri="{FF2B5EF4-FFF2-40B4-BE49-F238E27FC236}">
              <a16:creationId xmlns:a16="http://schemas.microsoft.com/office/drawing/2014/main" id="{857262B7-888F-499E-95E0-79D35FF71049}"/>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25" name="TextBox 6824">
          <a:extLst>
            <a:ext uri="{FF2B5EF4-FFF2-40B4-BE49-F238E27FC236}">
              <a16:creationId xmlns:a16="http://schemas.microsoft.com/office/drawing/2014/main" id="{2EBB5DFE-9252-4F28-A7C8-BDF5B8CCBE12}"/>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70"/>
    <xdr:sp macro="" textlink="">
      <xdr:nvSpPr>
        <xdr:cNvPr id="6826" name="TextBox 6825">
          <a:extLst>
            <a:ext uri="{FF2B5EF4-FFF2-40B4-BE49-F238E27FC236}">
              <a16:creationId xmlns:a16="http://schemas.microsoft.com/office/drawing/2014/main" id="{39B2955F-9BB8-4E32-A9EA-C8AED1B0CAF0}"/>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827" name="TextBox 6826">
          <a:extLst>
            <a:ext uri="{FF2B5EF4-FFF2-40B4-BE49-F238E27FC236}">
              <a16:creationId xmlns:a16="http://schemas.microsoft.com/office/drawing/2014/main" id="{4E0FBBE7-122B-4AEB-A923-CFF6150588A8}"/>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828" name="TextBox 6827">
          <a:extLst>
            <a:ext uri="{FF2B5EF4-FFF2-40B4-BE49-F238E27FC236}">
              <a16:creationId xmlns:a16="http://schemas.microsoft.com/office/drawing/2014/main" id="{128670A7-F0C5-4357-B8EF-CE051B8324FF}"/>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70"/>
    <xdr:sp macro="" textlink="">
      <xdr:nvSpPr>
        <xdr:cNvPr id="6829" name="TextBox 6828">
          <a:extLst>
            <a:ext uri="{FF2B5EF4-FFF2-40B4-BE49-F238E27FC236}">
              <a16:creationId xmlns:a16="http://schemas.microsoft.com/office/drawing/2014/main" id="{7D913258-893A-476D-BA0D-1F539ACE8B16}"/>
            </a:ext>
          </a:extLst>
        </xdr:cNvPr>
        <xdr:cNvSpPr txBox="1"/>
      </xdr:nvSpPr>
      <xdr:spPr>
        <a:xfrm>
          <a:off x="9294495" y="26418540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4" cy="408620"/>
    <xdr:sp macro="" textlink="">
      <xdr:nvSpPr>
        <xdr:cNvPr id="6830" name="TextBox 6829">
          <a:extLst>
            <a:ext uri="{FF2B5EF4-FFF2-40B4-BE49-F238E27FC236}">
              <a16:creationId xmlns:a16="http://schemas.microsoft.com/office/drawing/2014/main" id="{28104835-FDD1-4B01-BCA9-6DDCF3E6DC93}"/>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31" name="TextBox 6830">
          <a:extLst>
            <a:ext uri="{FF2B5EF4-FFF2-40B4-BE49-F238E27FC236}">
              <a16:creationId xmlns:a16="http://schemas.microsoft.com/office/drawing/2014/main" id="{CC21208F-EED1-432D-BB8F-BD85F4B2A5A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32" name="TextBox 6831">
          <a:extLst>
            <a:ext uri="{FF2B5EF4-FFF2-40B4-BE49-F238E27FC236}">
              <a16:creationId xmlns:a16="http://schemas.microsoft.com/office/drawing/2014/main" id="{E1648F5D-A825-4D72-B977-31E14C30980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833" name="TextBox 6832">
          <a:extLst>
            <a:ext uri="{FF2B5EF4-FFF2-40B4-BE49-F238E27FC236}">
              <a16:creationId xmlns:a16="http://schemas.microsoft.com/office/drawing/2014/main" id="{CA2091D5-2F37-4DD9-8E4B-B4ADA812620A}"/>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4" name="TextBox 6833">
          <a:extLst>
            <a:ext uri="{FF2B5EF4-FFF2-40B4-BE49-F238E27FC236}">
              <a16:creationId xmlns:a16="http://schemas.microsoft.com/office/drawing/2014/main" id="{567E4FF7-7635-447E-AA4D-404FDB01A97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5" name="TextBox 6834">
          <a:extLst>
            <a:ext uri="{FF2B5EF4-FFF2-40B4-BE49-F238E27FC236}">
              <a16:creationId xmlns:a16="http://schemas.microsoft.com/office/drawing/2014/main" id="{B32177E6-5C44-4632-BB5B-146A4AAFE89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6" name="TextBox 6835">
          <a:extLst>
            <a:ext uri="{FF2B5EF4-FFF2-40B4-BE49-F238E27FC236}">
              <a16:creationId xmlns:a16="http://schemas.microsoft.com/office/drawing/2014/main" id="{F1CBFD36-5D27-4DD9-B658-24C9E9772C9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7" name="TextBox 6836">
          <a:extLst>
            <a:ext uri="{FF2B5EF4-FFF2-40B4-BE49-F238E27FC236}">
              <a16:creationId xmlns:a16="http://schemas.microsoft.com/office/drawing/2014/main" id="{10A2A667-094D-4DF4-939E-E3DBE503B52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8" name="TextBox 6837">
          <a:extLst>
            <a:ext uri="{FF2B5EF4-FFF2-40B4-BE49-F238E27FC236}">
              <a16:creationId xmlns:a16="http://schemas.microsoft.com/office/drawing/2014/main" id="{5933ED4F-769F-4172-B93C-C7BAA4A4401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39" name="TextBox 6838">
          <a:extLst>
            <a:ext uri="{FF2B5EF4-FFF2-40B4-BE49-F238E27FC236}">
              <a16:creationId xmlns:a16="http://schemas.microsoft.com/office/drawing/2014/main" id="{FF602AF0-1D14-4CE3-9719-2BA15D2629A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40" name="TextBox 6839">
          <a:extLst>
            <a:ext uri="{FF2B5EF4-FFF2-40B4-BE49-F238E27FC236}">
              <a16:creationId xmlns:a16="http://schemas.microsoft.com/office/drawing/2014/main" id="{0A9BBA9C-A8ED-4210-A389-6F1E9679130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41" name="TextBox 6840">
          <a:extLst>
            <a:ext uri="{FF2B5EF4-FFF2-40B4-BE49-F238E27FC236}">
              <a16:creationId xmlns:a16="http://schemas.microsoft.com/office/drawing/2014/main" id="{AA83C3FA-A4BC-4826-8D86-A843DD1BB70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2" name="TextBox 6841">
          <a:extLst>
            <a:ext uri="{FF2B5EF4-FFF2-40B4-BE49-F238E27FC236}">
              <a16:creationId xmlns:a16="http://schemas.microsoft.com/office/drawing/2014/main" id="{13CDD785-67AB-4091-8D29-E0A389BDC7C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3" name="TextBox 6842">
          <a:extLst>
            <a:ext uri="{FF2B5EF4-FFF2-40B4-BE49-F238E27FC236}">
              <a16:creationId xmlns:a16="http://schemas.microsoft.com/office/drawing/2014/main" id="{85CC31AE-EB37-4EEC-BE0E-324E8FE154FF}"/>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4" name="TextBox 6843">
          <a:extLst>
            <a:ext uri="{FF2B5EF4-FFF2-40B4-BE49-F238E27FC236}">
              <a16:creationId xmlns:a16="http://schemas.microsoft.com/office/drawing/2014/main" id="{250CE79B-07CE-4BFF-BCC8-93FF4FD5B13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5" name="TextBox 6844">
          <a:extLst>
            <a:ext uri="{FF2B5EF4-FFF2-40B4-BE49-F238E27FC236}">
              <a16:creationId xmlns:a16="http://schemas.microsoft.com/office/drawing/2014/main" id="{67C2487E-0BBA-4E2C-ABE1-6BD3B482053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6" name="TextBox 6845">
          <a:extLst>
            <a:ext uri="{FF2B5EF4-FFF2-40B4-BE49-F238E27FC236}">
              <a16:creationId xmlns:a16="http://schemas.microsoft.com/office/drawing/2014/main" id="{8587B4BF-F5D4-49AC-88DB-B0B70CBFF2A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7" name="TextBox 6846">
          <a:extLst>
            <a:ext uri="{FF2B5EF4-FFF2-40B4-BE49-F238E27FC236}">
              <a16:creationId xmlns:a16="http://schemas.microsoft.com/office/drawing/2014/main" id="{68A57091-7C83-41E2-8E13-6EC7B50AB25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8" name="TextBox 6847">
          <a:extLst>
            <a:ext uri="{FF2B5EF4-FFF2-40B4-BE49-F238E27FC236}">
              <a16:creationId xmlns:a16="http://schemas.microsoft.com/office/drawing/2014/main" id="{FCE215C2-E8D3-450F-93C7-B2704159F931}"/>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49" name="TextBox 6848">
          <a:extLst>
            <a:ext uri="{FF2B5EF4-FFF2-40B4-BE49-F238E27FC236}">
              <a16:creationId xmlns:a16="http://schemas.microsoft.com/office/drawing/2014/main" id="{C166BC60-0BEB-4B66-8419-8D40C0F0CCFB}"/>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0" name="TextBox 6849">
          <a:extLst>
            <a:ext uri="{FF2B5EF4-FFF2-40B4-BE49-F238E27FC236}">
              <a16:creationId xmlns:a16="http://schemas.microsoft.com/office/drawing/2014/main" id="{B158AA08-DAEB-47D6-B163-2173C5CF119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1" name="TextBox 6850">
          <a:extLst>
            <a:ext uri="{FF2B5EF4-FFF2-40B4-BE49-F238E27FC236}">
              <a16:creationId xmlns:a16="http://schemas.microsoft.com/office/drawing/2014/main" id="{EE0E7D9A-048D-45AA-9516-58F786D85E29}"/>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2" name="TextBox 6851">
          <a:extLst>
            <a:ext uri="{FF2B5EF4-FFF2-40B4-BE49-F238E27FC236}">
              <a16:creationId xmlns:a16="http://schemas.microsoft.com/office/drawing/2014/main" id="{3A8B6319-89B8-4822-8685-3F070D85AE6C}"/>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3" name="TextBox 6852">
          <a:extLst>
            <a:ext uri="{FF2B5EF4-FFF2-40B4-BE49-F238E27FC236}">
              <a16:creationId xmlns:a16="http://schemas.microsoft.com/office/drawing/2014/main" id="{3AE02730-A829-46FD-B421-704F60FF210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4" name="TextBox 6853">
          <a:extLst>
            <a:ext uri="{FF2B5EF4-FFF2-40B4-BE49-F238E27FC236}">
              <a16:creationId xmlns:a16="http://schemas.microsoft.com/office/drawing/2014/main" id="{0615E9B9-99C1-4E0B-8981-41205681A455}"/>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5" name="TextBox 6854">
          <a:extLst>
            <a:ext uri="{FF2B5EF4-FFF2-40B4-BE49-F238E27FC236}">
              <a16:creationId xmlns:a16="http://schemas.microsoft.com/office/drawing/2014/main" id="{7D29F41F-F2CB-47EC-A410-F24F0AF9F50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6" name="TextBox 6855">
          <a:extLst>
            <a:ext uri="{FF2B5EF4-FFF2-40B4-BE49-F238E27FC236}">
              <a16:creationId xmlns:a16="http://schemas.microsoft.com/office/drawing/2014/main" id="{06421B79-44F8-4172-A01B-B0A5ADDA7A3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7" name="TextBox 6856">
          <a:extLst>
            <a:ext uri="{FF2B5EF4-FFF2-40B4-BE49-F238E27FC236}">
              <a16:creationId xmlns:a16="http://schemas.microsoft.com/office/drawing/2014/main" id="{28102D28-C295-4708-BF7A-C97235A71982}"/>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8" name="TextBox 6857">
          <a:extLst>
            <a:ext uri="{FF2B5EF4-FFF2-40B4-BE49-F238E27FC236}">
              <a16:creationId xmlns:a16="http://schemas.microsoft.com/office/drawing/2014/main" id="{D36A8A15-3361-4DDA-9875-C13170A0C8F6}"/>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59" name="TextBox 6858">
          <a:extLst>
            <a:ext uri="{FF2B5EF4-FFF2-40B4-BE49-F238E27FC236}">
              <a16:creationId xmlns:a16="http://schemas.microsoft.com/office/drawing/2014/main" id="{4C95FDFE-AA8D-497D-A0DA-69DBAE0D5EC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0" name="TextBox 6859">
          <a:extLst>
            <a:ext uri="{FF2B5EF4-FFF2-40B4-BE49-F238E27FC236}">
              <a16:creationId xmlns:a16="http://schemas.microsoft.com/office/drawing/2014/main" id="{74D9E254-2059-42E5-ACE2-53BECB52B04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1" name="TextBox 6860">
          <a:extLst>
            <a:ext uri="{FF2B5EF4-FFF2-40B4-BE49-F238E27FC236}">
              <a16:creationId xmlns:a16="http://schemas.microsoft.com/office/drawing/2014/main" id="{8C147565-250B-43F1-B916-A7EC1E3A933D}"/>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2" name="TextBox 6861">
          <a:extLst>
            <a:ext uri="{FF2B5EF4-FFF2-40B4-BE49-F238E27FC236}">
              <a16:creationId xmlns:a16="http://schemas.microsoft.com/office/drawing/2014/main" id="{4D009742-FAC8-4127-A1C9-2C12079A59D7}"/>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3" name="TextBox 6862">
          <a:extLst>
            <a:ext uri="{FF2B5EF4-FFF2-40B4-BE49-F238E27FC236}">
              <a16:creationId xmlns:a16="http://schemas.microsoft.com/office/drawing/2014/main" id="{D8996530-EF06-4C92-8BBA-E4C5A8494B00}"/>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4" name="TextBox 6863">
          <a:extLst>
            <a:ext uri="{FF2B5EF4-FFF2-40B4-BE49-F238E27FC236}">
              <a16:creationId xmlns:a16="http://schemas.microsoft.com/office/drawing/2014/main" id="{6988E63B-1FEE-4142-8BCF-8FCF135C603A}"/>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06287"/>
    <xdr:sp macro="" textlink="">
      <xdr:nvSpPr>
        <xdr:cNvPr id="6865" name="TextBox 6864">
          <a:extLst>
            <a:ext uri="{FF2B5EF4-FFF2-40B4-BE49-F238E27FC236}">
              <a16:creationId xmlns:a16="http://schemas.microsoft.com/office/drawing/2014/main" id="{474AFEA8-6B1F-4106-B97B-0D04C5D450BE}"/>
            </a:ext>
          </a:extLst>
        </xdr:cNvPr>
        <xdr:cNvSpPr txBox="1"/>
      </xdr:nvSpPr>
      <xdr:spPr>
        <a:xfrm>
          <a:off x="9294495" y="26418540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66" name="TextBox 6865">
          <a:extLst>
            <a:ext uri="{FF2B5EF4-FFF2-40B4-BE49-F238E27FC236}">
              <a16:creationId xmlns:a16="http://schemas.microsoft.com/office/drawing/2014/main" id="{0C0ABAEB-85B5-46AC-ACA9-1696682E6CC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67" name="TextBox 6866">
          <a:extLst>
            <a:ext uri="{FF2B5EF4-FFF2-40B4-BE49-F238E27FC236}">
              <a16:creationId xmlns:a16="http://schemas.microsoft.com/office/drawing/2014/main" id="{86CCAB0B-4D91-46CF-9C09-5B14DC2FF33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68" name="TextBox 6867">
          <a:extLst>
            <a:ext uri="{FF2B5EF4-FFF2-40B4-BE49-F238E27FC236}">
              <a16:creationId xmlns:a16="http://schemas.microsoft.com/office/drawing/2014/main" id="{4D72E3C8-3CAD-46CA-BD76-B2F0A91470A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69" name="TextBox 6868">
          <a:extLst>
            <a:ext uri="{FF2B5EF4-FFF2-40B4-BE49-F238E27FC236}">
              <a16:creationId xmlns:a16="http://schemas.microsoft.com/office/drawing/2014/main" id="{6819A3BE-51CA-4C47-A9A6-6C0F640FAC4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0" name="TextBox 6869">
          <a:extLst>
            <a:ext uri="{FF2B5EF4-FFF2-40B4-BE49-F238E27FC236}">
              <a16:creationId xmlns:a16="http://schemas.microsoft.com/office/drawing/2014/main" id="{68DF40AD-28C6-4240-8786-F62FD6E733E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1" name="TextBox 6870">
          <a:extLst>
            <a:ext uri="{FF2B5EF4-FFF2-40B4-BE49-F238E27FC236}">
              <a16:creationId xmlns:a16="http://schemas.microsoft.com/office/drawing/2014/main" id="{392B32B5-45E1-4461-B8CE-1DA6889C762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2" name="TextBox 6871">
          <a:extLst>
            <a:ext uri="{FF2B5EF4-FFF2-40B4-BE49-F238E27FC236}">
              <a16:creationId xmlns:a16="http://schemas.microsoft.com/office/drawing/2014/main" id="{696D53C0-4C83-45D9-BF68-9036A1D25B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3" name="TextBox 6872">
          <a:extLst>
            <a:ext uri="{FF2B5EF4-FFF2-40B4-BE49-F238E27FC236}">
              <a16:creationId xmlns:a16="http://schemas.microsoft.com/office/drawing/2014/main" id="{AEAC86C4-4B9D-4331-B9D2-7333E7F3803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4" name="TextBox 6873">
          <a:extLst>
            <a:ext uri="{FF2B5EF4-FFF2-40B4-BE49-F238E27FC236}">
              <a16:creationId xmlns:a16="http://schemas.microsoft.com/office/drawing/2014/main" id="{0DC6346D-3C84-436E-A003-1FE58FCB02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5" name="TextBox 6874">
          <a:extLst>
            <a:ext uri="{FF2B5EF4-FFF2-40B4-BE49-F238E27FC236}">
              <a16:creationId xmlns:a16="http://schemas.microsoft.com/office/drawing/2014/main" id="{BF796871-C97F-414B-9D8A-2B9A152F084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6" name="TextBox 6875">
          <a:extLst>
            <a:ext uri="{FF2B5EF4-FFF2-40B4-BE49-F238E27FC236}">
              <a16:creationId xmlns:a16="http://schemas.microsoft.com/office/drawing/2014/main" id="{758C9B8F-DB23-4037-B167-B876F746003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7" name="TextBox 6876">
          <a:extLst>
            <a:ext uri="{FF2B5EF4-FFF2-40B4-BE49-F238E27FC236}">
              <a16:creationId xmlns:a16="http://schemas.microsoft.com/office/drawing/2014/main" id="{59EDA270-1569-4218-8E58-1D5C18BE61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8" name="TextBox 6877">
          <a:extLst>
            <a:ext uri="{FF2B5EF4-FFF2-40B4-BE49-F238E27FC236}">
              <a16:creationId xmlns:a16="http://schemas.microsoft.com/office/drawing/2014/main" id="{768FECBE-F093-480B-944E-2A64C2B6876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79" name="TextBox 6878">
          <a:extLst>
            <a:ext uri="{FF2B5EF4-FFF2-40B4-BE49-F238E27FC236}">
              <a16:creationId xmlns:a16="http://schemas.microsoft.com/office/drawing/2014/main" id="{68723EC0-620E-45D3-84AE-408BB06BA5D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0" name="TextBox 6879">
          <a:extLst>
            <a:ext uri="{FF2B5EF4-FFF2-40B4-BE49-F238E27FC236}">
              <a16:creationId xmlns:a16="http://schemas.microsoft.com/office/drawing/2014/main" id="{90EF7248-D24B-4153-8FE3-7106E894BEA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1" name="TextBox 6880">
          <a:extLst>
            <a:ext uri="{FF2B5EF4-FFF2-40B4-BE49-F238E27FC236}">
              <a16:creationId xmlns:a16="http://schemas.microsoft.com/office/drawing/2014/main" id="{E609C037-5E20-48FF-8143-ED2187ADFA2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2" name="TextBox 6881">
          <a:extLst>
            <a:ext uri="{FF2B5EF4-FFF2-40B4-BE49-F238E27FC236}">
              <a16:creationId xmlns:a16="http://schemas.microsoft.com/office/drawing/2014/main" id="{C9012601-0125-4231-9CA5-0A0646ED75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3" name="TextBox 6882">
          <a:extLst>
            <a:ext uri="{FF2B5EF4-FFF2-40B4-BE49-F238E27FC236}">
              <a16:creationId xmlns:a16="http://schemas.microsoft.com/office/drawing/2014/main" id="{7F8551E1-CFEB-4D6D-9115-38221E73809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4" name="TextBox 6883">
          <a:extLst>
            <a:ext uri="{FF2B5EF4-FFF2-40B4-BE49-F238E27FC236}">
              <a16:creationId xmlns:a16="http://schemas.microsoft.com/office/drawing/2014/main" id="{D8937227-1C47-4251-B9D0-0F4091B5357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5" name="TextBox 6884">
          <a:extLst>
            <a:ext uri="{FF2B5EF4-FFF2-40B4-BE49-F238E27FC236}">
              <a16:creationId xmlns:a16="http://schemas.microsoft.com/office/drawing/2014/main" id="{632DE18D-1AFE-4A0D-B969-709B2CFA2A5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6" name="TextBox 6885">
          <a:extLst>
            <a:ext uri="{FF2B5EF4-FFF2-40B4-BE49-F238E27FC236}">
              <a16:creationId xmlns:a16="http://schemas.microsoft.com/office/drawing/2014/main" id="{D8B03FA0-AC52-4C4B-9AFC-8AAD68E297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7" name="TextBox 6886">
          <a:extLst>
            <a:ext uri="{FF2B5EF4-FFF2-40B4-BE49-F238E27FC236}">
              <a16:creationId xmlns:a16="http://schemas.microsoft.com/office/drawing/2014/main" id="{66E3D1B6-EE83-439F-AA5C-82EB14435F9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8" name="TextBox 6887">
          <a:extLst>
            <a:ext uri="{FF2B5EF4-FFF2-40B4-BE49-F238E27FC236}">
              <a16:creationId xmlns:a16="http://schemas.microsoft.com/office/drawing/2014/main" id="{7D8D022D-82A5-49F8-AD31-C66786DC6921}"/>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89" name="TextBox 6888">
          <a:extLst>
            <a:ext uri="{FF2B5EF4-FFF2-40B4-BE49-F238E27FC236}">
              <a16:creationId xmlns:a16="http://schemas.microsoft.com/office/drawing/2014/main" id="{9255D122-609B-455D-9FB5-D0CC65B2D61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0" name="TextBox 6889">
          <a:extLst>
            <a:ext uri="{FF2B5EF4-FFF2-40B4-BE49-F238E27FC236}">
              <a16:creationId xmlns:a16="http://schemas.microsoft.com/office/drawing/2014/main" id="{4CDD1802-4D60-492D-9CAF-DA8FE433DB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1" name="TextBox 6890">
          <a:extLst>
            <a:ext uri="{FF2B5EF4-FFF2-40B4-BE49-F238E27FC236}">
              <a16:creationId xmlns:a16="http://schemas.microsoft.com/office/drawing/2014/main" id="{4F569FD7-A721-4630-A1D7-1E34822D1D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2" name="TextBox 6891">
          <a:extLst>
            <a:ext uri="{FF2B5EF4-FFF2-40B4-BE49-F238E27FC236}">
              <a16:creationId xmlns:a16="http://schemas.microsoft.com/office/drawing/2014/main" id="{98F889B9-4FE0-448F-B27C-30E72B5FC68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3" name="TextBox 6892">
          <a:extLst>
            <a:ext uri="{FF2B5EF4-FFF2-40B4-BE49-F238E27FC236}">
              <a16:creationId xmlns:a16="http://schemas.microsoft.com/office/drawing/2014/main" id="{E0D66432-5F09-480C-A17E-9E65276DED5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4" name="TextBox 6893">
          <a:extLst>
            <a:ext uri="{FF2B5EF4-FFF2-40B4-BE49-F238E27FC236}">
              <a16:creationId xmlns:a16="http://schemas.microsoft.com/office/drawing/2014/main" id="{4B6CD697-6E5C-4F71-A73F-BF9E18418D4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5" name="TextBox 6894">
          <a:extLst>
            <a:ext uri="{FF2B5EF4-FFF2-40B4-BE49-F238E27FC236}">
              <a16:creationId xmlns:a16="http://schemas.microsoft.com/office/drawing/2014/main" id="{C3919486-2269-49FD-B3F2-E6CEBDDF9F6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6" name="TextBox 6895">
          <a:extLst>
            <a:ext uri="{FF2B5EF4-FFF2-40B4-BE49-F238E27FC236}">
              <a16:creationId xmlns:a16="http://schemas.microsoft.com/office/drawing/2014/main" id="{BB94C6CA-042A-472B-B6F5-1029E0D93F1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7" name="TextBox 6896">
          <a:extLst>
            <a:ext uri="{FF2B5EF4-FFF2-40B4-BE49-F238E27FC236}">
              <a16:creationId xmlns:a16="http://schemas.microsoft.com/office/drawing/2014/main" id="{1E19ACF6-5EAC-4048-B863-375A64AF9F1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8" name="TextBox 6897">
          <a:extLst>
            <a:ext uri="{FF2B5EF4-FFF2-40B4-BE49-F238E27FC236}">
              <a16:creationId xmlns:a16="http://schemas.microsoft.com/office/drawing/2014/main" id="{09A9D2FB-4683-4AF3-A11C-D0C4874E768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899" name="TextBox 6898">
          <a:extLst>
            <a:ext uri="{FF2B5EF4-FFF2-40B4-BE49-F238E27FC236}">
              <a16:creationId xmlns:a16="http://schemas.microsoft.com/office/drawing/2014/main" id="{B76C03ED-DEE8-4925-9710-066B1A1040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0" name="TextBox 6899">
          <a:extLst>
            <a:ext uri="{FF2B5EF4-FFF2-40B4-BE49-F238E27FC236}">
              <a16:creationId xmlns:a16="http://schemas.microsoft.com/office/drawing/2014/main" id="{CEAB8F29-F4B9-49D3-8411-18A8FB7F848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1" name="TextBox 6900">
          <a:extLst>
            <a:ext uri="{FF2B5EF4-FFF2-40B4-BE49-F238E27FC236}">
              <a16:creationId xmlns:a16="http://schemas.microsoft.com/office/drawing/2014/main" id="{EFB0F516-AB42-4B55-B59E-DA3C3014816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2" name="TextBox 6901">
          <a:extLst>
            <a:ext uri="{FF2B5EF4-FFF2-40B4-BE49-F238E27FC236}">
              <a16:creationId xmlns:a16="http://schemas.microsoft.com/office/drawing/2014/main" id="{7A9A0FB1-7B47-4C95-B670-BB77E95BA5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3" name="TextBox 6902">
          <a:extLst>
            <a:ext uri="{FF2B5EF4-FFF2-40B4-BE49-F238E27FC236}">
              <a16:creationId xmlns:a16="http://schemas.microsoft.com/office/drawing/2014/main" id="{FD9DE3FA-683E-4765-B761-9838DA3BA47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4" name="TextBox 6903">
          <a:extLst>
            <a:ext uri="{FF2B5EF4-FFF2-40B4-BE49-F238E27FC236}">
              <a16:creationId xmlns:a16="http://schemas.microsoft.com/office/drawing/2014/main" id="{B9B405FE-DB3B-45BD-AC64-2225EB31DE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05" name="TextBox 6904">
          <a:extLst>
            <a:ext uri="{FF2B5EF4-FFF2-40B4-BE49-F238E27FC236}">
              <a16:creationId xmlns:a16="http://schemas.microsoft.com/office/drawing/2014/main" id="{CEF6ECDE-6A15-4E8C-8EF4-FC50FF6A625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06" name="TextBox 6905">
          <a:extLst>
            <a:ext uri="{FF2B5EF4-FFF2-40B4-BE49-F238E27FC236}">
              <a16:creationId xmlns:a16="http://schemas.microsoft.com/office/drawing/2014/main" id="{D8374D6D-1ED8-41A1-81B0-7B5FA27FB5B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07" name="TextBox 6906">
          <a:extLst>
            <a:ext uri="{FF2B5EF4-FFF2-40B4-BE49-F238E27FC236}">
              <a16:creationId xmlns:a16="http://schemas.microsoft.com/office/drawing/2014/main" id="{82EB8CC6-5BED-4155-B14A-DFF49EC696E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08" name="TextBox 6907">
          <a:extLst>
            <a:ext uri="{FF2B5EF4-FFF2-40B4-BE49-F238E27FC236}">
              <a16:creationId xmlns:a16="http://schemas.microsoft.com/office/drawing/2014/main" id="{F4269191-FD1A-42D0-A4E6-6647C7FFC67F}"/>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09" name="TextBox 6908">
          <a:extLst>
            <a:ext uri="{FF2B5EF4-FFF2-40B4-BE49-F238E27FC236}">
              <a16:creationId xmlns:a16="http://schemas.microsoft.com/office/drawing/2014/main" id="{D55DD250-F631-4632-911A-01307F62CE5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10" name="TextBox 6909">
          <a:extLst>
            <a:ext uri="{FF2B5EF4-FFF2-40B4-BE49-F238E27FC236}">
              <a16:creationId xmlns:a16="http://schemas.microsoft.com/office/drawing/2014/main" id="{90026498-AAB0-44A2-89CE-5697407141C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11" name="TextBox 6910">
          <a:extLst>
            <a:ext uri="{FF2B5EF4-FFF2-40B4-BE49-F238E27FC236}">
              <a16:creationId xmlns:a16="http://schemas.microsoft.com/office/drawing/2014/main" id="{DCF12FD3-FC1E-4BA0-922D-B00B56C47208}"/>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12" name="TextBox 6911">
          <a:extLst>
            <a:ext uri="{FF2B5EF4-FFF2-40B4-BE49-F238E27FC236}">
              <a16:creationId xmlns:a16="http://schemas.microsoft.com/office/drawing/2014/main" id="{0402AE6D-297F-415A-8D2D-BF168110EDFC}"/>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13" name="TextBox 6912">
          <a:extLst>
            <a:ext uri="{FF2B5EF4-FFF2-40B4-BE49-F238E27FC236}">
              <a16:creationId xmlns:a16="http://schemas.microsoft.com/office/drawing/2014/main" id="{E462B01A-4985-4F95-8CFB-678464A4C4A5}"/>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914" name="TextBox 6913">
          <a:extLst>
            <a:ext uri="{FF2B5EF4-FFF2-40B4-BE49-F238E27FC236}">
              <a16:creationId xmlns:a16="http://schemas.microsoft.com/office/drawing/2014/main" id="{910D6AD1-E109-45FA-84B3-5EB56AD85C8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915" name="TextBox 6914">
          <a:extLst>
            <a:ext uri="{FF2B5EF4-FFF2-40B4-BE49-F238E27FC236}">
              <a16:creationId xmlns:a16="http://schemas.microsoft.com/office/drawing/2014/main" id="{B2DDC5D1-8A2B-4234-99FE-031DCB42F1BD}"/>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16" name="TextBox 6915">
          <a:extLst>
            <a:ext uri="{FF2B5EF4-FFF2-40B4-BE49-F238E27FC236}">
              <a16:creationId xmlns:a16="http://schemas.microsoft.com/office/drawing/2014/main" id="{61AB96C6-1AB4-4661-87D4-01C49253D5E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17" name="TextBox 6916">
          <a:extLst>
            <a:ext uri="{FF2B5EF4-FFF2-40B4-BE49-F238E27FC236}">
              <a16:creationId xmlns:a16="http://schemas.microsoft.com/office/drawing/2014/main" id="{B2E5C7EF-AE45-4510-ADC9-B5449286C37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18" name="TextBox 6917">
          <a:extLst>
            <a:ext uri="{FF2B5EF4-FFF2-40B4-BE49-F238E27FC236}">
              <a16:creationId xmlns:a16="http://schemas.microsoft.com/office/drawing/2014/main" id="{D72747CD-65BF-42D2-8407-FF75517810D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19" name="TextBox 6918">
          <a:extLst>
            <a:ext uri="{FF2B5EF4-FFF2-40B4-BE49-F238E27FC236}">
              <a16:creationId xmlns:a16="http://schemas.microsoft.com/office/drawing/2014/main" id="{00FC81EC-C49E-4E30-A504-5988FE1C061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0" name="TextBox 6919">
          <a:extLst>
            <a:ext uri="{FF2B5EF4-FFF2-40B4-BE49-F238E27FC236}">
              <a16:creationId xmlns:a16="http://schemas.microsoft.com/office/drawing/2014/main" id="{3741A412-3CE8-443C-886F-A6F628F17FE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1" name="TextBox 6920">
          <a:extLst>
            <a:ext uri="{FF2B5EF4-FFF2-40B4-BE49-F238E27FC236}">
              <a16:creationId xmlns:a16="http://schemas.microsoft.com/office/drawing/2014/main" id="{4591ADEA-FCEB-463C-BB32-279B5FD56B9A}"/>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2" name="TextBox 6921">
          <a:extLst>
            <a:ext uri="{FF2B5EF4-FFF2-40B4-BE49-F238E27FC236}">
              <a16:creationId xmlns:a16="http://schemas.microsoft.com/office/drawing/2014/main" id="{076E0F74-CABD-4A46-A065-397FA673CEC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3" name="TextBox 6922">
          <a:extLst>
            <a:ext uri="{FF2B5EF4-FFF2-40B4-BE49-F238E27FC236}">
              <a16:creationId xmlns:a16="http://schemas.microsoft.com/office/drawing/2014/main" id="{D25473EF-5893-4E78-8870-B52706D4A80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4" name="TextBox 6923">
          <a:extLst>
            <a:ext uri="{FF2B5EF4-FFF2-40B4-BE49-F238E27FC236}">
              <a16:creationId xmlns:a16="http://schemas.microsoft.com/office/drawing/2014/main" id="{959C6745-B2EE-4A3A-9200-C29910EF37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5" name="TextBox 6924">
          <a:extLst>
            <a:ext uri="{FF2B5EF4-FFF2-40B4-BE49-F238E27FC236}">
              <a16:creationId xmlns:a16="http://schemas.microsoft.com/office/drawing/2014/main" id="{E32CD7DA-1ACC-422C-BFB8-F5E17074513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6" name="TextBox 6925">
          <a:extLst>
            <a:ext uri="{FF2B5EF4-FFF2-40B4-BE49-F238E27FC236}">
              <a16:creationId xmlns:a16="http://schemas.microsoft.com/office/drawing/2014/main" id="{8C2D6A63-CC9C-4A00-847F-B6B73A26268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7" name="TextBox 6926">
          <a:extLst>
            <a:ext uri="{FF2B5EF4-FFF2-40B4-BE49-F238E27FC236}">
              <a16:creationId xmlns:a16="http://schemas.microsoft.com/office/drawing/2014/main" id="{4DC0E62D-3446-450C-B2E1-6EEAA3A766A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8" name="TextBox 6927">
          <a:extLst>
            <a:ext uri="{FF2B5EF4-FFF2-40B4-BE49-F238E27FC236}">
              <a16:creationId xmlns:a16="http://schemas.microsoft.com/office/drawing/2014/main" id="{48ABC53E-FE3C-46F0-92CF-11E5FB535A9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29" name="TextBox 6928">
          <a:extLst>
            <a:ext uri="{FF2B5EF4-FFF2-40B4-BE49-F238E27FC236}">
              <a16:creationId xmlns:a16="http://schemas.microsoft.com/office/drawing/2014/main" id="{25C08987-33C2-4DDD-B0EA-B4F1C831C4E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0" name="TextBox 6929">
          <a:extLst>
            <a:ext uri="{FF2B5EF4-FFF2-40B4-BE49-F238E27FC236}">
              <a16:creationId xmlns:a16="http://schemas.microsoft.com/office/drawing/2014/main" id="{F1E065EA-B87F-4D71-8784-5F35EA1912F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1" name="TextBox 6930">
          <a:extLst>
            <a:ext uri="{FF2B5EF4-FFF2-40B4-BE49-F238E27FC236}">
              <a16:creationId xmlns:a16="http://schemas.microsoft.com/office/drawing/2014/main" id="{E4418D17-373E-46DF-B1B8-DC11EFF5716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2" name="TextBox 6931">
          <a:extLst>
            <a:ext uri="{FF2B5EF4-FFF2-40B4-BE49-F238E27FC236}">
              <a16:creationId xmlns:a16="http://schemas.microsoft.com/office/drawing/2014/main" id="{B9310B01-BCEE-4FAA-BA33-614901E5EBF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3" name="TextBox 6932">
          <a:extLst>
            <a:ext uri="{FF2B5EF4-FFF2-40B4-BE49-F238E27FC236}">
              <a16:creationId xmlns:a16="http://schemas.microsoft.com/office/drawing/2014/main" id="{86187E6F-D08F-4F93-A6C2-11F9D7D8BD13}"/>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4" name="TextBox 6933">
          <a:extLst>
            <a:ext uri="{FF2B5EF4-FFF2-40B4-BE49-F238E27FC236}">
              <a16:creationId xmlns:a16="http://schemas.microsoft.com/office/drawing/2014/main" id="{5BCA0243-D6C8-4D3A-9D63-5CD50E6D3DE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5" name="TextBox 6934">
          <a:extLst>
            <a:ext uri="{FF2B5EF4-FFF2-40B4-BE49-F238E27FC236}">
              <a16:creationId xmlns:a16="http://schemas.microsoft.com/office/drawing/2014/main" id="{E1B04164-8A08-4B10-B130-3AF44B22E75C}"/>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6" name="TextBox 6935">
          <a:extLst>
            <a:ext uri="{FF2B5EF4-FFF2-40B4-BE49-F238E27FC236}">
              <a16:creationId xmlns:a16="http://schemas.microsoft.com/office/drawing/2014/main" id="{73F64250-4966-4F2F-A192-E6552BD853CB}"/>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7" name="TextBox 6936">
          <a:extLst>
            <a:ext uri="{FF2B5EF4-FFF2-40B4-BE49-F238E27FC236}">
              <a16:creationId xmlns:a16="http://schemas.microsoft.com/office/drawing/2014/main" id="{FD0D5747-4613-42A5-A82B-6DC1C501471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8" name="TextBox 6937">
          <a:extLst>
            <a:ext uri="{FF2B5EF4-FFF2-40B4-BE49-F238E27FC236}">
              <a16:creationId xmlns:a16="http://schemas.microsoft.com/office/drawing/2014/main" id="{755FB553-5497-4FCD-9CFB-E63631693AA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39" name="TextBox 6938">
          <a:extLst>
            <a:ext uri="{FF2B5EF4-FFF2-40B4-BE49-F238E27FC236}">
              <a16:creationId xmlns:a16="http://schemas.microsoft.com/office/drawing/2014/main" id="{2A5A0B5F-CC19-44B1-AEB7-485B1A0F515F}"/>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0" name="TextBox 6939">
          <a:extLst>
            <a:ext uri="{FF2B5EF4-FFF2-40B4-BE49-F238E27FC236}">
              <a16:creationId xmlns:a16="http://schemas.microsoft.com/office/drawing/2014/main" id="{86E6C783-E5F1-42FF-9D17-9404E227A5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1" name="TextBox 6940">
          <a:extLst>
            <a:ext uri="{FF2B5EF4-FFF2-40B4-BE49-F238E27FC236}">
              <a16:creationId xmlns:a16="http://schemas.microsoft.com/office/drawing/2014/main" id="{D9688C9D-6D72-4DA9-BE9B-CAD90998D36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2" name="TextBox 6941">
          <a:extLst>
            <a:ext uri="{FF2B5EF4-FFF2-40B4-BE49-F238E27FC236}">
              <a16:creationId xmlns:a16="http://schemas.microsoft.com/office/drawing/2014/main" id="{D69EC3D9-B2EB-458F-A897-9B3093DEF100}"/>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3" name="TextBox 6942">
          <a:extLst>
            <a:ext uri="{FF2B5EF4-FFF2-40B4-BE49-F238E27FC236}">
              <a16:creationId xmlns:a16="http://schemas.microsoft.com/office/drawing/2014/main" id="{9D114EC6-4626-4C52-8747-53D0A77601D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4" name="TextBox 6943">
          <a:extLst>
            <a:ext uri="{FF2B5EF4-FFF2-40B4-BE49-F238E27FC236}">
              <a16:creationId xmlns:a16="http://schemas.microsoft.com/office/drawing/2014/main" id="{5EB08789-5AC9-4690-A881-5977ABFB3642}"/>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5" name="TextBox 6944">
          <a:extLst>
            <a:ext uri="{FF2B5EF4-FFF2-40B4-BE49-F238E27FC236}">
              <a16:creationId xmlns:a16="http://schemas.microsoft.com/office/drawing/2014/main" id="{55982949-7045-451D-9555-9F72EE26A11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6" name="TextBox 6945">
          <a:extLst>
            <a:ext uri="{FF2B5EF4-FFF2-40B4-BE49-F238E27FC236}">
              <a16:creationId xmlns:a16="http://schemas.microsoft.com/office/drawing/2014/main" id="{BBC9B3E1-B209-46AE-83CE-E30582E66746}"/>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7" name="TextBox 6946">
          <a:extLst>
            <a:ext uri="{FF2B5EF4-FFF2-40B4-BE49-F238E27FC236}">
              <a16:creationId xmlns:a16="http://schemas.microsoft.com/office/drawing/2014/main" id="{86CF70EE-C4D8-40EC-B8B3-16B341E94304}"/>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8" name="TextBox 6947">
          <a:extLst>
            <a:ext uri="{FF2B5EF4-FFF2-40B4-BE49-F238E27FC236}">
              <a16:creationId xmlns:a16="http://schemas.microsoft.com/office/drawing/2014/main" id="{DCD3CDBB-840D-4AFD-8997-48ABD16D770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49" name="TextBox 6948">
          <a:extLst>
            <a:ext uri="{FF2B5EF4-FFF2-40B4-BE49-F238E27FC236}">
              <a16:creationId xmlns:a16="http://schemas.microsoft.com/office/drawing/2014/main" id="{E294C13E-6C72-4292-A7D8-95A1C6B306FD}"/>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0" name="TextBox 6949">
          <a:extLst>
            <a:ext uri="{FF2B5EF4-FFF2-40B4-BE49-F238E27FC236}">
              <a16:creationId xmlns:a16="http://schemas.microsoft.com/office/drawing/2014/main" id="{0DE48D2C-7773-47CA-9C7B-52FAEE54C97E}"/>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1" name="TextBox 6950">
          <a:extLst>
            <a:ext uri="{FF2B5EF4-FFF2-40B4-BE49-F238E27FC236}">
              <a16:creationId xmlns:a16="http://schemas.microsoft.com/office/drawing/2014/main" id="{5AABAE69-C276-44E5-A664-34FAA93B3CD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2" name="TextBox 6951">
          <a:extLst>
            <a:ext uri="{FF2B5EF4-FFF2-40B4-BE49-F238E27FC236}">
              <a16:creationId xmlns:a16="http://schemas.microsoft.com/office/drawing/2014/main" id="{EFB0CA13-6BA1-4D83-AEDB-3E6333E5A225}"/>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3" name="TextBox 6952">
          <a:extLst>
            <a:ext uri="{FF2B5EF4-FFF2-40B4-BE49-F238E27FC236}">
              <a16:creationId xmlns:a16="http://schemas.microsoft.com/office/drawing/2014/main" id="{A8E2B0D6-6089-4F82-A133-7F562BA95F68}"/>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4" name="TextBox 6953">
          <a:extLst>
            <a:ext uri="{FF2B5EF4-FFF2-40B4-BE49-F238E27FC236}">
              <a16:creationId xmlns:a16="http://schemas.microsoft.com/office/drawing/2014/main" id="{48B73415-02AC-46BF-A312-FF2B00510277}"/>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7"/>
    <xdr:sp macro="" textlink="">
      <xdr:nvSpPr>
        <xdr:cNvPr id="6955" name="TextBox 6954">
          <a:extLst>
            <a:ext uri="{FF2B5EF4-FFF2-40B4-BE49-F238E27FC236}">
              <a16:creationId xmlns:a16="http://schemas.microsoft.com/office/drawing/2014/main" id="{E14ABF5E-CF64-4DA2-B833-FAEBD1772DB9}"/>
            </a:ext>
          </a:extLst>
        </xdr:cNvPr>
        <xdr:cNvSpPr txBox="1"/>
      </xdr:nvSpPr>
      <xdr:spPr>
        <a:xfrm>
          <a:off x="9294495"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56" name="TextBox 6955">
          <a:extLst>
            <a:ext uri="{FF2B5EF4-FFF2-40B4-BE49-F238E27FC236}">
              <a16:creationId xmlns:a16="http://schemas.microsoft.com/office/drawing/2014/main" id="{C0807EC8-1931-4AE2-AC11-6B6702AFBA79}"/>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57" name="TextBox 6956">
          <a:extLst>
            <a:ext uri="{FF2B5EF4-FFF2-40B4-BE49-F238E27FC236}">
              <a16:creationId xmlns:a16="http://schemas.microsoft.com/office/drawing/2014/main" id="{9DA902C7-157A-4BD0-AB81-105EC9A69BF5}"/>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58" name="TextBox 6957">
          <a:extLst>
            <a:ext uri="{FF2B5EF4-FFF2-40B4-BE49-F238E27FC236}">
              <a16:creationId xmlns:a16="http://schemas.microsoft.com/office/drawing/2014/main" id="{C691C9E6-3C68-4C3E-8667-C060D28ED1FD}"/>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7"/>
    <xdr:sp macro="" textlink="">
      <xdr:nvSpPr>
        <xdr:cNvPr id="6959" name="TextBox 6958">
          <a:extLst>
            <a:ext uri="{FF2B5EF4-FFF2-40B4-BE49-F238E27FC236}">
              <a16:creationId xmlns:a16="http://schemas.microsoft.com/office/drawing/2014/main" id="{B0933779-46D1-4FF6-8813-DF625AA90B1C}"/>
            </a:ext>
          </a:extLst>
        </xdr:cNvPr>
        <xdr:cNvSpPr txBox="1"/>
      </xdr:nvSpPr>
      <xdr:spPr>
        <a:xfrm>
          <a:off x="9292590" y="26418540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60" name="TextBox 6959">
          <a:extLst>
            <a:ext uri="{FF2B5EF4-FFF2-40B4-BE49-F238E27FC236}">
              <a16:creationId xmlns:a16="http://schemas.microsoft.com/office/drawing/2014/main" id="{C29AB210-A43C-4538-9031-481674F788B4}"/>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61" name="TextBox 6960">
          <a:extLst>
            <a:ext uri="{FF2B5EF4-FFF2-40B4-BE49-F238E27FC236}">
              <a16:creationId xmlns:a16="http://schemas.microsoft.com/office/drawing/2014/main" id="{D7BBFC49-0D46-4FEB-A3E9-4DAFC6EC8267}"/>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62" name="TextBox 6961">
          <a:extLst>
            <a:ext uri="{FF2B5EF4-FFF2-40B4-BE49-F238E27FC236}">
              <a16:creationId xmlns:a16="http://schemas.microsoft.com/office/drawing/2014/main" id="{F41EA7E0-E569-4330-9BDA-C853757321BA}"/>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6"/>
    <xdr:sp macro="" textlink="">
      <xdr:nvSpPr>
        <xdr:cNvPr id="6963" name="TextBox 6962">
          <a:extLst>
            <a:ext uri="{FF2B5EF4-FFF2-40B4-BE49-F238E27FC236}">
              <a16:creationId xmlns:a16="http://schemas.microsoft.com/office/drawing/2014/main" id="{6578B545-0830-48D0-B6A2-1C52F4D681F6}"/>
            </a:ext>
          </a:extLst>
        </xdr:cNvPr>
        <xdr:cNvSpPr txBox="1"/>
      </xdr:nvSpPr>
      <xdr:spPr>
        <a:xfrm>
          <a:off x="9273540" y="26418540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964" name="TextBox 6963">
          <a:extLst>
            <a:ext uri="{FF2B5EF4-FFF2-40B4-BE49-F238E27FC236}">
              <a16:creationId xmlns:a16="http://schemas.microsoft.com/office/drawing/2014/main" id="{EA3C2729-ED03-4A64-9BD1-B7E61672F675}"/>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8620"/>
    <xdr:sp macro="" textlink="">
      <xdr:nvSpPr>
        <xdr:cNvPr id="6965" name="TextBox 6964">
          <a:extLst>
            <a:ext uri="{FF2B5EF4-FFF2-40B4-BE49-F238E27FC236}">
              <a16:creationId xmlns:a16="http://schemas.microsoft.com/office/drawing/2014/main" id="{7344B1D1-895B-4E2E-BBFB-B322E5300C8F}"/>
            </a:ext>
          </a:extLst>
        </xdr:cNvPr>
        <xdr:cNvSpPr txBox="1"/>
      </xdr:nvSpPr>
      <xdr:spPr>
        <a:xfrm>
          <a:off x="9294495"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3" cy="410267"/>
    <xdr:sp macro="" textlink="">
      <xdr:nvSpPr>
        <xdr:cNvPr id="6966" name="TextBox 6965">
          <a:extLst>
            <a:ext uri="{FF2B5EF4-FFF2-40B4-BE49-F238E27FC236}">
              <a16:creationId xmlns:a16="http://schemas.microsoft.com/office/drawing/2014/main" id="{55371DED-AF4F-47C0-8903-E6AA23F795D7}"/>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67" name="TextBox 6966">
          <a:extLst>
            <a:ext uri="{FF2B5EF4-FFF2-40B4-BE49-F238E27FC236}">
              <a16:creationId xmlns:a16="http://schemas.microsoft.com/office/drawing/2014/main" id="{E06A55F4-E6C8-4E27-87BF-7AD5E162A5F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68" name="TextBox 6967">
          <a:extLst>
            <a:ext uri="{FF2B5EF4-FFF2-40B4-BE49-F238E27FC236}">
              <a16:creationId xmlns:a16="http://schemas.microsoft.com/office/drawing/2014/main" id="{B3760C9F-4064-4FBE-AD44-C35EB191A640}"/>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339</xdr:row>
      <xdr:rowOff>0</xdr:rowOff>
    </xdr:from>
    <xdr:ext cx="194453" cy="410267"/>
    <xdr:sp macro="" textlink="">
      <xdr:nvSpPr>
        <xdr:cNvPr id="6969" name="TextBox 6968">
          <a:extLst>
            <a:ext uri="{FF2B5EF4-FFF2-40B4-BE49-F238E27FC236}">
              <a16:creationId xmlns:a16="http://schemas.microsoft.com/office/drawing/2014/main" id="{60415186-BAB6-4206-8154-C9AEAC3DD838}"/>
            </a:ext>
          </a:extLst>
        </xdr:cNvPr>
        <xdr:cNvSpPr txBox="1"/>
      </xdr:nvSpPr>
      <xdr:spPr>
        <a:xfrm>
          <a:off x="9294495" y="26418540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339</xdr:row>
      <xdr:rowOff>0</xdr:rowOff>
    </xdr:from>
    <xdr:ext cx="194454" cy="408620"/>
    <xdr:sp macro="" textlink="">
      <xdr:nvSpPr>
        <xdr:cNvPr id="6970" name="TextBox 6969">
          <a:extLst>
            <a:ext uri="{FF2B5EF4-FFF2-40B4-BE49-F238E27FC236}">
              <a16:creationId xmlns:a16="http://schemas.microsoft.com/office/drawing/2014/main" id="{74EC53E3-A0F3-458E-A44D-5E37B0DBE22D}"/>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71" name="TextBox 6970">
          <a:extLst>
            <a:ext uri="{FF2B5EF4-FFF2-40B4-BE49-F238E27FC236}">
              <a16:creationId xmlns:a16="http://schemas.microsoft.com/office/drawing/2014/main" id="{DD549F47-81AC-49AC-98E0-205C545F3EE9}"/>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72" name="TextBox 6971">
          <a:extLst>
            <a:ext uri="{FF2B5EF4-FFF2-40B4-BE49-F238E27FC236}">
              <a16:creationId xmlns:a16="http://schemas.microsoft.com/office/drawing/2014/main" id="{FAC2F63F-D08B-4408-9492-A3C391554E2E}"/>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6973" name="TextBox 6972">
          <a:extLst>
            <a:ext uri="{FF2B5EF4-FFF2-40B4-BE49-F238E27FC236}">
              <a16:creationId xmlns:a16="http://schemas.microsoft.com/office/drawing/2014/main" id="{09718078-5858-443D-8811-E31A384C4D87}"/>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4" name="TextBox 6973">
          <a:extLst>
            <a:ext uri="{FF2B5EF4-FFF2-40B4-BE49-F238E27FC236}">
              <a16:creationId xmlns:a16="http://schemas.microsoft.com/office/drawing/2014/main" id="{EF419975-2768-4C77-B285-4B9CBBF331AF}"/>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5" name="TextBox 6974">
          <a:extLst>
            <a:ext uri="{FF2B5EF4-FFF2-40B4-BE49-F238E27FC236}">
              <a16:creationId xmlns:a16="http://schemas.microsoft.com/office/drawing/2014/main" id="{64C7119D-0FE6-4D64-8C30-078C5DA39D9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6" name="TextBox 6975">
          <a:extLst>
            <a:ext uri="{FF2B5EF4-FFF2-40B4-BE49-F238E27FC236}">
              <a16:creationId xmlns:a16="http://schemas.microsoft.com/office/drawing/2014/main" id="{6DFE4B25-4E0A-4C5B-BB59-C3F64EF71D2D}"/>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7" name="TextBox 6976">
          <a:extLst>
            <a:ext uri="{FF2B5EF4-FFF2-40B4-BE49-F238E27FC236}">
              <a16:creationId xmlns:a16="http://schemas.microsoft.com/office/drawing/2014/main" id="{EAE2BAA5-A7B1-4195-A3EA-2C61C6504ED3}"/>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8" name="TextBox 6977">
          <a:extLst>
            <a:ext uri="{FF2B5EF4-FFF2-40B4-BE49-F238E27FC236}">
              <a16:creationId xmlns:a16="http://schemas.microsoft.com/office/drawing/2014/main" id="{A6D827C8-2206-4EC5-9107-C4D967DCCE81}"/>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79" name="TextBox 6978">
          <a:extLst>
            <a:ext uri="{FF2B5EF4-FFF2-40B4-BE49-F238E27FC236}">
              <a16:creationId xmlns:a16="http://schemas.microsoft.com/office/drawing/2014/main" id="{B65CDB98-3D13-43BC-A4FF-29B4DD3CE3DE}"/>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80" name="TextBox 6979">
          <a:extLst>
            <a:ext uri="{FF2B5EF4-FFF2-40B4-BE49-F238E27FC236}">
              <a16:creationId xmlns:a16="http://schemas.microsoft.com/office/drawing/2014/main" id="{7BDFC19D-3506-4121-BFAF-DA5F89775CF8}"/>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6288"/>
    <xdr:sp macro="" textlink="">
      <xdr:nvSpPr>
        <xdr:cNvPr id="6981" name="TextBox 6980">
          <a:extLst>
            <a:ext uri="{FF2B5EF4-FFF2-40B4-BE49-F238E27FC236}">
              <a16:creationId xmlns:a16="http://schemas.microsoft.com/office/drawing/2014/main" id="{6B03AAC4-A234-4E3C-AD52-935F190039A4}"/>
            </a:ext>
          </a:extLst>
        </xdr:cNvPr>
        <xdr:cNvSpPr txBox="1"/>
      </xdr:nvSpPr>
      <xdr:spPr>
        <a:xfrm>
          <a:off x="934212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2" name="TextBox 6981">
          <a:extLst>
            <a:ext uri="{FF2B5EF4-FFF2-40B4-BE49-F238E27FC236}">
              <a16:creationId xmlns:a16="http://schemas.microsoft.com/office/drawing/2014/main" id="{DF1E5065-50EF-433E-AAA2-F87F0F5409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3" name="TextBox 6982">
          <a:extLst>
            <a:ext uri="{FF2B5EF4-FFF2-40B4-BE49-F238E27FC236}">
              <a16:creationId xmlns:a16="http://schemas.microsoft.com/office/drawing/2014/main" id="{7A206E8C-3827-4107-ACA8-18F4DB0ADB1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4" name="TextBox 6983">
          <a:extLst>
            <a:ext uri="{FF2B5EF4-FFF2-40B4-BE49-F238E27FC236}">
              <a16:creationId xmlns:a16="http://schemas.microsoft.com/office/drawing/2014/main" id="{A9E2A3D5-741D-49B3-BC13-87CE29054E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5" name="TextBox 6984">
          <a:extLst>
            <a:ext uri="{FF2B5EF4-FFF2-40B4-BE49-F238E27FC236}">
              <a16:creationId xmlns:a16="http://schemas.microsoft.com/office/drawing/2014/main" id="{BB3D953E-2B45-4209-A258-51AA1C6001D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6" name="TextBox 6985">
          <a:extLst>
            <a:ext uri="{FF2B5EF4-FFF2-40B4-BE49-F238E27FC236}">
              <a16:creationId xmlns:a16="http://schemas.microsoft.com/office/drawing/2014/main" id="{80536B70-E395-4B39-8A35-AB03006F06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7" name="TextBox 6986">
          <a:extLst>
            <a:ext uri="{FF2B5EF4-FFF2-40B4-BE49-F238E27FC236}">
              <a16:creationId xmlns:a16="http://schemas.microsoft.com/office/drawing/2014/main" id="{563DF965-B74D-46B1-8A96-0525097ACC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8" name="TextBox 6987">
          <a:extLst>
            <a:ext uri="{FF2B5EF4-FFF2-40B4-BE49-F238E27FC236}">
              <a16:creationId xmlns:a16="http://schemas.microsoft.com/office/drawing/2014/main" id="{D7DD31C2-88A8-4FB5-84DC-0B7539BC93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89" name="TextBox 6988">
          <a:extLst>
            <a:ext uri="{FF2B5EF4-FFF2-40B4-BE49-F238E27FC236}">
              <a16:creationId xmlns:a16="http://schemas.microsoft.com/office/drawing/2014/main" id="{B8B576E6-289C-4623-979A-9E72B485806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0" name="TextBox 6989">
          <a:extLst>
            <a:ext uri="{FF2B5EF4-FFF2-40B4-BE49-F238E27FC236}">
              <a16:creationId xmlns:a16="http://schemas.microsoft.com/office/drawing/2014/main" id="{FCD18298-67F4-4932-976E-F0F396BB13A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1" name="TextBox 6990">
          <a:extLst>
            <a:ext uri="{FF2B5EF4-FFF2-40B4-BE49-F238E27FC236}">
              <a16:creationId xmlns:a16="http://schemas.microsoft.com/office/drawing/2014/main" id="{9B449D2F-1E0E-4DF6-82B6-9A2D15BC43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2" name="TextBox 6991">
          <a:extLst>
            <a:ext uri="{FF2B5EF4-FFF2-40B4-BE49-F238E27FC236}">
              <a16:creationId xmlns:a16="http://schemas.microsoft.com/office/drawing/2014/main" id="{2B55FAE1-FB26-454B-8F5E-AF0365861F5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3" name="TextBox 6992">
          <a:extLst>
            <a:ext uri="{FF2B5EF4-FFF2-40B4-BE49-F238E27FC236}">
              <a16:creationId xmlns:a16="http://schemas.microsoft.com/office/drawing/2014/main" id="{81C28CAE-AFB2-4E75-AF25-5458C1C69A8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4" name="TextBox 6993">
          <a:extLst>
            <a:ext uri="{FF2B5EF4-FFF2-40B4-BE49-F238E27FC236}">
              <a16:creationId xmlns:a16="http://schemas.microsoft.com/office/drawing/2014/main" id="{2B0CC63F-B5FE-4FBD-AE67-111D0ADAEE3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5" name="TextBox 6994">
          <a:extLst>
            <a:ext uri="{FF2B5EF4-FFF2-40B4-BE49-F238E27FC236}">
              <a16:creationId xmlns:a16="http://schemas.microsoft.com/office/drawing/2014/main" id="{F3CFD962-67DE-4637-8D42-58C7320C02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6" name="TextBox 6995">
          <a:extLst>
            <a:ext uri="{FF2B5EF4-FFF2-40B4-BE49-F238E27FC236}">
              <a16:creationId xmlns:a16="http://schemas.microsoft.com/office/drawing/2014/main" id="{A67147EA-0643-4C4A-A09A-D7D964FBA92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7" name="TextBox 6996">
          <a:extLst>
            <a:ext uri="{FF2B5EF4-FFF2-40B4-BE49-F238E27FC236}">
              <a16:creationId xmlns:a16="http://schemas.microsoft.com/office/drawing/2014/main" id="{4387D046-FDCE-4E25-BA2E-1AA9C2C45F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8" name="TextBox 6997">
          <a:extLst>
            <a:ext uri="{FF2B5EF4-FFF2-40B4-BE49-F238E27FC236}">
              <a16:creationId xmlns:a16="http://schemas.microsoft.com/office/drawing/2014/main" id="{BBD85C51-140D-4A05-8D5B-F41099B0B47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6999" name="TextBox 6998">
          <a:extLst>
            <a:ext uri="{FF2B5EF4-FFF2-40B4-BE49-F238E27FC236}">
              <a16:creationId xmlns:a16="http://schemas.microsoft.com/office/drawing/2014/main" id="{9812E03F-59B0-488D-A50C-1121ECDC65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0" name="TextBox 6999">
          <a:extLst>
            <a:ext uri="{FF2B5EF4-FFF2-40B4-BE49-F238E27FC236}">
              <a16:creationId xmlns:a16="http://schemas.microsoft.com/office/drawing/2014/main" id="{FCB1CC3D-B157-4483-9C70-D3DF7A3AD6B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1" name="TextBox 7000">
          <a:extLst>
            <a:ext uri="{FF2B5EF4-FFF2-40B4-BE49-F238E27FC236}">
              <a16:creationId xmlns:a16="http://schemas.microsoft.com/office/drawing/2014/main" id="{44E1123D-F01F-408B-9162-40B0B884F8B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2" name="TextBox 7001">
          <a:extLst>
            <a:ext uri="{FF2B5EF4-FFF2-40B4-BE49-F238E27FC236}">
              <a16:creationId xmlns:a16="http://schemas.microsoft.com/office/drawing/2014/main" id="{F5CF2E85-0E2A-4095-9D28-780E183673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3" name="TextBox 7002">
          <a:extLst>
            <a:ext uri="{FF2B5EF4-FFF2-40B4-BE49-F238E27FC236}">
              <a16:creationId xmlns:a16="http://schemas.microsoft.com/office/drawing/2014/main" id="{EC391478-96F7-45D7-BC0F-4C0BEFC7C2A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4" name="TextBox 7003">
          <a:extLst>
            <a:ext uri="{FF2B5EF4-FFF2-40B4-BE49-F238E27FC236}">
              <a16:creationId xmlns:a16="http://schemas.microsoft.com/office/drawing/2014/main" id="{12D3B7C3-73E3-4DBA-9A52-DFC418CE0C7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5" name="TextBox 7004">
          <a:extLst>
            <a:ext uri="{FF2B5EF4-FFF2-40B4-BE49-F238E27FC236}">
              <a16:creationId xmlns:a16="http://schemas.microsoft.com/office/drawing/2014/main" id="{C8E6BB1D-3000-47EA-9FA1-20FDBFF8F4E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6" name="TextBox 7005">
          <a:extLst>
            <a:ext uri="{FF2B5EF4-FFF2-40B4-BE49-F238E27FC236}">
              <a16:creationId xmlns:a16="http://schemas.microsoft.com/office/drawing/2014/main" id="{CF340B0A-8906-4E2B-A08A-6C8AC35EC61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7" name="TextBox 7006">
          <a:extLst>
            <a:ext uri="{FF2B5EF4-FFF2-40B4-BE49-F238E27FC236}">
              <a16:creationId xmlns:a16="http://schemas.microsoft.com/office/drawing/2014/main" id="{2704482C-7CF1-415A-9F1D-4BCCBCBFBAD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8" name="TextBox 7007">
          <a:extLst>
            <a:ext uri="{FF2B5EF4-FFF2-40B4-BE49-F238E27FC236}">
              <a16:creationId xmlns:a16="http://schemas.microsoft.com/office/drawing/2014/main" id="{CB5ABD30-11E2-46BA-995D-7765F41ED1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09" name="TextBox 7008">
          <a:extLst>
            <a:ext uri="{FF2B5EF4-FFF2-40B4-BE49-F238E27FC236}">
              <a16:creationId xmlns:a16="http://schemas.microsoft.com/office/drawing/2014/main" id="{D17E9E32-EC9A-43D5-8BCD-36D21519B3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0" name="TextBox 7009">
          <a:extLst>
            <a:ext uri="{FF2B5EF4-FFF2-40B4-BE49-F238E27FC236}">
              <a16:creationId xmlns:a16="http://schemas.microsoft.com/office/drawing/2014/main" id="{5986B6DB-8F0E-474F-A457-026EBB3BD12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1" name="TextBox 7010">
          <a:extLst>
            <a:ext uri="{FF2B5EF4-FFF2-40B4-BE49-F238E27FC236}">
              <a16:creationId xmlns:a16="http://schemas.microsoft.com/office/drawing/2014/main" id="{02676B18-CD5C-48E1-916A-A5A03BADC6E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2" name="TextBox 7011">
          <a:extLst>
            <a:ext uri="{FF2B5EF4-FFF2-40B4-BE49-F238E27FC236}">
              <a16:creationId xmlns:a16="http://schemas.microsoft.com/office/drawing/2014/main" id="{9297B0C9-90D0-4159-A6E5-C7396B76D55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3" name="TextBox 7012">
          <a:extLst>
            <a:ext uri="{FF2B5EF4-FFF2-40B4-BE49-F238E27FC236}">
              <a16:creationId xmlns:a16="http://schemas.microsoft.com/office/drawing/2014/main" id="{359545A7-1373-49F4-81AD-35FB1E932F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4" name="TextBox 7013">
          <a:extLst>
            <a:ext uri="{FF2B5EF4-FFF2-40B4-BE49-F238E27FC236}">
              <a16:creationId xmlns:a16="http://schemas.microsoft.com/office/drawing/2014/main" id="{361A239C-8408-4ACA-8E54-8A78186CE0A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5" name="TextBox 7014">
          <a:extLst>
            <a:ext uri="{FF2B5EF4-FFF2-40B4-BE49-F238E27FC236}">
              <a16:creationId xmlns:a16="http://schemas.microsoft.com/office/drawing/2014/main" id="{2CCBDE18-35F4-492F-AC30-DDEBF96A5BB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6" name="TextBox 7015">
          <a:extLst>
            <a:ext uri="{FF2B5EF4-FFF2-40B4-BE49-F238E27FC236}">
              <a16:creationId xmlns:a16="http://schemas.microsoft.com/office/drawing/2014/main" id="{CADA3ABE-CB2B-4C8D-B310-E1433AFCDD5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7" name="TextBox 7016">
          <a:extLst>
            <a:ext uri="{FF2B5EF4-FFF2-40B4-BE49-F238E27FC236}">
              <a16:creationId xmlns:a16="http://schemas.microsoft.com/office/drawing/2014/main" id="{0E758FCC-D02D-4702-8971-D228A6FC5E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8" name="TextBox 7017">
          <a:extLst>
            <a:ext uri="{FF2B5EF4-FFF2-40B4-BE49-F238E27FC236}">
              <a16:creationId xmlns:a16="http://schemas.microsoft.com/office/drawing/2014/main" id="{C285BE02-8A37-4B43-A56C-417F97306F0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19" name="TextBox 7018">
          <a:extLst>
            <a:ext uri="{FF2B5EF4-FFF2-40B4-BE49-F238E27FC236}">
              <a16:creationId xmlns:a16="http://schemas.microsoft.com/office/drawing/2014/main" id="{06F4183A-1236-41A3-ABC4-86A03F5FC9F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0" name="TextBox 7019">
          <a:extLst>
            <a:ext uri="{FF2B5EF4-FFF2-40B4-BE49-F238E27FC236}">
              <a16:creationId xmlns:a16="http://schemas.microsoft.com/office/drawing/2014/main" id="{BBDDB86F-43AE-479A-A62D-EDCD656B46B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1" name="TextBox 7020">
          <a:extLst>
            <a:ext uri="{FF2B5EF4-FFF2-40B4-BE49-F238E27FC236}">
              <a16:creationId xmlns:a16="http://schemas.microsoft.com/office/drawing/2014/main" id="{589BD4E3-50A9-4A82-833A-85267E3CBA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2" name="TextBox 7021">
          <a:extLst>
            <a:ext uri="{FF2B5EF4-FFF2-40B4-BE49-F238E27FC236}">
              <a16:creationId xmlns:a16="http://schemas.microsoft.com/office/drawing/2014/main" id="{E6E20345-6E87-4A6E-8C8B-A9F0FBAC0C9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3" name="TextBox 7022">
          <a:extLst>
            <a:ext uri="{FF2B5EF4-FFF2-40B4-BE49-F238E27FC236}">
              <a16:creationId xmlns:a16="http://schemas.microsoft.com/office/drawing/2014/main" id="{E573572B-E2A5-47AD-AB9D-EC9CC6798BA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4" name="TextBox 7023">
          <a:extLst>
            <a:ext uri="{FF2B5EF4-FFF2-40B4-BE49-F238E27FC236}">
              <a16:creationId xmlns:a16="http://schemas.microsoft.com/office/drawing/2014/main" id="{876A826C-FB9A-4C91-95F2-2DD122FCD7B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5" name="TextBox 7024">
          <a:extLst>
            <a:ext uri="{FF2B5EF4-FFF2-40B4-BE49-F238E27FC236}">
              <a16:creationId xmlns:a16="http://schemas.microsoft.com/office/drawing/2014/main" id="{4594CAA6-6844-4D23-9576-A8988D8CA9C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6" name="TextBox 7025">
          <a:extLst>
            <a:ext uri="{FF2B5EF4-FFF2-40B4-BE49-F238E27FC236}">
              <a16:creationId xmlns:a16="http://schemas.microsoft.com/office/drawing/2014/main" id="{716FF436-1612-48FE-B168-2ED28B73161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7" name="TextBox 7026">
          <a:extLst>
            <a:ext uri="{FF2B5EF4-FFF2-40B4-BE49-F238E27FC236}">
              <a16:creationId xmlns:a16="http://schemas.microsoft.com/office/drawing/2014/main" id="{7D34A50B-2235-4EC0-97F0-2C5550A01F8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8" name="TextBox 7027">
          <a:extLst>
            <a:ext uri="{FF2B5EF4-FFF2-40B4-BE49-F238E27FC236}">
              <a16:creationId xmlns:a16="http://schemas.microsoft.com/office/drawing/2014/main" id="{04C1FEBE-3CD9-4052-8113-8E485353C97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29" name="TextBox 7028">
          <a:extLst>
            <a:ext uri="{FF2B5EF4-FFF2-40B4-BE49-F238E27FC236}">
              <a16:creationId xmlns:a16="http://schemas.microsoft.com/office/drawing/2014/main" id="{B902833C-790D-43D3-9033-4BF397A0CDB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0" name="TextBox 7029">
          <a:extLst>
            <a:ext uri="{FF2B5EF4-FFF2-40B4-BE49-F238E27FC236}">
              <a16:creationId xmlns:a16="http://schemas.microsoft.com/office/drawing/2014/main" id="{5FBBD143-C566-4D41-9779-9C1A72E383D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1" name="TextBox 7030">
          <a:extLst>
            <a:ext uri="{FF2B5EF4-FFF2-40B4-BE49-F238E27FC236}">
              <a16:creationId xmlns:a16="http://schemas.microsoft.com/office/drawing/2014/main" id="{535DFD42-8A93-4596-8F4D-127C5902EE6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2" name="TextBox 7031">
          <a:extLst>
            <a:ext uri="{FF2B5EF4-FFF2-40B4-BE49-F238E27FC236}">
              <a16:creationId xmlns:a16="http://schemas.microsoft.com/office/drawing/2014/main" id="{0A01481A-0065-4759-9E25-29B91F59246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3" name="TextBox 7032">
          <a:extLst>
            <a:ext uri="{FF2B5EF4-FFF2-40B4-BE49-F238E27FC236}">
              <a16:creationId xmlns:a16="http://schemas.microsoft.com/office/drawing/2014/main" id="{68C8E69E-8C46-42BB-9DCE-859A9C2470E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4" name="TextBox 7033">
          <a:extLst>
            <a:ext uri="{FF2B5EF4-FFF2-40B4-BE49-F238E27FC236}">
              <a16:creationId xmlns:a16="http://schemas.microsoft.com/office/drawing/2014/main" id="{1A92A677-DFE1-417B-B028-3924AA781B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5" name="TextBox 7034">
          <a:extLst>
            <a:ext uri="{FF2B5EF4-FFF2-40B4-BE49-F238E27FC236}">
              <a16:creationId xmlns:a16="http://schemas.microsoft.com/office/drawing/2014/main" id="{6576FCD3-F4AC-4D05-A2D9-6574E7E8650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6" name="TextBox 7035">
          <a:extLst>
            <a:ext uri="{FF2B5EF4-FFF2-40B4-BE49-F238E27FC236}">
              <a16:creationId xmlns:a16="http://schemas.microsoft.com/office/drawing/2014/main" id="{CF95532B-CE8D-4E84-AA40-99921E9618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7" name="TextBox 7036">
          <a:extLst>
            <a:ext uri="{FF2B5EF4-FFF2-40B4-BE49-F238E27FC236}">
              <a16:creationId xmlns:a16="http://schemas.microsoft.com/office/drawing/2014/main" id="{29018CCB-F185-41FF-9DED-CDB716773DE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8" name="TextBox 7037">
          <a:extLst>
            <a:ext uri="{FF2B5EF4-FFF2-40B4-BE49-F238E27FC236}">
              <a16:creationId xmlns:a16="http://schemas.microsoft.com/office/drawing/2014/main" id="{892F73C9-E1D8-4C41-B69C-9AEE4FBC90F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39" name="TextBox 7038">
          <a:extLst>
            <a:ext uri="{FF2B5EF4-FFF2-40B4-BE49-F238E27FC236}">
              <a16:creationId xmlns:a16="http://schemas.microsoft.com/office/drawing/2014/main" id="{94B26CD1-3F26-4251-9117-D24AFD40C5E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0" name="TextBox 7039">
          <a:extLst>
            <a:ext uri="{FF2B5EF4-FFF2-40B4-BE49-F238E27FC236}">
              <a16:creationId xmlns:a16="http://schemas.microsoft.com/office/drawing/2014/main" id="{E851BA4E-8EDE-4A53-9830-773ACBB62E4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1" name="TextBox 7040">
          <a:extLst>
            <a:ext uri="{FF2B5EF4-FFF2-40B4-BE49-F238E27FC236}">
              <a16:creationId xmlns:a16="http://schemas.microsoft.com/office/drawing/2014/main" id="{A86CCCC6-4773-4C78-B71A-485F50A9F48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2" name="TextBox 7041">
          <a:extLst>
            <a:ext uri="{FF2B5EF4-FFF2-40B4-BE49-F238E27FC236}">
              <a16:creationId xmlns:a16="http://schemas.microsoft.com/office/drawing/2014/main" id="{11CEFC6C-2B0E-4116-BC15-19FDABCBE2C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3" name="TextBox 7042">
          <a:extLst>
            <a:ext uri="{FF2B5EF4-FFF2-40B4-BE49-F238E27FC236}">
              <a16:creationId xmlns:a16="http://schemas.microsoft.com/office/drawing/2014/main" id="{A7CBD78F-E9C7-4732-B95C-0022ABCE680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4" name="TextBox 7043">
          <a:extLst>
            <a:ext uri="{FF2B5EF4-FFF2-40B4-BE49-F238E27FC236}">
              <a16:creationId xmlns:a16="http://schemas.microsoft.com/office/drawing/2014/main" id="{4E737E25-9F3D-4442-8B68-CAB5F39095D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45" name="TextBox 7044">
          <a:extLst>
            <a:ext uri="{FF2B5EF4-FFF2-40B4-BE49-F238E27FC236}">
              <a16:creationId xmlns:a16="http://schemas.microsoft.com/office/drawing/2014/main" id="{8F5DC200-B365-48ED-A894-A2F57FAA1C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46" name="TextBox 7045">
          <a:extLst>
            <a:ext uri="{FF2B5EF4-FFF2-40B4-BE49-F238E27FC236}">
              <a16:creationId xmlns:a16="http://schemas.microsoft.com/office/drawing/2014/main" id="{872D4F2E-08DF-4EEE-912D-C27FF45EB1D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47" name="TextBox 7046">
          <a:extLst>
            <a:ext uri="{FF2B5EF4-FFF2-40B4-BE49-F238E27FC236}">
              <a16:creationId xmlns:a16="http://schemas.microsoft.com/office/drawing/2014/main" id="{BD8E3106-1EE1-4B31-B4D2-403BC84046AD}"/>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48" name="TextBox 7047">
          <a:extLst>
            <a:ext uri="{FF2B5EF4-FFF2-40B4-BE49-F238E27FC236}">
              <a16:creationId xmlns:a16="http://schemas.microsoft.com/office/drawing/2014/main" id="{A4305DB2-1B91-4FFD-AE04-EEC7E716D81C}"/>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49" name="TextBox 7048">
          <a:extLst>
            <a:ext uri="{FF2B5EF4-FFF2-40B4-BE49-F238E27FC236}">
              <a16:creationId xmlns:a16="http://schemas.microsoft.com/office/drawing/2014/main" id="{E5EF298D-42A5-4E5A-9063-071E3243F2F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050" name="TextBox 7049">
          <a:extLst>
            <a:ext uri="{FF2B5EF4-FFF2-40B4-BE49-F238E27FC236}">
              <a16:creationId xmlns:a16="http://schemas.microsoft.com/office/drawing/2014/main" id="{86C468D2-3415-4AD3-BF56-A0CA5446FAF6}"/>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051" name="TextBox 7050">
          <a:extLst>
            <a:ext uri="{FF2B5EF4-FFF2-40B4-BE49-F238E27FC236}">
              <a16:creationId xmlns:a16="http://schemas.microsoft.com/office/drawing/2014/main" id="{B1BB4D3F-1247-478C-AF56-D8703083042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052" name="TextBox 7051">
          <a:extLst>
            <a:ext uri="{FF2B5EF4-FFF2-40B4-BE49-F238E27FC236}">
              <a16:creationId xmlns:a16="http://schemas.microsoft.com/office/drawing/2014/main" id="{C09B3360-FF92-4FBF-B75B-8A30F6189D8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053" name="TextBox 7052">
          <a:extLst>
            <a:ext uri="{FF2B5EF4-FFF2-40B4-BE49-F238E27FC236}">
              <a16:creationId xmlns:a16="http://schemas.microsoft.com/office/drawing/2014/main" id="{ACA33602-3269-4546-85C1-FB2ACFD81854}"/>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339</xdr:row>
      <xdr:rowOff>0</xdr:rowOff>
    </xdr:from>
    <xdr:ext cx="194454" cy="408620"/>
    <xdr:sp macro="" textlink="">
      <xdr:nvSpPr>
        <xdr:cNvPr id="7054" name="TextBox 7053">
          <a:extLst>
            <a:ext uri="{FF2B5EF4-FFF2-40B4-BE49-F238E27FC236}">
              <a16:creationId xmlns:a16="http://schemas.microsoft.com/office/drawing/2014/main" id="{D16ADE5B-1F91-4F0F-B80F-D6D825E46B4A}"/>
            </a:ext>
          </a:extLst>
        </xdr:cNvPr>
        <xdr:cNvSpPr txBox="1"/>
      </xdr:nvSpPr>
      <xdr:spPr>
        <a:xfrm>
          <a:off x="9342120" y="26418540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55" name="TextBox 7054">
          <a:extLst>
            <a:ext uri="{FF2B5EF4-FFF2-40B4-BE49-F238E27FC236}">
              <a16:creationId xmlns:a16="http://schemas.microsoft.com/office/drawing/2014/main" id="{AECD7398-D3AE-41DA-8E04-B8C935B1EFB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56" name="TextBox 7055">
          <a:extLst>
            <a:ext uri="{FF2B5EF4-FFF2-40B4-BE49-F238E27FC236}">
              <a16:creationId xmlns:a16="http://schemas.microsoft.com/office/drawing/2014/main" id="{DE14EA0A-958A-463F-9940-62126C17418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57" name="TextBox 7056">
          <a:extLst>
            <a:ext uri="{FF2B5EF4-FFF2-40B4-BE49-F238E27FC236}">
              <a16:creationId xmlns:a16="http://schemas.microsoft.com/office/drawing/2014/main" id="{CC20ADDC-2DAE-4B0C-BF67-91B3518C22CA}"/>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58" name="TextBox 7057">
          <a:extLst>
            <a:ext uri="{FF2B5EF4-FFF2-40B4-BE49-F238E27FC236}">
              <a16:creationId xmlns:a16="http://schemas.microsoft.com/office/drawing/2014/main" id="{286FFF5D-B9E6-4836-92E7-6D38F607483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59" name="TextBox 7058">
          <a:extLst>
            <a:ext uri="{FF2B5EF4-FFF2-40B4-BE49-F238E27FC236}">
              <a16:creationId xmlns:a16="http://schemas.microsoft.com/office/drawing/2014/main" id="{AD55BAD7-DDB7-4875-94B1-AFC84B3D31E9}"/>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0" name="TextBox 7059">
          <a:extLst>
            <a:ext uri="{FF2B5EF4-FFF2-40B4-BE49-F238E27FC236}">
              <a16:creationId xmlns:a16="http://schemas.microsoft.com/office/drawing/2014/main" id="{6BE9CD2D-4944-437B-9BD0-890312434A8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1" name="TextBox 7060">
          <a:extLst>
            <a:ext uri="{FF2B5EF4-FFF2-40B4-BE49-F238E27FC236}">
              <a16:creationId xmlns:a16="http://schemas.microsoft.com/office/drawing/2014/main" id="{87E61692-D9AA-4A55-9B55-0C9B65C7FE0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2" name="TextBox 7061">
          <a:extLst>
            <a:ext uri="{FF2B5EF4-FFF2-40B4-BE49-F238E27FC236}">
              <a16:creationId xmlns:a16="http://schemas.microsoft.com/office/drawing/2014/main" id="{377FE08F-5C2C-4D4B-A4EA-5043221C7212}"/>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3" name="TextBox 7062">
          <a:extLst>
            <a:ext uri="{FF2B5EF4-FFF2-40B4-BE49-F238E27FC236}">
              <a16:creationId xmlns:a16="http://schemas.microsoft.com/office/drawing/2014/main" id="{E589AD09-10DA-4B97-86D7-17464177CC2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4" name="TextBox 7063">
          <a:extLst>
            <a:ext uri="{FF2B5EF4-FFF2-40B4-BE49-F238E27FC236}">
              <a16:creationId xmlns:a16="http://schemas.microsoft.com/office/drawing/2014/main" id="{A49D43E3-A652-4C17-8796-7FE560FA6E0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5" name="TextBox 7064">
          <a:extLst>
            <a:ext uri="{FF2B5EF4-FFF2-40B4-BE49-F238E27FC236}">
              <a16:creationId xmlns:a16="http://schemas.microsoft.com/office/drawing/2014/main" id="{606E2F8F-94C5-4BDC-BAFF-631B9D4BB5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6" name="TextBox 7065">
          <a:extLst>
            <a:ext uri="{FF2B5EF4-FFF2-40B4-BE49-F238E27FC236}">
              <a16:creationId xmlns:a16="http://schemas.microsoft.com/office/drawing/2014/main" id="{EEC354DD-3775-4C94-A155-82ADF678F56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7" name="TextBox 7066">
          <a:extLst>
            <a:ext uri="{FF2B5EF4-FFF2-40B4-BE49-F238E27FC236}">
              <a16:creationId xmlns:a16="http://schemas.microsoft.com/office/drawing/2014/main" id="{08A0A8EC-FC02-4382-8D3C-1A38603FF3A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8" name="TextBox 7067">
          <a:extLst>
            <a:ext uri="{FF2B5EF4-FFF2-40B4-BE49-F238E27FC236}">
              <a16:creationId xmlns:a16="http://schemas.microsoft.com/office/drawing/2014/main" id="{F71EDD8D-E2B4-45AA-8F8B-CC709A896583}"/>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69" name="TextBox 7068">
          <a:extLst>
            <a:ext uri="{FF2B5EF4-FFF2-40B4-BE49-F238E27FC236}">
              <a16:creationId xmlns:a16="http://schemas.microsoft.com/office/drawing/2014/main" id="{025950BB-415A-44B2-A532-4BADDEC20C5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0" name="TextBox 7069">
          <a:extLst>
            <a:ext uri="{FF2B5EF4-FFF2-40B4-BE49-F238E27FC236}">
              <a16:creationId xmlns:a16="http://schemas.microsoft.com/office/drawing/2014/main" id="{6F478615-C944-48A5-89B8-08A423E5D37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1" name="TextBox 7070">
          <a:extLst>
            <a:ext uri="{FF2B5EF4-FFF2-40B4-BE49-F238E27FC236}">
              <a16:creationId xmlns:a16="http://schemas.microsoft.com/office/drawing/2014/main" id="{BA60F524-5722-46E7-BFD0-BC2C5016B99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2" name="TextBox 7071">
          <a:extLst>
            <a:ext uri="{FF2B5EF4-FFF2-40B4-BE49-F238E27FC236}">
              <a16:creationId xmlns:a16="http://schemas.microsoft.com/office/drawing/2014/main" id="{61084424-9630-4474-BC74-3D35C9FC39A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3" name="TextBox 7072">
          <a:extLst>
            <a:ext uri="{FF2B5EF4-FFF2-40B4-BE49-F238E27FC236}">
              <a16:creationId xmlns:a16="http://schemas.microsoft.com/office/drawing/2014/main" id="{798EED21-FD81-4C0D-8561-1E5AAD4EDA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4" name="TextBox 7073">
          <a:extLst>
            <a:ext uri="{FF2B5EF4-FFF2-40B4-BE49-F238E27FC236}">
              <a16:creationId xmlns:a16="http://schemas.microsoft.com/office/drawing/2014/main" id="{90D406BD-C9E7-458B-A79B-1F15E1897C4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5" name="TextBox 7074">
          <a:extLst>
            <a:ext uri="{FF2B5EF4-FFF2-40B4-BE49-F238E27FC236}">
              <a16:creationId xmlns:a16="http://schemas.microsoft.com/office/drawing/2014/main" id="{83DC8B2A-E29A-41AE-AB00-BCFC3E97AC2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6" name="TextBox 7075">
          <a:extLst>
            <a:ext uri="{FF2B5EF4-FFF2-40B4-BE49-F238E27FC236}">
              <a16:creationId xmlns:a16="http://schemas.microsoft.com/office/drawing/2014/main" id="{236D5888-0DC9-4223-9490-3C94D1FF382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7" name="TextBox 7076">
          <a:extLst>
            <a:ext uri="{FF2B5EF4-FFF2-40B4-BE49-F238E27FC236}">
              <a16:creationId xmlns:a16="http://schemas.microsoft.com/office/drawing/2014/main" id="{DCA0BC9C-05E7-40F0-96E4-4E4A90FE2E9D}"/>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8" name="TextBox 7077">
          <a:extLst>
            <a:ext uri="{FF2B5EF4-FFF2-40B4-BE49-F238E27FC236}">
              <a16:creationId xmlns:a16="http://schemas.microsoft.com/office/drawing/2014/main" id="{7E0C0FC0-CEE9-43BC-89FA-7B9028F9D22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79" name="TextBox 7078">
          <a:extLst>
            <a:ext uri="{FF2B5EF4-FFF2-40B4-BE49-F238E27FC236}">
              <a16:creationId xmlns:a16="http://schemas.microsoft.com/office/drawing/2014/main" id="{565AAE7A-0F5B-4164-8D6F-6964B57AAC7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0" name="TextBox 7079">
          <a:extLst>
            <a:ext uri="{FF2B5EF4-FFF2-40B4-BE49-F238E27FC236}">
              <a16:creationId xmlns:a16="http://schemas.microsoft.com/office/drawing/2014/main" id="{69604EA8-DEE1-4D7B-9902-D133D59AC7DB}"/>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1" name="TextBox 7080">
          <a:extLst>
            <a:ext uri="{FF2B5EF4-FFF2-40B4-BE49-F238E27FC236}">
              <a16:creationId xmlns:a16="http://schemas.microsoft.com/office/drawing/2014/main" id="{F9347CEA-689D-48DC-A81A-CB11EB649766}"/>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2" name="TextBox 7081">
          <a:extLst>
            <a:ext uri="{FF2B5EF4-FFF2-40B4-BE49-F238E27FC236}">
              <a16:creationId xmlns:a16="http://schemas.microsoft.com/office/drawing/2014/main" id="{847FD543-9D02-4CF1-8265-32C8522798C8}"/>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3" name="TextBox 7082">
          <a:extLst>
            <a:ext uri="{FF2B5EF4-FFF2-40B4-BE49-F238E27FC236}">
              <a16:creationId xmlns:a16="http://schemas.microsoft.com/office/drawing/2014/main" id="{BEEF0DFC-3FA6-4904-81AF-0EEC05D38A0F}"/>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4" name="TextBox 7083">
          <a:extLst>
            <a:ext uri="{FF2B5EF4-FFF2-40B4-BE49-F238E27FC236}">
              <a16:creationId xmlns:a16="http://schemas.microsoft.com/office/drawing/2014/main" id="{A1732120-1DDC-467B-8BB4-03DB4DECD73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5" name="TextBox 7084">
          <a:extLst>
            <a:ext uri="{FF2B5EF4-FFF2-40B4-BE49-F238E27FC236}">
              <a16:creationId xmlns:a16="http://schemas.microsoft.com/office/drawing/2014/main" id="{CE80B3DD-57A0-4D41-AEA3-5B7980B87EAE}"/>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6" name="TextBox 7085">
          <a:extLst>
            <a:ext uri="{FF2B5EF4-FFF2-40B4-BE49-F238E27FC236}">
              <a16:creationId xmlns:a16="http://schemas.microsoft.com/office/drawing/2014/main" id="{DBC8E039-F15B-4429-99F7-04EBB3F79B1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7" name="TextBox 7086">
          <a:extLst>
            <a:ext uri="{FF2B5EF4-FFF2-40B4-BE49-F238E27FC236}">
              <a16:creationId xmlns:a16="http://schemas.microsoft.com/office/drawing/2014/main" id="{5A6815F7-37D4-4E96-BAB7-543C9C42D34C}"/>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8" name="TextBox 7087">
          <a:extLst>
            <a:ext uri="{FF2B5EF4-FFF2-40B4-BE49-F238E27FC236}">
              <a16:creationId xmlns:a16="http://schemas.microsoft.com/office/drawing/2014/main" id="{5A577ED0-99C2-449F-BC1E-03A89CA866C7}"/>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89" name="TextBox 7088">
          <a:extLst>
            <a:ext uri="{FF2B5EF4-FFF2-40B4-BE49-F238E27FC236}">
              <a16:creationId xmlns:a16="http://schemas.microsoft.com/office/drawing/2014/main" id="{18E2BF86-6561-4C79-9D88-579EC2233851}"/>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0" name="TextBox 7089">
          <a:extLst>
            <a:ext uri="{FF2B5EF4-FFF2-40B4-BE49-F238E27FC236}">
              <a16:creationId xmlns:a16="http://schemas.microsoft.com/office/drawing/2014/main" id="{443AD6CE-7106-4B32-BCF5-921302312F44}"/>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1" name="TextBox 7090">
          <a:extLst>
            <a:ext uri="{FF2B5EF4-FFF2-40B4-BE49-F238E27FC236}">
              <a16:creationId xmlns:a16="http://schemas.microsoft.com/office/drawing/2014/main" id="{2940BC1C-CD66-4022-9B4C-BDCDB3293A7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2" name="TextBox 7091">
          <a:extLst>
            <a:ext uri="{FF2B5EF4-FFF2-40B4-BE49-F238E27FC236}">
              <a16:creationId xmlns:a16="http://schemas.microsoft.com/office/drawing/2014/main" id="{3CE73F6C-CC81-4A5E-85FF-6EFC8840D2C5}"/>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3" name="TextBox 7092">
          <a:extLst>
            <a:ext uri="{FF2B5EF4-FFF2-40B4-BE49-F238E27FC236}">
              <a16:creationId xmlns:a16="http://schemas.microsoft.com/office/drawing/2014/main" id="{A72BD125-3D30-4172-9D0D-67D99A79BFA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339</xdr:row>
      <xdr:rowOff>0</xdr:rowOff>
    </xdr:from>
    <xdr:ext cx="194454" cy="406288"/>
    <xdr:sp macro="" textlink="">
      <xdr:nvSpPr>
        <xdr:cNvPr id="7094" name="TextBox 7093">
          <a:extLst>
            <a:ext uri="{FF2B5EF4-FFF2-40B4-BE49-F238E27FC236}">
              <a16:creationId xmlns:a16="http://schemas.microsoft.com/office/drawing/2014/main" id="{794C8616-B48D-43FF-85CE-6DC7C14FE750}"/>
            </a:ext>
          </a:extLst>
        </xdr:cNvPr>
        <xdr:cNvSpPr txBox="1"/>
      </xdr:nvSpPr>
      <xdr:spPr>
        <a:xfrm>
          <a:off x="9294495"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95" name="TextBox 7094">
          <a:extLst>
            <a:ext uri="{FF2B5EF4-FFF2-40B4-BE49-F238E27FC236}">
              <a16:creationId xmlns:a16="http://schemas.microsoft.com/office/drawing/2014/main" id="{ACB12029-1500-402E-B5C7-3DD322E2B607}"/>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96" name="TextBox 7095">
          <a:extLst>
            <a:ext uri="{FF2B5EF4-FFF2-40B4-BE49-F238E27FC236}">
              <a16:creationId xmlns:a16="http://schemas.microsoft.com/office/drawing/2014/main" id="{364EE80F-73E8-4374-B301-4047FA18551F}"/>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97" name="TextBox 7096">
          <a:extLst>
            <a:ext uri="{FF2B5EF4-FFF2-40B4-BE49-F238E27FC236}">
              <a16:creationId xmlns:a16="http://schemas.microsoft.com/office/drawing/2014/main" id="{7715EEC1-0854-4697-900B-2BD49DDECDAB}"/>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339</xdr:row>
      <xdr:rowOff>0</xdr:rowOff>
    </xdr:from>
    <xdr:ext cx="194454" cy="406288"/>
    <xdr:sp macro="" textlink="">
      <xdr:nvSpPr>
        <xdr:cNvPr id="7098" name="TextBox 7097">
          <a:extLst>
            <a:ext uri="{FF2B5EF4-FFF2-40B4-BE49-F238E27FC236}">
              <a16:creationId xmlns:a16="http://schemas.microsoft.com/office/drawing/2014/main" id="{3FC8D827-B6E4-4716-9BF4-E9116322D766}"/>
            </a:ext>
          </a:extLst>
        </xdr:cNvPr>
        <xdr:cNvSpPr txBox="1"/>
      </xdr:nvSpPr>
      <xdr:spPr>
        <a:xfrm>
          <a:off x="9292590" y="26418540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339</xdr:row>
      <xdr:rowOff>0</xdr:rowOff>
    </xdr:from>
    <xdr:ext cx="192428" cy="406085"/>
    <xdr:sp macro="" textlink="">
      <xdr:nvSpPr>
        <xdr:cNvPr id="7099" name="TextBox 7098">
          <a:extLst>
            <a:ext uri="{FF2B5EF4-FFF2-40B4-BE49-F238E27FC236}">
              <a16:creationId xmlns:a16="http://schemas.microsoft.com/office/drawing/2014/main" id="{CF11FD4C-14FF-4CCD-B443-9ACD85D2342C}"/>
            </a:ext>
          </a:extLst>
        </xdr:cNvPr>
        <xdr:cNvSpPr txBox="1"/>
      </xdr:nvSpPr>
      <xdr:spPr>
        <a:xfrm>
          <a:off x="9273540" y="26418540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comp1\RRS\WINDOWS\Desktop\REMIS1\RE_Dec_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C\MIS\April-05\MPZPJAN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c\GANESHA\GANESHA1\MIS2\GEB_Anand\SHP_TD_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1\C\GEB_Anand\SHP_TD_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ech1\C\MIS\April-05\Mpzp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c\GANESHA\GANESHA1\MIS2\GEB_Anand\ST\st\s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1\C\GEB_Anand\ST\st\s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LPPOCT"/>
      <sheetName val="CPR000(1)"/>
      <sheetName val="CPR0001 (2)"/>
      <sheetName val="CPR0001 (3)"/>
      <sheetName val="CPR0001(4)"/>
      <sheetName val="cpr0001(5)"/>
      <sheetName val="cpr0001(6)"/>
      <sheetName val="CPR0001(7)"/>
      <sheetName val="Scarcity"/>
      <sheetName val="S_NOPQR"/>
      <sheetName val="S_Tatkal"/>
      <sheetName val="Current"/>
      <sheetName val="Mat_utilisation_F"/>
      <sheetName val="Mat_utilisation"/>
      <sheetName val="Mat_Requirement"/>
      <sheetName val="Workinvolved pp"/>
      <sheetName val="Workinvolved WC"/>
      <sheetName val="Work involved WCdec"/>
      <sheetName val="DT PP DATA"/>
      <sheetName val="CED I (2)"/>
      <sheetName val="TLPROF1"/>
      <sheetName val="TLPP"/>
      <sheetName val="TLDLY"/>
      <sheetName val="TATE0001"/>
      <sheetName val="SPAE0001"/>
      <sheetName val="SCP0001"/>
      <sheetName val="SCP9900 (2)"/>
      <sheetName val="RSO0001"/>
      <sheetName val="REC0001"/>
      <sheetName val="OTHE0001"/>
      <sheetName val="MPR-SCHE"/>
      <sheetName val="A"/>
      <sheetName val="DPPR"/>
      <sheetName val="N-OFNOPQR"/>
      <sheetName val="DPPN"/>
      <sheetName val="DPPO"/>
      <sheetName val="DPPP"/>
      <sheetName val="DPPQ"/>
      <sheetName val="R_blank"/>
      <sheetName val="DPP9900"/>
      <sheetName val="PPExp0001"/>
      <sheetName val="Petapara0001"/>
      <sheetName val="DARK0001"/>
      <sheetName val="Jivandhara"/>
      <sheetName val="DABC0001"/>
      <sheetName val="CPR0300"/>
      <sheetName val="ACHATE01"/>
      <sheetName val="SCP0001NOV SRT"/>
      <sheetName val="Work involved WC"/>
      <sheetName val="mpmla wise pp0001"/>
      <sheetName val="zpF0001"/>
      <sheetName val="mpmla wise pp01_02"/>
      <sheetName val="Sheet3"/>
      <sheetName val="Sheet1"/>
      <sheetName val="shp_T_D_drive"/>
      <sheetName val="2.7.22"/>
      <sheetName val="shp_T&amp;D_driv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992000"/>
      <sheetName val="mpwc0001"/>
      <sheetName val="mpwc9900"/>
      <sheetName val="yw mpmlaws sumary"/>
      <sheetName val="mpmla wise pp0001"/>
      <sheetName val="ZP0001"/>
      <sheetName val="ZPM"/>
      <sheetName val="zpmar00"/>
      <sheetName val="zpF0001"/>
      <sheetName val="ZPA01"/>
      <sheetName val="ZP URBAN IV_V"/>
      <sheetName val="ZP PROF II"/>
      <sheetName val="ZP PROF III "/>
      <sheetName val="ggy-mpmla"/>
      <sheetName val="Sorted_mpmla wise pp0001"/>
      <sheetName val="mpmla DIST wise pp0001"/>
      <sheetName val="mpmla wise pp0001 (2)"/>
      <sheetName val="shp_T&amp;D_drive"/>
      <sheetName val="shp_T_D_drive"/>
    </sheetNames>
    <sheetDataSet>
      <sheetData sheetId="0" refreshError="1"/>
      <sheetData sheetId="1" refreshError="1"/>
      <sheetData sheetId="2" refreshError="1"/>
      <sheetData sheetId="3" refreshError="1"/>
      <sheetData sheetId="4" refreshError="1">
        <row r="166">
          <cell r="A166">
            <v>2</v>
          </cell>
          <cell r="B166" t="str">
            <v>Shri Subhashbhai Shelat MLA</v>
          </cell>
          <cell r="C166" t="str">
            <v>Shilli ,Devram pura</v>
          </cell>
        </row>
        <row r="168">
          <cell r="A168">
            <v>1</v>
          </cell>
          <cell r="B168" t="str">
            <v>Shri Sundersinh Chauhan MLA</v>
          </cell>
          <cell r="C168" t="str">
            <v>Devkivansol Jibhaipura</v>
          </cell>
        </row>
        <row r="169">
          <cell r="A169">
            <v>2</v>
          </cell>
          <cell r="B169" t="str">
            <v>Shri Sundersinh Chauhan MLA</v>
          </cell>
          <cell r="C169" t="str">
            <v>Bhikhapura</v>
          </cell>
        </row>
        <row r="170">
          <cell r="A170">
            <v>3</v>
          </cell>
          <cell r="B170" t="str">
            <v>Shri Sundersinh Chauhan MLA</v>
          </cell>
          <cell r="C170" t="str">
            <v>Chapra Indiraawas</v>
          </cell>
        </row>
        <row r="172">
          <cell r="B172" t="str">
            <v xml:space="preserve"> TOTAL 1999-2000</v>
          </cell>
        </row>
      </sheetData>
      <sheetData sheetId="5" refreshError="1"/>
      <sheetData sheetId="6" refreshError="1"/>
      <sheetData sheetId="7" refreshError="1"/>
      <sheetData sheetId="8" refreshError="1">
        <row r="40">
          <cell r="A40" t="str">
            <v>1</v>
          </cell>
          <cell r="B40" t="str">
            <v>Kheda</v>
          </cell>
          <cell r="C40" t="str">
            <v>M'bad</v>
          </cell>
          <cell r="D40" t="str">
            <v>K'vanj</v>
          </cell>
          <cell r="E40" t="str">
            <v>Aboch(M)</v>
          </cell>
          <cell r="F40">
            <v>0</v>
          </cell>
          <cell r="G40">
            <v>18</v>
          </cell>
          <cell r="H40">
            <v>0</v>
          </cell>
          <cell r="I40">
            <v>0</v>
          </cell>
          <cell r="L40">
            <v>0</v>
          </cell>
          <cell r="M40">
            <v>18</v>
          </cell>
          <cell r="N40">
            <v>18</v>
          </cell>
          <cell r="O40" t="str">
            <v>B</v>
          </cell>
          <cell r="P40">
            <v>0</v>
          </cell>
          <cell r="Q40">
            <v>0</v>
          </cell>
          <cell r="T40">
            <v>0</v>
          </cell>
          <cell r="U40">
            <v>0</v>
          </cell>
          <cell r="X40">
            <v>0.78</v>
          </cell>
          <cell r="Z40">
            <v>82516.200000000012</v>
          </cell>
          <cell r="AA40">
            <v>0</v>
          </cell>
          <cell r="AC40">
            <v>0</v>
          </cell>
          <cell r="AD40">
            <v>4584.2333333333336</v>
          </cell>
        </row>
        <row r="41">
          <cell r="A41" t="str">
            <v>2</v>
          </cell>
          <cell r="B41" t="str">
            <v>Kheda</v>
          </cell>
          <cell r="C41" t="str">
            <v>M'bad</v>
          </cell>
          <cell r="D41" t="str">
            <v>K'vanj</v>
          </cell>
          <cell r="E41" t="str">
            <v>Alwa(BASV)</v>
          </cell>
          <cell r="F41">
            <v>0</v>
          </cell>
          <cell r="G41">
            <v>81</v>
          </cell>
          <cell r="H41">
            <v>0</v>
          </cell>
          <cell r="I41">
            <v>0</v>
          </cell>
          <cell r="L41">
            <v>0</v>
          </cell>
          <cell r="M41">
            <v>81</v>
          </cell>
          <cell r="N41">
            <v>81</v>
          </cell>
          <cell r="O41" t="str">
            <v>B</v>
          </cell>
          <cell r="P41">
            <v>0</v>
          </cell>
          <cell r="Q41">
            <v>0</v>
          </cell>
          <cell r="T41">
            <v>0</v>
          </cell>
          <cell r="U41">
            <v>0</v>
          </cell>
          <cell r="X41">
            <v>3.51</v>
          </cell>
          <cell r="Z41">
            <v>371322.9</v>
          </cell>
          <cell r="AA41">
            <v>0</v>
          </cell>
          <cell r="AC41">
            <v>0</v>
          </cell>
          <cell r="AD41">
            <v>4584.2333333333336</v>
          </cell>
        </row>
        <row r="42">
          <cell r="A42" t="str">
            <v>3</v>
          </cell>
          <cell r="B42" t="str">
            <v>Kheda</v>
          </cell>
          <cell r="C42" t="str">
            <v>M'bad</v>
          </cell>
          <cell r="D42" t="str">
            <v>K'vanj</v>
          </cell>
          <cell r="E42" t="str">
            <v>Ambvel</v>
          </cell>
          <cell r="F42">
            <v>0</v>
          </cell>
          <cell r="G42">
            <v>27</v>
          </cell>
          <cell r="H42">
            <v>0</v>
          </cell>
          <cell r="I42">
            <v>0</v>
          </cell>
          <cell r="L42">
            <v>0</v>
          </cell>
          <cell r="M42">
            <v>27</v>
          </cell>
          <cell r="N42">
            <v>27</v>
          </cell>
          <cell r="O42" t="str">
            <v>B</v>
          </cell>
          <cell r="P42">
            <v>0</v>
          </cell>
          <cell r="Q42">
            <v>0</v>
          </cell>
          <cell r="T42">
            <v>0</v>
          </cell>
          <cell r="U42">
            <v>0</v>
          </cell>
          <cell r="X42">
            <v>0.68</v>
          </cell>
          <cell r="Z42">
            <v>87372.200000000012</v>
          </cell>
          <cell r="AA42">
            <v>0</v>
          </cell>
          <cell r="AC42">
            <v>0</v>
          </cell>
          <cell r="AD42">
            <v>3236.0074074074078</v>
          </cell>
        </row>
        <row r="43">
          <cell r="A43" t="str">
            <v>4</v>
          </cell>
          <cell r="B43" t="str">
            <v>Kheda</v>
          </cell>
          <cell r="C43" t="str">
            <v>M'bad</v>
          </cell>
          <cell r="D43" t="str">
            <v>K'vanj</v>
          </cell>
          <cell r="E43" t="str">
            <v>Atroli</v>
          </cell>
          <cell r="F43">
            <v>2</v>
          </cell>
          <cell r="G43" t="str">
            <v/>
          </cell>
          <cell r="H43">
            <v>0</v>
          </cell>
          <cell r="I43">
            <v>0</v>
          </cell>
          <cell r="L43">
            <v>2</v>
          </cell>
          <cell r="M43">
            <v>0</v>
          </cell>
          <cell r="N43">
            <v>2</v>
          </cell>
          <cell r="O43" t="str">
            <v>A</v>
          </cell>
          <cell r="P43">
            <v>0</v>
          </cell>
          <cell r="Q43">
            <v>0</v>
          </cell>
          <cell r="T43">
            <v>0</v>
          </cell>
          <cell r="U43">
            <v>0</v>
          </cell>
          <cell r="Z43">
            <v>2730</v>
          </cell>
          <cell r="AA43">
            <v>0</v>
          </cell>
          <cell r="AB43" t="str">
            <v/>
          </cell>
          <cell r="AC43">
            <v>0</v>
          </cell>
          <cell r="AD43">
            <v>1365</v>
          </cell>
          <cell r="AE43" t="str">
            <v/>
          </cell>
        </row>
        <row r="44">
          <cell r="A44" t="str">
            <v>5</v>
          </cell>
          <cell r="B44" t="str">
            <v>Kheda</v>
          </cell>
          <cell r="C44" t="str">
            <v>M'bad</v>
          </cell>
          <cell r="D44" t="str">
            <v>K'vanj</v>
          </cell>
          <cell r="E44" t="str">
            <v>Atroli</v>
          </cell>
          <cell r="F44">
            <v>0</v>
          </cell>
          <cell r="G44">
            <v>109</v>
          </cell>
          <cell r="H44">
            <v>0</v>
          </cell>
          <cell r="I44">
            <v>0</v>
          </cell>
          <cell r="L44">
            <v>0</v>
          </cell>
          <cell r="M44">
            <v>109</v>
          </cell>
          <cell r="N44">
            <v>109</v>
          </cell>
          <cell r="O44" t="str">
            <v>B</v>
          </cell>
          <cell r="P44">
            <v>0</v>
          </cell>
          <cell r="Q44">
            <v>0</v>
          </cell>
          <cell r="T44">
            <v>0</v>
          </cell>
          <cell r="U44">
            <v>0</v>
          </cell>
          <cell r="X44">
            <v>2.3149999999999999</v>
          </cell>
          <cell r="Z44">
            <v>320766.34999999998</v>
          </cell>
          <cell r="AA44">
            <v>0</v>
          </cell>
          <cell r="AC44">
            <v>0</v>
          </cell>
          <cell r="AD44">
            <v>2942.8105504587152</v>
          </cell>
        </row>
        <row r="45">
          <cell r="A45" t="str">
            <v>6</v>
          </cell>
          <cell r="B45" t="str">
            <v>Kheda</v>
          </cell>
          <cell r="C45" t="str">
            <v>M'bad</v>
          </cell>
          <cell r="D45" t="str">
            <v>K'vanj</v>
          </cell>
          <cell r="E45" t="str">
            <v>Bhagatna Mu.</v>
          </cell>
          <cell r="F45">
            <v>0</v>
          </cell>
          <cell r="G45">
            <v>10</v>
          </cell>
          <cell r="H45">
            <v>0</v>
          </cell>
          <cell r="I45">
            <v>0</v>
          </cell>
          <cell r="L45">
            <v>0</v>
          </cell>
          <cell r="M45">
            <v>10</v>
          </cell>
          <cell r="N45">
            <v>10</v>
          </cell>
          <cell r="O45" t="str">
            <v>B</v>
          </cell>
          <cell r="P45">
            <v>0</v>
          </cell>
          <cell r="Q45">
            <v>0</v>
          </cell>
          <cell r="T45">
            <v>0</v>
          </cell>
          <cell r="U45">
            <v>0</v>
          </cell>
          <cell r="X45">
            <v>0.115</v>
          </cell>
          <cell r="Z45">
            <v>22193.35</v>
          </cell>
          <cell r="AA45">
            <v>0</v>
          </cell>
          <cell r="AC45">
            <v>0</v>
          </cell>
          <cell r="AD45">
            <v>2219.335</v>
          </cell>
        </row>
        <row r="46">
          <cell r="A46" t="str">
            <v>7</v>
          </cell>
          <cell r="B46" t="str">
            <v>Kheda</v>
          </cell>
          <cell r="C46" t="str">
            <v>M'bad</v>
          </cell>
          <cell r="D46" t="str">
            <v>K'vanj</v>
          </cell>
          <cell r="E46" t="str">
            <v>Bhungaliya(TKPF)</v>
          </cell>
          <cell r="F46">
            <v>0</v>
          </cell>
          <cell r="G46">
            <v>79</v>
          </cell>
          <cell r="H46">
            <v>0</v>
          </cell>
          <cell r="I46">
            <v>0</v>
          </cell>
          <cell r="L46">
            <v>0</v>
          </cell>
          <cell r="M46">
            <v>79</v>
          </cell>
          <cell r="N46">
            <v>79</v>
          </cell>
          <cell r="O46" t="str">
            <v>B</v>
          </cell>
          <cell r="P46">
            <v>0</v>
          </cell>
          <cell r="Q46">
            <v>75</v>
          </cell>
          <cell r="T46">
            <v>0</v>
          </cell>
          <cell r="U46">
            <v>75</v>
          </cell>
          <cell r="X46">
            <v>2.6150000000000002</v>
          </cell>
          <cell r="Z46">
            <v>302103.34999999998</v>
          </cell>
          <cell r="AA46">
            <v>302103.34999999998</v>
          </cell>
          <cell r="AC46">
            <v>302103.34999999998</v>
          </cell>
          <cell r="AD46">
            <v>3824.0930379746833</v>
          </cell>
        </row>
        <row r="47">
          <cell r="A47" t="str">
            <v>8</v>
          </cell>
          <cell r="B47" t="str">
            <v>Kheda</v>
          </cell>
          <cell r="C47" t="str">
            <v>M'bad</v>
          </cell>
          <cell r="D47" t="str">
            <v>K'vanj</v>
          </cell>
          <cell r="E47" t="str">
            <v>Bhutiya(LGK)</v>
          </cell>
          <cell r="F47">
            <v>0</v>
          </cell>
          <cell r="G47">
            <v>35</v>
          </cell>
          <cell r="H47">
            <v>0</v>
          </cell>
          <cell r="I47">
            <v>0</v>
          </cell>
          <cell r="L47">
            <v>0</v>
          </cell>
          <cell r="M47">
            <v>35</v>
          </cell>
          <cell r="N47">
            <v>35</v>
          </cell>
          <cell r="O47" t="str">
            <v>B</v>
          </cell>
          <cell r="P47">
            <v>0</v>
          </cell>
          <cell r="Q47">
            <v>0</v>
          </cell>
          <cell r="T47">
            <v>0</v>
          </cell>
          <cell r="U47">
            <v>0</v>
          </cell>
          <cell r="X47">
            <v>0.98</v>
          </cell>
          <cell r="Z47">
            <v>120579.2</v>
          </cell>
          <cell r="AA47">
            <v>0</v>
          </cell>
          <cell r="AC47">
            <v>0</v>
          </cell>
          <cell r="AD47">
            <v>3445.12</v>
          </cell>
        </row>
        <row r="48">
          <cell r="A48" t="str">
            <v>9</v>
          </cell>
          <cell r="B48" t="str">
            <v>Kheda</v>
          </cell>
          <cell r="C48" t="str">
            <v>M'bad</v>
          </cell>
          <cell r="D48" t="str">
            <v>K'vanj</v>
          </cell>
          <cell r="E48" t="str">
            <v>Chaptiya</v>
          </cell>
          <cell r="F48">
            <v>0</v>
          </cell>
          <cell r="G48">
            <v>18</v>
          </cell>
          <cell r="H48">
            <v>0</v>
          </cell>
          <cell r="I48">
            <v>0</v>
          </cell>
          <cell r="L48">
            <v>0</v>
          </cell>
          <cell r="M48">
            <v>18</v>
          </cell>
          <cell r="N48">
            <v>18</v>
          </cell>
          <cell r="O48" t="str">
            <v>B</v>
          </cell>
          <cell r="P48">
            <v>0</v>
          </cell>
          <cell r="Q48">
            <v>0</v>
          </cell>
          <cell r="T48">
            <v>0</v>
          </cell>
          <cell r="U48">
            <v>0</v>
          </cell>
          <cell r="X48">
            <v>0.55500000000000005</v>
          </cell>
          <cell r="Z48">
            <v>65800.950000000012</v>
          </cell>
          <cell r="AA48">
            <v>0</v>
          </cell>
          <cell r="AC48">
            <v>0</v>
          </cell>
          <cell r="AD48">
            <v>3655.608333333334</v>
          </cell>
        </row>
        <row r="49">
          <cell r="A49" t="str">
            <v>10</v>
          </cell>
          <cell r="B49" t="str">
            <v>Kheda</v>
          </cell>
          <cell r="C49" t="str">
            <v>M'bad</v>
          </cell>
          <cell r="D49" t="str">
            <v>K'vanj</v>
          </cell>
          <cell r="E49" t="str">
            <v>Chelavat</v>
          </cell>
          <cell r="F49">
            <v>0</v>
          </cell>
          <cell r="G49">
            <v>42</v>
          </cell>
          <cell r="H49">
            <v>0</v>
          </cell>
          <cell r="I49">
            <v>0</v>
          </cell>
          <cell r="L49">
            <v>0</v>
          </cell>
          <cell r="M49">
            <v>42</v>
          </cell>
          <cell r="N49">
            <v>42</v>
          </cell>
          <cell r="O49" t="str">
            <v>B</v>
          </cell>
          <cell r="P49">
            <v>0</v>
          </cell>
          <cell r="Q49">
            <v>0</v>
          </cell>
          <cell r="T49">
            <v>0</v>
          </cell>
          <cell r="U49">
            <v>0</v>
          </cell>
          <cell r="X49">
            <v>1.64</v>
          </cell>
          <cell r="Z49">
            <v>179165.59999999998</v>
          </cell>
          <cell r="AA49">
            <v>0</v>
          </cell>
          <cell r="AC49">
            <v>0</v>
          </cell>
          <cell r="AD49">
            <v>4265.8476190476185</v>
          </cell>
        </row>
        <row r="50">
          <cell r="A50" t="str">
            <v>11</v>
          </cell>
          <cell r="B50" t="str">
            <v>Kheda</v>
          </cell>
          <cell r="C50" t="str">
            <v>M'bad</v>
          </cell>
          <cell r="D50" t="str">
            <v>K'vanj</v>
          </cell>
          <cell r="E50" t="str">
            <v>Chiklod</v>
          </cell>
          <cell r="F50">
            <v>0</v>
          </cell>
          <cell r="G50">
            <v>86</v>
          </cell>
          <cell r="H50">
            <v>0</v>
          </cell>
          <cell r="I50">
            <v>0</v>
          </cell>
          <cell r="L50">
            <v>0</v>
          </cell>
          <cell r="M50">
            <v>86</v>
          </cell>
          <cell r="N50">
            <v>86</v>
          </cell>
          <cell r="O50" t="str">
            <v>B</v>
          </cell>
          <cell r="P50">
            <v>0</v>
          </cell>
          <cell r="Q50">
            <v>85</v>
          </cell>
          <cell r="S50" t="str">
            <v/>
          </cell>
          <cell r="T50">
            <v>0</v>
          </cell>
          <cell r="U50">
            <v>85</v>
          </cell>
          <cell r="X50">
            <v>1.7929999999999999</v>
          </cell>
          <cell r="Z50">
            <v>250591.97</v>
          </cell>
          <cell r="AA50">
            <v>249226.97</v>
          </cell>
          <cell r="AC50">
            <v>249226.97</v>
          </cell>
          <cell r="AD50">
            <v>2913.8601162790696</v>
          </cell>
        </row>
        <row r="51">
          <cell r="A51" t="str">
            <v>12</v>
          </cell>
          <cell r="B51" t="str">
            <v>Kheda</v>
          </cell>
          <cell r="C51" t="str">
            <v>M'bad</v>
          </cell>
          <cell r="D51" t="str">
            <v>K'vanj</v>
          </cell>
          <cell r="E51" t="str">
            <v>Dahiyap</v>
          </cell>
          <cell r="F51">
            <v>0</v>
          </cell>
          <cell r="G51">
            <v>3</v>
          </cell>
          <cell r="H51">
            <v>0</v>
          </cell>
          <cell r="I51">
            <v>0</v>
          </cell>
          <cell r="L51">
            <v>0</v>
          </cell>
          <cell r="M51">
            <v>3</v>
          </cell>
          <cell r="N51">
            <v>3</v>
          </cell>
          <cell r="O51" t="str">
            <v>B</v>
          </cell>
          <cell r="P51">
            <v>0</v>
          </cell>
          <cell r="Q51">
            <v>0</v>
          </cell>
          <cell r="T51">
            <v>0</v>
          </cell>
          <cell r="U51">
            <v>0</v>
          </cell>
          <cell r="X51">
            <v>0.09</v>
          </cell>
          <cell r="Z51">
            <v>10781.099999999999</v>
          </cell>
          <cell r="AA51">
            <v>0</v>
          </cell>
          <cell r="AC51">
            <v>0</v>
          </cell>
          <cell r="AD51">
            <v>3593.6999999999994</v>
          </cell>
        </row>
        <row r="52">
          <cell r="A52" t="str">
            <v>13</v>
          </cell>
          <cell r="B52" t="str">
            <v>Kheda</v>
          </cell>
          <cell r="C52" t="str">
            <v>M'bad</v>
          </cell>
          <cell r="D52" t="str">
            <v>K'vanj</v>
          </cell>
          <cell r="E52" t="str">
            <v>Danga ni muvadi</v>
          </cell>
          <cell r="F52">
            <v>0</v>
          </cell>
          <cell r="G52">
            <v>8</v>
          </cell>
          <cell r="H52">
            <v>0</v>
          </cell>
          <cell r="I52">
            <v>0</v>
          </cell>
          <cell r="L52">
            <v>0</v>
          </cell>
          <cell r="M52">
            <v>8</v>
          </cell>
          <cell r="N52">
            <v>8</v>
          </cell>
          <cell r="O52" t="str">
            <v>B</v>
          </cell>
          <cell r="P52">
            <v>0</v>
          </cell>
          <cell r="Q52">
            <v>0</v>
          </cell>
          <cell r="S52">
            <v>8</v>
          </cell>
          <cell r="T52">
            <v>0</v>
          </cell>
          <cell r="U52">
            <v>8</v>
          </cell>
          <cell r="X52">
            <v>0.28999999999999998</v>
          </cell>
          <cell r="Z52">
            <v>32464.1</v>
          </cell>
          <cell r="AA52">
            <v>0</v>
          </cell>
          <cell r="AB52">
            <v>32464.1</v>
          </cell>
          <cell r="AC52">
            <v>32464.1</v>
          </cell>
          <cell r="AD52">
            <v>4058.0124999999998</v>
          </cell>
        </row>
        <row r="53">
          <cell r="A53" t="str">
            <v>14</v>
          </cell>
          <cell r="B53" t="str">
            <v>Kheda</v>
          </cell>
          <cell r="C53" t="str">
            <v>M'bad</v>
          </cell>
          <cell r="D53" t="str">
            <v>K'vanj</v>
          </cell>
          <cell r="E53" t="str">
            <v>Duthathal(MNA)</v>
          </cell>
          <cell r="F53">
            <v>0</v>
          </cell>
          <cell r="G53">
            <v>46</v>
          </cell>
          <cell r="H53">
            <v>0</v>
          </cell>
          <cell r="I53">
            <v>0</v>
          </cell>
          <cell r="L53">
            <v>0</v>
          </cell>
          <cell r="M53">
            <v>46</v>
          </cell>
          <cell r="N53">
            <v>46</v>
          </cell>
          <cell r="O53" t="str">
            <v>B</v>
          </cell>
          <cell r="P53">
            <v>0</v>
          </cell>
          <cell r="Q53">
            <v>0</v>
          </cell>
          <cell r="T53">
            <v>0</v>
          </cell>
          <cell r="U53">
            <v>0</v>
          </cell>
          <cell r="X53">
            <v>1.69</v>
          </cell>
          <cell r="Z53">
            <v>188340.09999999998</v>
          </cell>
          <cell r="AA53">
            <v>0</v>
          </cell>
          <cell r="AC53">
            <v>0</v>
          </cell>
          <cell r="AD53">
            <v>4094.3499999999995</v>
          </cell>
        </row>
        <row r="54">
          <cell r="A54" t="str">
            <v>15</v>
          </cell>
          <cell r="B54" t="str">
            <v>Kheda</v>
          </cell>
          <cell r="C54" t="str">
            <v>M'bad</v>
          </cell>
          <cell r="D54" t="str">
            <v>K'vanj</v>
          </cell>
          <cell r="E54" t="str">
            <v>Ghauva(MPLG)</v>
          </cell>
          <cell r="F54">
            <v>0</v>
          </cell>
          <cell r="G54">
            <v>6</v>
          </cell>
          <cell r="H54">
            <v>0</v>
          </cell>
          <cell r="I54">
            <v>0</v>
          </cell>
          <cell r="L54">
            <v>0</v>
          </cell>
          <cell r="M54">
            <v>6</v>
          </cell>
          <cell r="N54">
            <v>6</v>
          </cell>
          <cell r="O54" t="str">
            <v>B</v>
          </cell>
          <cell r="P54">
            <v>0</v>
          </cell>
          <cell r="Q54">
            <v>6</v>
          </cell>
          <cell r="T54">
            <v>0</v>
          </cell>
          <cell r="U54">
            <v>6</v>
          </cell>
          <cell r="X54">
            <v>0.215</v>
          </cell>
          <cell r="Z54">
            <v>24162.35</v>
          </cell>
          <cell r="AA54">
            <v>24162.35</v>
          </cell>
          <cell r="AC54">
            <v>24162.35</v>
          </cell>
          <cell r="AD54">
            <v>4027.0583333333329</v>
          </cell>
        </row>
        <row r="55">
          <cell r="A55" t="str">
            <v>16</v>
          </cell>
          <cell r="B55" t="str">
            <v>Kheda</v>
          </cell>
          <cell r="C55" t="str">
            <v>M'bad</v>
          </cell>
          <cell r="D55" t="str">
            <v>K'vanj</v>
          </cell>
          <cell r="E55" t="str">
            <v>Kalaji</v>
          </cell>
          <cell r="F55">
            <v>0</v>
          </cell>
          <cell r="G55">
            <v>4</v>
          </cell>
          <cell r="H55">
            <v>0</v>
          </cell>
          <cell r="I55">
            <v>0</v>
          </cell>
          <cell r="L55">
            <v>0</v>
          </cell>
          <cell r="M55">
            <v>4</v>
          </cell>
          <cell r="N55">
            <v>4</v>
          </cell>
          <cell r="O55" t="str">
            <v>B</v>
          </cell>
          <cell r="P55">
            <v>0</v>
          </cell>
          <cell r="Q55">
            <v>0</v>
          </cell>
          <cell r="T55">
            <v>0</v>
          </cell>
          <cell r="U55">
            <v>0</v>
          </cell>
          <cell r="X55">
            <v>0.13</v>
          </cell>
          <cell r="Z55">
            <v>15117.7</v>
          </cell>
          <cell r="AA55">
            <v>0</v>
          </cell>
          <cell r="AC55">
            <v>0</v>
          </cell>
          <cell r="AD55">
            <v>3779.4250000000002</v>
          </cell>
        </row>
        <row r="56">
          <cell r="A56" t="str">
            <v>17</v>
          </cell>
          <cell r="B56" t="str">
            <v>Kheda</v>
          </cell>
          <cell r="C56" t="str">
            <v>M'bad</v>
          </cell>
          <cell r="D56" t="str">
            <v>K'vanj</v>
          </cell>
          <cell r="E56" t="str">
            <v>Khanpur(Vadadhara)</v>
          </cell>
          <cell r="F56">
            <v>11</v>
          </cell>
          <cell r="G56" t="str">
            <v/>
          </cell>
          <cell r="H56">
            <v>0</v>
          </cell>
          <cell r="I56">
            <v>0</v>
          </cell>
          <cell r="L56">
            <v>11</v>
          </cell>
          <cell r="M56">
            <v>0</v>
          </cell>
          <cell r="N56">
            <v>11</v>
          </cell>
          <cell r="O56" t="str">
            <v>A</v>
          </cell>
          <cell r="P56">
            <v>0</v>
          </cell>
          <cell r="Q56">
            <v>0</v>
          </cell>
          <cell r="T56">
            <v>0</v>
          </cell>
          <cell r="U56">
            <v>0</v>
          </cell>
          <cell r="Z56">
            <v>15015</v>
          </cell>
          <cell r="AA56">
            <v>0</v>
          </cell>
          <cell r="AC56">
            <v>0</v>
          </cell>
          <cell r="AD56">
            <v>1365</v>
          </cell>
          <cell r="AE56" t="str">
            <v>11 no a 1 form not recd</v>
          </cell>
        </row>
        <row r="57">
          <cell r="A57" t="str">
            <v>18</v>
          </cell>
          <cell r="B57" t="str">
            <v>Kheda</v>
          </cell>
          <cell r="C57" t="str">
            <v>M'bad</v>
          </cell>
          <cell r="D57" t="str">
            <v>K'vanj</v>
          </cell>
          <cell r="E57" t="str">
            <v>Khanpur(Vadadhara)</v>
          </cell>
          <cell r="F57">
            <v>0</v>
          </cell>
          <cell r="G57">
            <v>5</v>
          </cell>
          <cell r="H57">
            <v>0</v>
          </cell>
          <cell r="I57">
            <v>0</v>
          </cell>
          <cell r="L57">
            <v>0</v>
          </cell>
          <cell r="M57">
            <v>5</v>
          </cell>
          <cell r="N57">
            <v>5</v>
          </cell>
          <cell r="O57" t="str">
            <v>B</v>
          </cell>
          <cell r="P57">
            <v>0</v>
          </cell>
          <cell r="Q57">
            <v>0</v>
          </cell>
          <cell r="T57">
            <v>0</v>
          </cell>
          <cell r="U57">
            <v>0</v>
          </cell>
          <cell r="X57">
            <v>0.125</v>
          </cell>
          <cell r="Z57">
            <v>16111.25</v>
          </cell>
          <cell r="AA57">
            <v>0</v>
          </cell>
          <cell r="AC57">
            <v>0</v>
          </cell>
          <cell r="AD57">
            <v>3222.25</v>
          </cell>
        </row>
        <row r="58">
          <cell r="A58" t="str">
            <v>19</v>
          </cell>
          <cell r="B58" t="str">
            <v>Kheda</v>
          </cell>
          <cell r="C58" t="str">
            <v>M'bad</v>
          </cell>
          <cell r="D58" t="str">
            <v>K'vanj</v>
          </cell>
          <cell r="E58" t="str">
            <v>Ladujina muvada</v>
          </cell>
          <cell r="F58">
            <v>26</v>
          </cell>
          <cell r="G58" t="str">
            <v/>
          </cell>
          <cell r="H58">
            <v>20</v>
          </cell>
          <cell r="I58">
            <v>0</v>
          </cell>
          <cell r="L58">
            <v>6</v>
          </cell>
          <cell r="M58">
            <v>0</v>
          </cell>
          <cell r="N58">
            <v>6</v>
          </cell>
          <cell r="O58" t="str">
            <v>A</v>
          </cell>
          <cell r="P58">
            <v>0</v>
          </cell>
          <cell r="Q58">
            <v>0</v>
          </cell>
          <cell r="R58" t="str">
            <v/>
          </cell>
          <cell r="T58">
            <v>0</v>
          </cell>
          <cell r="U58">
            <v>0</v>
          </cell>
          <cell r="Z58">
            <v>8190</v>
          </cell>
          <cell r="AA58">
            <v>0</v>
          </cell>
          <cell r="AB58" t="str">
            <v/>
          </cell>
          <cell r="AC58">
            <v>0</v>
          </cell>
          <cell r="AD58">
            <v>1365</v>
          </cell>
          <cell r="AE58" t="str">
            <v/>
          </cell>
        </row>
        <row r="59">
          <cell r="A59" t="str">
            <v>20</v>
          </cell>
          <cell r="B59" t="str">
            <v>Kheda</v>
          </cell>
          <cell r="C59" t="str">
            <v>M'bad</v>
          </cell>
          <cell r="D59" t="str">
            <v>K'vanj</v>
          </cell>
          <cell r="E59" t="str">
            <v>Ladujina muvada</v>
          </cell>
          <cell r="F59">
            <v>0</v>
          </cell>
          <cell r="G59">
            <v>45</v>
          </cell>
          <cell r="H59">
            <v>0</v>
          </cell>
          <cell r="I59">
            <v>0</v>
          </cell>
          <cell r="L59">
            <v>0</v>
          </cell>
          <cell r="M59">
            <v>45</v>
          </cell>
          <cell r="N59">
            <v>45</v>
          </cell>
          <cell r="O59" t="str">
            <v>B</v>
          </cell>
          <cell r="P59">
            <v>0</v>
          </cell>
          <cell r="Q59">
            <v>0</v>
          </cell>
          <cell r="T59">
            <v>0</v>
          </cell>
          <cell r="U59">
            <v>0</v>
          </cell>
          <cell r="X59">
            <v>1.06</v>
          </cell>
          <cell r="Z59">
            <v>140172.40000000002</v>
          </cell>
          <cell r="AA59">
            <v>0</v>
          </cell>
          <cell r="AC59">
            <v>0</v>
          </cell>
          <cell r="AD59">
            <v>3114.9422222222229</v>
          </cell>
        </row>
        <row r="60">
          <cell r="A60" t="str">
            <v>21</v>
          </cell>
          <cell r="B60" t="str">
            <v>Kheda</v>
          </cell>
          <cell r="C60" t="str">
            <v>M'bad</v>
          </cell>
          <cell r="D60" t="str">
            <v>K'vanj</v>
          </cell>
          <cell r="E60" t="str">
            <v>Lal mandva</v>
          </cell>
          <cell r="F60">
            <v>0</v>
          </cell>
          <cell r="G60">
            <v>29</v>
          </cell>
          <cell r="H60">
            <v>0</v>
          </cell>
          <cell r="I60">
            <v>0</v>
          </cell>
          <cell r="L60">
            <v>0</v>
          </cell>
          <cell r="M60">
            <v>29</v>
          </cell>
          <cell r="N60">
            <v>29</v>
          </cell>
          <cell r="O60" t="str">
            <v>B</v>
          </cell>
          <cell r="P60">
            <v>0</v>
          </cell>
          <cell r="Q60">
            <v>0</v>
          </cell>
          <cell r="T60">
            <v>0</v>
          </cell>
          <cell r="U60">
            <v>0</v>
          </cell>
          <cell r="X60">
            <v>0.63</v>
          </cell>
          <cell r="Z60">
            <v>86387.7</v>
          </cell>
          <cell r="AA60">
            <v>0</v>
          </cell>
          <cell r="AC60">
            <v>0</v>
          </cell>
          <cell r="AD60">
            <v>2978.8862068965518</v>
          </cell>
        </row>
        <row r="61">
          <cell r="A61" t="str">
            <v>22</v>
          </cell>
          <cell r="B61" t="str">
            <v>Kheda</v>
          </cell>
          <cell r="C61" t="str">
            <v>M'bad</v>
          </cell>
          <cell r="D61" t="str">
            <v>K'vanj</v>
          </cell>
          <cell r="E61" t="str">
            <v>Lalateli(kesraji)</v>
          </cell>
          <cell r="F61">
            <v>0</v>
          </cell>
          <cell r="G61">
            <v>101</v>
          </cell>
          <cell r="H61">
            <v>0</v>
          </cell>
          <cell r="I61">
            <v>0</v>
          </cell>
          <cell r="L61">
            <v>0</v>
          </cell>
          <cell r="M61">
            <v>101</v>
          </cell>
          <cell r="N61">
            <v>101</v>
          </cell>
          <cell r="O61" t="str">
            <v>B</v>
          </cell>
          <cell r="P61">
            <v>0</v>
          </cell>
          <cell r="Q61">
            <v>0</v>
          </cell>
          <cell r="T61">
            <v>0</v>
          </cell>
          <cell r="U61">
            <v>0</v>
          </cell>
          <cell r="X61">
            <v>2.0529999999999999</v>
          </cell>
          <cell r="Z61">
            <v>290382.37</v>
          </cell>
          <cell r="AA61">
            <v>0</v>
          </cell>
          <cell r="AC61">
            <v>0</v>
          </cell>
          <cell r="AD61">
            <v>2875.0729702970298</v>
          </cell>
        </row>
        <row r="62">
          <cell r="A62" t="str">
            <v>23</v>
          </cell>
          <cell r="B62" t="str">
            <v>Kheda</v>
          </cell>
          <cell r="C62" t="str">
            <v>M'bad</v>
          </cell>
          <cell r="D62" t="str">
            <v>K'vanj</v>
          </cell>
          <cell r="E62" t="str">
            <v>Moti sultanpur</v>
          </cell>
          <cell r="F62">
            <v>3</v>
          </cell>
          <cell r="G62">
            <v>0</v>
          </cell>
          <cell r="H62">
            <v>0</v>
          </cell>
          <cell r="I62">
            <v>0</v>
          </cell>
          <cell r="L62">
            <v>3</v>
          </cell>
          <cell r="M62">
            <v>0</v>
          </cell>
          <cell r="N62">
            <v>3</v>
          </cell>
          <cell r="O62" t="str">
            <v>A</v>
          </cell>
          <cell r="P62">
            <v>0</v>
          </cell>
          <cell r="Q62">
            <v>0</v>
          </cell>
          <cell r="T62">
            <v>0</v>
          </cell>
          <cell r="U62">
            <v>0</v>
          </cell>
          <cell r="Z62">
            <v>4095</v>
          </cell>
          <cell r="AA62">
            <v>0</v>
          </cell>
          <cell r="AC62">
            <v>0</v>
          </cell>
          <cell r="AD62">
            <v>1365</v>
          </cell>
          <cell r="AE62" t="str">
            <v>3 NO A 1 form not received</v>
          </cell>
        </row>
        <row r="63">
          <cell r="A63" t="str">
            <v>24</v>
          </cell>
          <cell r="B63" t="str">
            <v>Kheda</v>
          </cell>
          <cell r="C63" t="str">
            <v>M'bad</v>
          </cell>
          <cell r="D63" t="str">
            <v>K'vanj</v>
          </cell>
          <cell r="E63" t="str">
            <v>Nat ni Muvadi</v>
          </cell>
          <cell r="F63">
            <v>0</v>
          </cell>
          <cell r="G63">
            <v>11</v>
          </cell>
          <cell r="H63">
            <v>0</v>
          </cell>
          <cell r="I63">
            <v>0</v>
          </cell>
          <cell r="L63">
            <v>0</v>
          </cell>
          <cell r="M63">
            <v>11</v>
          </cell>
          <cell r="N63">
            <v>11</v>
          </cell>
          <cell r="O63" t="str">
            <v>B</v>
          </cell>
          <cell r="P63">
            <v>0</v>
          </cell>
          <cell r="Q63">
            <v>9</v>
          </cell>
          <cell r="S63">
            <v>2</v>
          </cell>
          <cell r="T63">
            <v>0</v>
          </cell>
          <cell r="U63">
            <v>11</v>
          </cell>
          <cell r="X63">
            <v>0.28999999999999998</v>
          </cell>
          <cell r="Z63">
            <v>36559.1</v>
          </cell>
          <cell r="AA63">
            <v>35194.1</v>
          </cell>
          <cell r="AB63">
            <v>1365</v>
          </cell>
          <cell r="AC63">
            <v>36559.1</v>
          </cell>
          <cell r="AD63">
            <v>3323.5545454545454</v>
          </cell>
        </row>
        <row r="64">
          <cell r="A64" t="str">
            <v>25</v>
          </cell>
          <cell r="B64" t="str">
            <v>Kheda</v>
          </cell>
          <cell r="C64" t="str">
            <v>M'bad</v>
          </cell>
          <cell r="D64" t="str">
            <v>K'vanj</v>
          </cell>
          <cell r="E64" t="str">
            <v>Ramosadi</v>
          </cell>
          <cell r="F64">
            <v>0</v>
          </cell>
          <cell r="G64">
            <v>4</v>
          </cell>
          <cell r="H64">
            <v>0</v>
          </cell>
          <cell r="I64">
            <v>0</v>
          </cell>
          <cell r="L64">
            <v>0</v>
          </cell>
          <cell r="M64">
            <v>4</v>
          </cell>
          <cell r="N64">
            <v>4</v>
          </cell>
          <cell r="O64" t="str">
            <v>B</v>
          </cell>
          <cell r="P64">
            <v>0</v>
          </cell>
          <cell r="Q64">
            <v>0</v>
          </cell>
          <cell r="S64">
            <v>4</v>
          </cell>
          <cell r="T64">
            <v>0</v>
          </cell>
          <cell r="U64">
            <v>4</v>
          </cell>
          <cell r="X64">
            <v>0.15</v>
          </cell>
          <cell r="Z64">
            <v>16603.5</v>
          </cell>
          <cell r="AA64">
            <v>0</v>
          </cell>
          <cell r="AB64">
            <v>16603.5</v>
          </cell>
          <cell r="AC64">
            <v>16603.5</v>
          </cell>
          <cell r="AD64">
            <v>4150.875</v>
          </cell>
        </row>
        <row r="65">
          <cell r="A65" t="str">
            <v>26</v>
          </cell>
          <cell r="B65" t="str">
            <v>Kheda</v>
          </cell>
          <cell r="C65" t="str">
            <v>M'bad</v>
          </cell>
          <cell r="D65" t="str">
            <v>K'vanj</v>
          </cell>
          <cell r="E65" t="str">
            <v>Reliya</v>
          </cell>
          <cell r="F65">
            <v>0</v>
          </cell>
          <cell r="G65">
            <v>6</v>
          </cell>
          <cell r="H65">
            <v>0</v>
          </cell>
          <cell r="I65">
            <v>0</v>
          </cell>
          <cell r="L65">
            <v>0</v>
          </cell>
          <cell r="M65">
            <v>6</v>
          </cell>
          <cell r="N65">
            <v>6</v>
          </cell>
          <cell r="O65" t="str">
            <v>B</v>
          </cell>
          <cell r="P65">
            <v>0</v>
          </cell>
          <cell r="Q65">
            <v>0</v>
          </cell>
          <cell r="S65">
            <v>6</v>
          </cell>
          <cell r="T65">
            <v>0</v>
          </cell>
          <cell r="U65">
            <v>6</v>
          </cell>
          <cell r="X65">
            <v>0.27</v>
          </cell>
          <cell r="Z65">
            <v>28248.300000000003</v>
          </cell>
          <cell r="AA65">
            <v>0</v>
          </cell>
          <cell r="AB65">
            <v>28248.3</v>
          </cell>
          <cell r="AC65">
            <v>28248.3</v>
          </cell>
          <cell r="AD65">
            <v>4708.05</v>
          </cell>
        </row>
        <row r="66">
          <cell r="A66" t="str">
            <v>27</v>
          </cell>
          <cell r="B66" t="str">
            <v>Kheda</v>
          </cell>
          <cell r="C66" t="str">
            <v>M'bad</v>
          </cell>
          <cell r="D66" t="str">
            <v>K'vanj</v>
          </cell>
          <cell r="E66" t="str">
            <v>Savli(BB)</v>
          </cell>
          <cell r="F66">
            <v>0</v>
          </cell>
          <cell r="G66">
            <v>45</v>
          </cell>
          <cell r="H66">
            <v>0</v>
          </cell>
          <cell r="I66">
            <v>0</v>
          </cell>
          <cell r="L66">
            <v>0</v>
          </cell>
          <cell r="M66">
            <v>45</v>
          </cell>
          <cell r="N66">
            <v>45</v>
          </cell>
          <cell r="O66" t="str">
            <v>B</v>
          </cell>
          <cell r="P66">
            <v>0</v>
          </cell>
          <cell r="Q66">
            <v>0</v>
          </cell>
          <cell r="T66">
            <v>0</v>
          </cell>
          <cell r="U66">
            <v>0</v>
          </cell>
          <cell r="X66">
            <v>2.2799999999999998</v>
          </cell>
          <cell r="Z66">
            <v>230806.19999999998</v>
          </cell>
          <cell r="AA66">
            <v>0</v>
          </cell>
          <cell r="AC66">
            <v>0</v>
          </cell>
          <cell r="AD66">
            <v>5129.0266666666666</v>
          </cell>
        </row>
        <row r="67">
          <cell r="A67" t="str">
            <v>28</v>
          </cell>
          <cell r="B67" t="str">
            <v>Kheda</v>
          </cell>
          <cell r="C67" t="str">
            <v>M'bad</v>
          </cell>
          <cell r="D67" t="str">
            <v>K'vanj</v>
          </cell>
          <cell r="E67" t="str">
            <v>Singhali</v>
          </cell>
          <cell r="F67">
            <v>64</v>
          </cell>
          <cell r="G67" t="str">
            <v/>
          </cell>
          <cell r="H67">
            <v>60</v>
          </cell>
          <cell r="I67">
            <v>0</v>
          </cell>
          <cell r="L67">
            <v>4</v>
          </cell>
          <cell r="M67">
            <v>0</v>
          </cell>
          <cell r="N67">
            <v>4</v>
          </cell>
          <cell r="O67" t="str">
            <v>A</v>
          </cell>
          <cell r="P67">
            <v>0</v>
          </cell>
          <cell r="Q67">
            <v>0</v>
          </cell>
          <cell r="R67" t="str">
            <v/>
          </cell>
          <cell r="T67">
            <v>0</v>
          </cell>
          <cell r="U67">
            <v>0</v>
          </cell>
          <cell r="Z67">
            <v>5460</v>
          </cell>
          <cell r="AA67">
            <v>0</v>
          </cell>
          <cell r="AB67" t="str">
            <v/>
          </cell>
          <cell r="AC67">
            <v>0</v>
          </cell>
          <cell r="AD67">
            <v>1365</v>
          </cell>
          <cell r="AE67" t="str">
            <v>4 no a 1 form not recd</v>
          </cell>
        </row>
        <row r="68">
          <cell r="A68" t="str">
            <v>29</v>
          </cell>
          <cell r="B68" t="str">
            <v>Kheda</v>
          </cell>
          <cell r="C68" t="str">
            <v>M'bad</v>
          </cell>
          <cell r="D68" t="str">
            <v>K'vanj</v>
          </cell>
          <cell r="E68" t="str">
            <v>Singhali</v>
          </cell>
          <cell r="F68">
            <v>0</v>
          </cell>
          <cell r="G68">
            <v>94</v>
          </cell>
          <cell r="H68">
            <v>0</v>
          </cell>
          <cell r="I68">
            <v>0</v>
          </cell>
          <cell r="L68">
            <v>0</v>
          </cell>
          <cell r="M68">
            <v>94</v>
          </cell>
          <cell r="N68">
            <v>94</v>
          </cell>
          <cell r="O68" t="str">
            <v>B</v>
          </cell>
          <cell r="P68">
            <v>0</v>
          </cell>
          <cell r="Q68">
            <v>0</v>
          </cell>
          <cell r="T68">
            <v>0</v>
          </cell>
          <cell r="U68">
            <v>0</v>
          </cell>
          <cell r="X68">
            <v>3.9460000000000002</v>
          </cell>
          <cell r="Z68">
            <v>421458.34</v>
          </cell>
          <cell r="AA68">
            <v>0</v>
          </cell>
          <cell r="AC68">
            <v>0</v>
          </cell>
          <cell r="AD68">
            <v>4483.5993617021277</v>
          </cell>
        </row>
        <row r="69">
          <cell r="A69" t="str">
            <v>30</v>
          </cell>
          <cell r="B69" t="str">
            <v>Kheda</v>
          </cell>
          <cell r="C69" t="str">
            <v>M'bad</v>
          </cell>
          <cell r="D69" t="str">
            <v>K'vanj</v>
          </cell>
          <cell r="E69" t="str">
            <v>Sorna</v>
          </cell>
          <cell r="F69">
            <v>0</v>
          </cell>
          <cell r="G69">
            <v>6</v>
          </cell>
          <cell r="H69">
            <v>0</v>
          </cell>
          <cell r="I69">
            <v>0</v>
          </cell>
          <cell r="L69">
            <v>0</v>
          </cell>
          <cell r="M69">
            <v>6</v>
          </cell>
          <cell r="N69">
            <v>6</v>
          </cell>
          <cell r="O69" t="str">
            <v>B</v>
          </cell>
          <cell r="P69">
            <v>0</v>
          </cell>
          <cell r="Q69">
            <v>6</v>
          </cell>
          <cell r="T69">
            <v>0</v>
          </cell>
          <cell r="U69">
            <v>6</v>
          </cell>
          <cell r="X69">
            <v>0.15</v>
          </cell>
          <cell r="Z69">
            <v>19333.5</v>
          </cell>
          <cell r="AA69">
            <v>19333.5</v>
          </cell>
          <cell r="AC69">
            <v>19333.5</v>
          </cell>
          <cell r="AD69">
            <v>3222.25</v>
          </cell>
        </row>
        <row r="70">
          <cell r="A70" t="str">
            <v>31</v>
          </cell>
          <cell r="B70" t="str">
            <v>Kheda</v>
          </cell>
          <cell r="C70" t="str">
            <v>M'bad</v>
          </cell>
          <cell r="D70" t="str">
            <v>K'vanj</v>
          </cell>
          <cell r="E70" t="str">
            <v>Suravat</v>
          </cell>
          <cell r="F70">
            <v>0</v>
          </cell>
          <cell r="G70">
            <v>36</v>
          </cell>
          <cell r="H70">
            <v>0</v>
          </cell>
          <cell r="I70">
            <v>0</v>
          </cell>
          <cell r="L70">
            <v>0</v>
          </cell>
          <cell r="M70">
            <v>36</v>
          </cell>
          <cell r="N70">
            <v>36</v>
          </cell>
          <cell r="O70" t="str">
            <v>B</v>
          </cell>
          <cell r="P70">
            <v>0</v>
          </cell>
          <cell r="Q70">
            <v>0</v>
          </cell>
          <cell r="T70">
            <v>0</v>
          </cell>
          <cell r="U70">
            <v>0</v>
          </cell>
          <cell r="X70">
            <v>1.1100000000000001</v>
          </cell>
          <cell r="Z70">
            <v>131601.90000000002</v>
          </cell>
          <cell r="AA70">
            <v>0</v>
          </cell>
          <cell r="AC70">
            <v>0</v>
          </cell>
          <cell r="AD70">
            <v>3655.608333333334</v>
          </cell>
        </row>
        <row r="71">
          <cell r="A71" t="str">
            <v>32</v>
          </cell>
          <cell r="B71" t="str">
            <v>Kheda</v>
          </cell>
          <cell r="C71" t="str">
            <v>M'bad</v>
          </cell>
          <cell r="D71" t="str">
            <v>K'vanj</v>
          </cell>
          <cell r="E71" t="str">
            <v>Tanthadi(VGA)</v>
          </cell>
          <cell r="F71">
            <v>0</v>
          </cell>
          <cell r="G71">
            <v>63</v>
          </cell>
          <cell r="H71">
            <v>0</v>
          </cell>
          <cell r="I71">
            <v>0</v>
          </cell>
          <cell r="L71">
            <v>0</v>
          </cell>
          <cell r="M71">
            <v>63</v>
          </cell>
          <cell r="N71">
            <v>63</v>
          </cell>
          <cell r="O71" t="str">
            <v>B</v>
          </cell>
          <cell r="P71">
            <v>0</v>
          </cell>
          <cell r="Q71">
            <v>0</v>
          </cell>
          <cell r="T71">
            <v>0</v>
          </cell>
          <cell r="U71">
            <v>0</v>
          </cell>
          <cell r="X71">
            <v>2.4820000000000002</v>
          </cell>
          <cell r="Z71">
            <v>270382.78000000003</v>
          </cell>
          <cell r="AA71">
            <v>0</v>
          </cell>
          <cell r="AC71">
            <v>0</v>
          </cell>
          <cell r="AD71">
            <v>4291.7901587301594</v>
          </cell>
        </row>
        <row r="72">
          <cell r="A72" t="str">
            <v>33</v>
          </cell>
          <cell r="B72" t="str">
            <v>Kheda</v>
          </cell>
          <cell r="C72" t="str">
            <v>M'bad</v>
          </cell>
          <cell r="D72" t="str">
            <v>K'vanj</v>
          </cell>
          <cell r="E72" t="str">
            <v>Thavad</v>
          </cell>
          <cell r="F72">
            <v>0</v>
          </cell>
          <cell r="G72">
            <v>11</v>
          </cell>
          <cell r="H72">
            <v>0</v>
          </cell>
          <cell r="I72">
            <v>0</v>
          </cell>
          <cell r="L72">
            <v>0</v>
          </cell>
          <cell r="M72">
            <v>11</v>
          </cell>
          <cell r="N72">
            <v>11</v>
          </cell>
          <cell r="O72" t="str">
            <v>B</v>
          </cell>
          <cell r="P72">
            <v>0</v>
          </cell>
          <cell r="Q72">
            <v>0</v>
          </cell>
          <cell r="T72">
            <v>0</v>
          </cell>
          <cell r="U72">
            <v>0</v>
          </cell>
          <cell r="X72">
            <v>0.5</v>
          </cell>
          <cell r="Z72">
            <v>52160</v>
          </cell>
          <cell r="AA72">
            <v>0</v>
          </cell>
          <cell r="AC72">
            <v>0</v>
          </cell>
          <cell r="AD72">
            <v>4741.818181818182</v>
          </cell>
        </row>
        <row r="73">
          <cell r="A73" t="str">
            <v>34</v>
          </cell>
          <cell r="B73" t="str">
            <v>Kheda</v>
          </cell>
          <cell r="C73" t="str">
            <v>M'bad</v>
          </cell>
          <cell r="D73" t="str">
            <v>K'vanj</v>
          </cell>
          <cell r="E73" t="str">
            <v>Vadol</v>
          </cell>
          <cell r="F73">
            <v>0</v>
          </cell>
          <cell r="G73">
            <v>52</v>
          </cell>
          <cell r="H73">
            <v>0</v>
          </cell>
          <cell r="I73">
            <v>0</v>
          </cell>
          <cell r="L73">
            <v>0</v>
          </cell>
          <cell r="M73">
            <v>52</v>
          </cell>
          <cell r="N73">
            <v>52</v>
          </cell>
          <cell r="O73" t="str">
            <v>B</v>
          </cell>
          <cell r="P73">
            <v>0</v>
          </cell>
          <cell r="Q73">
            <v>52</v>
          </cell>
          <cell r="T73">
            <v>0</v>
          </cell>
          <cell r="U73">
            <v>52</v>
          </cell>
          <cell r="X73">
            <v>2.4849999999999999</v>
          </cell>
          <cell r="Z73">
            <v>255590.65</v>
          </cell>
          <cell r="AA73">
            <v>255590.65</v>
          </cell>
          <cell r="AC73">
            <v>255590.65</v>
          </cell>
          <cell r="AD73">
            <v>4915.2048076923074</v>
          </cell>
          <cell r="AE73" t="str">
            <v/>
          </cell>
        </row>
        <row r="74">
          <cell r="A74" t="str">
            <v>35</v>
          </cell>
          <cell r="B74" t="str">
            <v>Kheda</v>
          </cell>
          <cell r="C74" t="str">
            <v>M'bad</v>
          </cell>
          <cell r="D74" t="str">
            <v>K'vanj</v>
          </cell>
          <cell r="E74" t="str">
            <v>Vaghas</v>
          </cell>
          <cell r="F74">
            <v>0</v>
          </cell>
          <cell r="G74">
            <v>25</v>
          </cell>
          <cell r="H74">
            <v>0</v>
          </cell>
          <cell r="I74">
            <v>0</v>
          </cell>
          <cell r="L74">
            <v>0</v>
          </cell>
          <cell r="M74">
            <v>25</v>
          </cell>
          <cell r="N74">
            <v>25</v>
          </cell>
          <cell r="O74" t="str">
            <v>B</v>
          </cell>
          <cell r="P74">
            <v>0</v>
          </cell>
          <cell r="Q74">
            <v>0</v>
          </cell>
          <cell r="S74">
            <v>25</v>
          </cell>
          <cell r="T74">
            <v>0</v>
          </cell>
          <cell r="U74">
            <v>25</v>
          </cell>
          <cell r="X74">
            <v>0.97499999999999998</v>
          </cell>
          <cell r="Z74">
            <v>106557.75</v>
          </cell>
          <cell r="AA74">
            <v>0</v>
          </cell>
          <cell r="AB74">
            <v>106557.75</v>
          </cell>
          <cell r="AC74">
            <v>106557.75</v>
          </cell>
          <cell r="AD74">
            <v>4262.3100000000004</v>
          </cell>
        </row>
        <row r="75">
          <cell r="A75" t="str">
            <v>36</v>
          </cell>
          <cell r="B75" t="str">
            <v>Kheda</v>
          </cell>
          <cell r="C75" t="str">
            <v>M'bad</v>
          </cell>
          <cell r="D75" t="str">
            <v>K'vanj</v>
          </cell>
          <cell r="E75" t="str">
            <v>Vaghjipur</v>
          </cell>
          <cell r="F75">
            <v>0</v>
          </cell>
          <cell r="G75">
            <v>37</v>
          </cell>
          <cell r="H75">
            <v>0</v>
          </cell>
          <cell r="I75">
            <v>0</v>
          </cell>
          <cell r="L75">
            <v>0</v>
          </cell>
          <cell r="M75">
            <v>37</v>
          </cell>
          <cell r="N75">
            <v>37</v>
          </cell>
          <cell r="O75" t="str">
            <v>B</v>
          </cell>
          <cell r="P75">
            <v>0</v>
          </cell>
          <cell r="Q75">
            <v>0</v>
          </cell>
          <cell r="T75">
            <v>0</v>
          </cell>
          <cell r="U75">
            <v>0</v>
          </cell>
          <cell r="X75">
            <v>1.506</v>
          </cell>
          <cell r="Z75">
            <v>162385.74</v>
          </cell>
          <cell r="AA75">
            <v>0</v>
          </cell>
          <cell r="AC75">
            <v>0</v>
          </cell>
          <cell r="AD75">
            <v>4388.8037837837837</v>
          </cell>
        </row>
        <row r="76">
          <cell r="A76" t="str">
            <v>37</v>
          </cell>
          <cell r="B76" t="str">
            <v>Kheda</v>
          </cell>
          <cell r="C76" t="str">
            <v>M'bad</v>
          </cell>
          <cell r="D76" t="str">
            <v>K'vanj</v>
          </cell>
          <cell r="E76" t="str">
            <v>Vejalpur</v>
          </cell>
          <cell r="F76">
            <v>0</v>
          </cell>
          <cell r="G76">
            <v>16</v>
          </cell>
          <cell r="H76">
            <v>0</v>
          </cell>
          <cell r="I76">
            <v>0</v>
          </cell>
          <cell r="L76">
            <v>0</v>
          </cell>
          <cell r="M76">
            <v>16</v>
          </cell>
          <cell r="N76">
            <v>16</v>
          </cell>
          <cell r="O76" t="str">
            <v>B</v>
          </cell>
          <cell r="P76">
            <v>0</v>
          </cell>
          <cell r="Q76">
            <v>0</v>
          </cell>
          <cell r="S76">
            <v>16</v>
          </cell>
          <cell r="T76">
            <v>0</v>
          </cell>
          <cell r="U76">
            <v>16</v>
          </cell>
          <cell r="X76">
            <v>0.79500000000000004</v>
          </cell>
          <cell r="Z76">
            <v>80900.55</v>
          </cell>
          <cell r="AA76">
            <v>0</v>
          </cell>
          <cell r="AB76">
            <v>80900.55</v>
          </cell>
          <cell r="AC76">
            <v>80900.55</v>
          </cell>
          <cell r="AD76">
            <v>5056.2843750000002</v>
          </cell>
        </row>
        <row r="77">
          <cell r="A77" t="str">
            <v>38</v>
          </cell>
          <cell r="B77" t="str">
            <v>Kheda</v>
          </cell>
          <cell r="C77" t="str">
            <v>M'bad</v>
          </cell>
          <cell r="D77" t="str">
            <v>K'vanj</v>
          </cell>
          <cell r="E77" t="str">
            <v>Virniya</v>
          </cell>
          <cell r="F77">
            <v>0</v>
          </cell>
          <cell r="G77">
            <v>34</v>
          </cell>
          <cell r="H77">
            <v>0</v>
          </cell>
          <cell r="I77">
            <v>0</v>
          </cell>
          <cell r="L77">
            <v>0</v>
          </cell>
          <cell r="M77">
            <v>34</v>
          </cell>
          <cell r="N77">
            <v>34</v>
          </cell>
          <cell r="O77" t="str">
            <v>B</v>
          </cell>
          <cell r="P77">
            <v>0</v>
          </cell>
          <cell r="Q77">
            <v>34</v>
          </cell>
          <cell r="T77">
            <v>0</v>
          </cell>
          <cell r="U77">
            <v>34</v>
          </cell>
          <cell r="X77">
            <v>1.71</v>
          </cell>
          <cell r="Z77">
            <v>173445.9</v>
          </cell>
          <cell r="AA77">
            <v>173445.9</v>
          </cell>
          <cell r="AC77">
            <v>173445.9</v>
          </cell>
          <cell r="AD77">
            <v>5101.3499999999995</v>
          </cell>
        </row>
        <row r="78">
          <cell r="A78" t="str">
            <v>39</v>
          </cell>
          <cell r="B78" t="str">
            <v>Kheda</v>
          </cell>
          <cell r="C78" t="str">
            <v>M'bad</v>
          </cell>
          <cell r="D78" t="str">
            <v>K'vanj</v>
          </cell>
          <cell r="E78" t="str">
            <v>Zanda(Lilaji)</v>
          </cell>
          <cell r="F78">
            <v>0</v>
          </cell>
          <cell r="G78">
            <v>16</v>
          </cell>
          <cell r="H78">
            <v>0</v>
          </cell>
          <cell r="I78">
            <v>0</v>
          </cell>
          <cell r="L78">
            <v>0</v>
          </cell>
          <cell r="M78">
            <v>16</v>
          </cell>
          <cell r="N78">
            <v>16</v>
          </cell>
          <cell r="O78" t="str">
            <v>B</v>
          </cell>
          <cell r="P78">
            <v>0</v>
          </cell>
          <cell r="Q78">
            <v>0</v>
          </cell>
          <cell r="T78">
            <v>0</v>
          </cell>
          <cell r="U78">
            <v>0</v>
          </cell>
          <cell r="X78">
            <v>0.43</v>
          </cell>
          <cell r="Z78">
            <v>53784.7</v>
          </cell>
          <cell r="AA78">
            <v>0</v>
          </cell>
          <cell r="AC78">
            <v>0</v>
          </cell>
          <cell r="AD78">
            <v>3361.5437499999998</v>
          </cell>
        </row>
        <row r="149">
          <cell r="O149" t="str">
            <v>B</v>
          </cell>
        </row>
        <row r="150">
          <cell r="O150" t="str">
            <v>B</v>
          </cell>
        </row>
        <row r="151">
          <cell r="O151" t="str">
            <v>B</v>
          </cell>
        </row>
        <row r="152">
          <cell r="O152" t="str">
            <v>B</v>
          </cell>
        </row>
        <row r="153">
          <cell r="O153" t="str">
            <v>B</v>
          </cell>
        </row>
        <row r="154">
          <cell r="O154" t="str">
            <v>A</v>
          </cell>
        </row>
        <row r="155">
          <cell r="O155" t="str">
            <v>A</v>
          </cell>
        </row>
        <row r="156">
          <cell r="O156" t="str">
            <v>B</v>
          </cell>
        </row>
        <row r="157">
          <cell r="O157" t="str">
            <v>B</v>
          </cell>
        </row>
        <row r="158">
          <cell r="O158" t="str">
            <v>B</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mpmla wise pp01_02"/>
      <sheetName val="mpmla wise pp0001"/>
      <sheetName val="zpF0001"/>
      <sheetName val="Recovered_Sheet5"/>
      <sheetName val="LMAIN"/>
      <sheetName val="TLPPOCT"/>
      <sheetName val="mpmla wise pp02_03"/>
      <sheetName val="SuvP_Ltg_Catwise"/>
      <sheetName val="PP_Ltg_Catwise"/>
      <sheetName val="SuvP_Ind_Catwise "/>
      <sheetName val="PP_Ind_Catwise "/>
      <sheetName val="CDSteelMaster"/>
      <sheetName val="MTHWISE FAIL"/>
      <sheetName val="PASTE"/>
      <sheetName val="REF"/>
      <sheetName val="ATCFMPAPR-16 (mod)"/>
      <sheetName val="ATCFMPMAY-15 (mod)"/>
      <sheetName val="ATCFMPMAY-16 (mod)"/>
      <sheetName val="SDN-Catwise  (MOD) "/>
      <sheetName val="SDN-Catwise  (MOD)HTADV.BILLING"/>
      <sheetName val="ZP01_02SPILL_TALWISE"/>
      <sheetName val="PRO_39_C"/>
      <sheetName val="SHP_TD_00"/>
      <sheetName val="T_D COMP"/>
      <sheetName val="HTVR CO_"/>
      <sheetName val="Sheet2"/>
      <sheetName val="Book1"/>
      <sheetName val="FDR MST"/>
      <sheetName val="DATA"/>
      <sheetName val="Sheet1"/>
      <sheetName val="Name of Engineer"/>
      <sheetName val="zp0001_MA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Sheet1"/>
      <sheetName val="00 to03"/>
      <sheetName val="Sheet3"/>
      <sheetName val="XL4Test5"/>
      <sheetName val="mpmla wise pp0001"/>
      <sheetName val="zpF0001"/>
      <sheetName val="TLPPOCT"/>
      <sheetName val="mpmla wise pp01_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gy-mpmla"/>
      <sheetName val="GOKUL"/>
      <sheetName val="yw mpmlaws sumary"/>
      <sheetName val="mpmla WC_01_02 "/>
      <sheetName val="mpmla wise pp01_02"/>
      <sheetName val="KJ-Patrak-2"/>
      <sheetName val="zp01_02_SPILL"/>
      <sheetName val="ZP01_02SPILL_TALWISE"/>
      <sheetName val="ZPA01"/>
      <sheetName val="ZP URBAN IV_V"/>
      <sheetName val="ZP PROF II"/>
      <sheetName val="ZP PROF III "/>
      <sheetName val="ZP APR 00"/>
      <sheetName val="zpmar00"/>
      <sheetName val="mpmla wise pp0001 sort march"/>
      <sheetName val="mpmla wise pp0001 (2)"/>
      <sheetName val="mpwc0001"/>
      <sheetName val="zp0001_MAR"/>
      <sheetName val="zp0001spil_MAR01"/>
      <sheetName val="mpmla wise pp01_02 sept"/>
      <sheetName val="mpmla wise pp01_02 sept_distws"/>
      <sheetName val="mpmla wise pp01_02 nov"/>
      <sheetName val="mpmla wise pp01_02 Dec"/>
      <sheetName val="shp_T&amp;D_drive"/>
      <sheetName val="shp_T_D_drive"/>
      <sheetName val="mpmla wise pp0001"/>
      <sheetName val="zpF0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FDR MST"/>
      <sheetName val="PASTE"/>
      <sheetName val="zpF0001"/>
      <sheetName val="ACN_PLN  _2_"/>
      <sheetName val="mpmla wise pp01_02"/>
      <sheetName val="ZP AMR"/>
      <sheetName val="MTHWISE FAIL"/>
      <sheetName val="REF"/>
      <sheetName val="MASTER"/>
      <sheetName val="mpmla wise pp0001"/>
      <sheetName val="REL_CONN_13 "/>
      <sheetName val="LMAIN"/>
      <sheetName val="T_D COMP"/>
      <sheetName val="June_07"/>
      <sheetName val="July_07"/>
      <sheetName val="Aug_07"/>
      <sheetName val="SuvP_Ltg_Catwise"/>
      <sheetName val="PP_Ltg_Catwise"/>
      <sheetName val="SuvP_Ind_Catwise "/>
      <sheetName val="PP_Ind_Catwise "/>
      <sheetName val="Sheet3"/>
      <sheetName val="Form-B"/>
      <sheetName val="Name of Lines"/>
      <sheetName val="DATA"/>
      <sheetName val="117"/>
      <sheetName val="Recovered_Sheet5"/>
      <sheetName val="Master_Data"/>
      <sheetName val="PRO_39_C"/>
      <sheetName val="AG UN METER"/>
      <sheetName val="MLA ZP"/>
      <sheetName val="Sheet7"/>
      <sheetName val="PM_testing"/>
      <sheetName val="ACN_PLN  (2)"/>
      <sheetName val="Ag LF"/>
      <sheetName val="Jotana"/>
      <sheetName val="compar jgy"/>
      <sheetName val="COMPARE AG"/>
      <sheetName val="mpmla wise pp02_03"/>
      <sheetName val="Sheet1"/>
      <sheetName val="tlppoct"/>
      <sheetName val="DarkhastDispose"/>
      <sheetName val="old"/>
      <sheetName val="decreeforexe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Existing"/>
      <sheetName val="Modified"/>
      <sheetName val="Proposed"/>
      <sheetName val="CostBenefitRatio"/>
      <sheetName val="Proforma-B"/>
      <sheetName val="mpmla wise pp01_02"/>
      <sheetName val="TT_15 NOS"/>
      <sheetName val="CT_mtr_check"/>
      <sheetName val="mpmla wise pp0001"/>
      <sheetName val="zpF000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4.7.2025.a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tabSelected="1" view="pageBreakPreview" zoomScale="90" zoomScaleSheetLayoutView="90" workbookViewId="0">
      <selection activeCell="K5" sqref="K5"/>
    </sheetView>
  </sheetViews>
  <sheetFormatPr defaultColWidth="9.109375" defaultRowHeight="13.2"/>
  <cols>
    <col min="1" max="1" width="16.5546875" style="15" customWidth="1"/>
    <col min="2" max="2" width="79.33203125" style="15" customWidth="1"/>
    <col min="3" max="3" width="21.77734375" style="15" customWidth="1"/>
    <col min="4" max="16384" width="9.109375" style="15"/>
  </cols>
  <sheetData>
    <row r="1" spans="1:7" ht="24" customHeight="1">
      <c r="A1" s="303" t="s">
        <v>32</v>
      </c>
      <c r="B1" s="304"/>
      <c r="C1" s="305"/>
      <c r="D1" s="4"/>
      <c r="E1" s="4"/>
      <c r="F1" s="4"/>
      <c r="G1" s="4"/>
    </row>
    <row r="2" spans="1:7" ht="20.25" customHeight="1">
      <c r="A2" s="306" t="s">
        <v>430</v>
      </c>
      <c r="B2" s="307"/>
      <c r="C2" s="308"/>
      <c r="D2" s="5"/>
      <c r="E2" s="5"/>
      <c r="F2" s="5"/>
      <c r="G2" s="5"/>
    </row>
    <row r="3" spans="1:7" ht="24" customHeight="1">
      <c r="A3" s="425" t="s">
        <v>51</v>
      </c>
      <c r="B3" s="149" t="s">
        <v>52</v>
      </c>
      <c r="C3" s="426" t="s">
        <v>53</v>
      </c>
    </row>
    <row r="4" spans="1:7" ht="20.25" customHeight="1">
      <c r="A4" s="427" t="s">
        <v>54</v>
      </c>
      <c r="B4" s="150" t="s">
        <v>55</v>
      </c>
      <c r="C4" s="428" t="s">
        <v>396</v>
      </c>
    </row>
    <row r="5" spans="1:7" ht="20.25" customHeight="1">
      <c r="A5" s="427" t="s">
        <v>289</v>
      </c>
      <c r="B5" s="151" t="s">
        <v>290</v>
      </c>
      <c r="C5" s="428" t="s">
        <v>396</v>
      </c>
    </row>
    <row r="6" spans="1:7" ht="20.25" customHeight="1">
      <c r="A6" s="427" t="s">
        <v>56</v>
      </c>
      <c r="B6" s="150" t="s">
        <v>88</v>
      </c>
      <c r="C6" s="428" t="s">
        <v>396</v>
      </c>
    </row>
    <row r="7" spans="1:7" ht="20.25" customHeight="1">
      <c r="A7" s="427" t="s">
        <v>57</v>
      </c>
      <c r="B7" s="150" t="s">
        <v>284</v>
      </c>
      <c r="C7" s="428" t="s">
        <v>396</v>
      </c>
    </row>
    <row r="8" spans="1:7" ht="20.25" customHeight="1">
      <c r="A8" s="427" t="s">
        <v>58</v>
      </c>
      <c r="B8" s="151" t="s">
        <v>59</v>
      </c>
      <c r="C8" s="428" t="s">
        <v>396</v>
      </c>
    </row>
    <row r="9" spans="1:7" ht="20.25" customHeight="1">
      <c r="A9" s="427" t="s">
        <v>291</v>
      </c>
      <c r="B9" s="151" t="s">
        <v>292</v>
      </c>
      <c r="C9" s="428" t="s">
        <v>396</v>
      </c>
    </row>
    <row r="10" spans="1:7" ht="20.25" customHeight="1">
      <c r="A10" s="427" t="s">
        <v>293</v>
      </c>
      <c r="B10" s="150" t="s">
        <v>294</v>
      </c>
      <c r="C10" s="428" t="s">
        <v>396</v>
      </c>
    </row>
    <row r="11" spans="1:7" ht="20.25" customHeight="1">
      <c r="A11" s="427" t="s">
        <v>295</v>
      </c>
      <c r="B11" s="151" t="s">
        <v>296</v>
      </c>
      <c r="C11" s="428" t="s">
        <v>396</v>
      </c>
    </row>
    <row r="12" spans="1:7" ht="20.25" customHeight="1">
      <c r="A12" s="427" t="s">
        <v>274</v>
      </c>
      <c r="B12" s="151" t="s">
        <v>60</v>
      </c>
      <c r="C12" s="428" t="s">
        <v>396</v>
      </c>
    </row>
    <row r="13" spans="1:7" ht="20.25" customHeight="1">
      <c r="A13" s="427" t="s">
        <v>275</v>
      </c>
      <c r="B13" s="150" t="s">
        <v>287</v>
      </c>
      <c r="C13" s="428" t="s">
        <v>396</v>
      </c>
    </row>
    <row r="14" spans="1:7" ht="20.25" customHeight="1">
      <c r="A14" s="427" t="s">
        <v>62</v>
      </c>
      <c r="B14" s="150" t="s">
        <v>61</v>
      </c>
      <c r="C14" s="428" t="s">
        <v>396</v>
      </c>
    </row>
    <row r="15" spans="1:7" ht="20.25" customHeight="1">
      <c r="A15" s="427" t="s">
        <v>63</v>
      </c>
      <c r="B15" s="150" t="s">
        <v>276</v>
      </c>
      <c r="C15" s="428" t="s">
        <v>396</v>
      </c>
    </row>
    <row r="16" spans="1:7" ht="20.25" customHeight="1">
      <c r="A16" s="427" t="s">
        <v>297</v>
      </c>
      <c r="B16" s="151" t="s">
        <v>298</v>
      </c>
      <c r="C16" s="428" t="s">
        <v>1872</v>
      </c>
    </row>
    <row r="17" spans="1:3" ht="20.25" customHeight="1">
      <c r="A17" s="427" t="s">
        <v>65</v>
      </c>
      <c r="B17" s="150" t="s">
        <v>64</v>
      </c>
      <c r="C17" s="428" t="s">
        <v>396</v>
      </c>
    </row>
    <row r="18" spans="1:3" ht="20.25" customHeight="1">
      <c r="A18" s="427" t="s">
        <v>66</v>
      </c>
      <c r="B18" s="150" t="s">
        <v>277</v>
      </c>
      <c r="C18" s="428" t="s">
        <v>396</v>
      </c>
    </row>
    <row r="19" spans="1:3" ht="20.25" customHeight="1">
      <c r="A19" s="427" t="s">
        <v>278</v>
      </c>
      <c r="B19" s="150" t="s">
        <v>279</v>
      </c>
      <c r="C19" s="428" t="s">
        <v>396</v>
      </c>
    </row>
    <row r="20" spans="1:3" ht="21" customHeight="1">
      <c r="A20" s="427" t="s">
        <v>280</v>
      </c>
      <c r="B20" s="150" t="s">
        <v>281</v>
      </c>
      <c r="C20" s="428" t="s">
        <v>396</v>
      </c>
    </row>
    <row r="21" spans="1:3" ht="24.6" customHeight="1" thickBot="1">
      <c r="A21" s="429" t="s">
        <v>282</v>
      </c>
      <c r="B21" s="430" t="s">
        <v>283</v>
      </c>
      <c r="C21" s="431" t="s">
        <v>396</v>
      </c>
    </row>
  </sheetData>
  <mergeCells count="2">
    <mergeCell ref="A1:C1"/>
    <mergeCell ref="A2:C2"/>
  </mergeCells>
  <printOptions horizontalCentered="1" verticalCentered="1"/>
  <pageMargins left="0.25" right="0.25" top="0.25" bottom="0.25" header="0" footer="0"/>
  <pageSetup paperSize="9" scale="9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70"/>
  <sheetViews>
    <sheetView view="pageBreakPreview" zoomScaleSheetLayoutView="100" workbookViewId="0">
      <selection activeCell="E78" sqref="E78"/>
    </sheetView>
  </sheetViews>
  <sheetFormatPr defaultColWidth="9.109375" defaultRowHeight="13.2"/>
  <cols>
    <col min="1" max="1" width="6.109375" style="11" customWidth="1"/>
    <col min="2" max="2" width="8.88671875" style="11" customWidth="1"/>
    <col min="3" max="3" width="14.33203125" style="11" customWidth="1"/>
    <col min="4" max="4" width="14.88671875" style="11" customWidth="1"/>
    <col min="5" max="5" width="17" style="11" customWidth="1"/>
    <col min="6" max="6" width="17.44140625" style="11" customWidth="1"/>
    <col min="7" max="7" width="16.5546875" style="11" customWidth="1"/>
    <col min="8" max="8" width="14" style="11" bestFit="1" customWidth="1"/>
    <col min="9" max="9" width="14.5546875" style="11" customWidth="1"/>
    <col min="10" max="10" width="9.109375" style="11"/>
    <col min="11" max="11" width="10.88671875" style="11" bestFit="1" customWidth="1"/>
    <col min="12" max="12" width="9.109375" style="11"/>
    <col min="13" max="13" width="13.44140625" style="11" customWidth="1"/>
    <col min="14" max="14" width="12.33203125" style="11" customWidth="1"/>
    <col min="15" max="15" width="11.88671875" style="11" bestFit="1" customWidth="1"/>
    <col min="16" max="16384" width="9.109375" style="11"/>
  </cols>
  <sheetData>
    <row r="1" spans="1:10" ht="48" customHeight="1">
      <c r="A1" s="316" t="s">
        <v>87</v>
      </c>
      <c r="B1" s="317"/>
      <c r="C1" s="317"/>
      <c r="D1" s="317"/>
      <c r="E1" s="317"/>
      <c r="F1" s="317"/>
      <c r="G1" s="317"/>
      <c r="H1" s="317"/>
      <c r="I1" s="317"/>
      <c r="J1" s="318"/>
    </row>
    <row r="2" spans="1:10" ht="22.2" customHeight="1" thickBot="1">
      <c r="A2" s="360" t="s">
        <v>1865</v>
      </c>
      <c r="B2" s="361"/>
      <c r="C2" s="361"/>
      <c r="D2" s="361"/>
      <c r="E2" s="361"/>
      <c r="F2" s="361"/>
      <c r="G2" s="361"/>
      <c r="H2" s="307"/>
      <c r="I2" s="307"/>
      <c r="J2" s="308"/>
    </row>
    <row r="3" spans="1:10" s="13" customFormat="1" ht="34.799999999999997" customHeight="1">
      <c r="A3" s="362" t="s">
        <v>156</v>
      </c>
      <c r="B3" s="363"/>
      <c r="C3" s="363"/>
      <c r="D3" s="363"/>
      <c r="E3" s="363"/>
      <c r="F3" s="363"/>
      <c r="G3" s="364"/>
      <c r="H3" s="121"/>
      <c r="I3" s="121"/>
      <c r="J3" s="132"/>
    </row>
    <row r="4" spans="1:10" s="13" customFormat="1" ht="132">
      <c r="A4" s="104" t="s">
        <v>49</v>
      </c>
      <c r="B4" s="105" t="s">
        <v>18</v>
      </c>
      <c r="C4" s="106" t="s">
        <v>159</v>
      </c>
      <c r="D4" s="106" t="s">
        <v>162</v>
      </c>
      <c r="E4" s="106" t="s">
        <v>160</v>
      </c>
      <c r="F4" s="107" t="s">
        <v>285</v>
      </c>
      <c r="G4" s="122" t="s">
        <v>161</v>
      </c>
      <c r="H4" s="14"/>
      <c r="I4" s="14"/>
      <c r="J4" s="133"/>
    </row>
    <row r="5" spans="1:10" s="13" customFormat="1">
      <c r="A5" s="34">
        <v>1</v>
      </c>
      <c r="B5" s="19">
        <v>2</v>
      </c>
      <c r="C5" s="19">
        <v>3</v>
      </c>
      <c r="D5" s="19">
        <v>4</v>
      </c>
      <c r="E5" s="19">
        <v>5</v>
      </c>
      <c r="F5" s="19" t="s">
        <v>163</v>
      </c>
      <c r="G5" s="123" t="s">
        <v>164</v>
      </c>
      <c r="H5" s="14"/>
      <c r="I5" s="14"/>
      <c r="J5" s="133"/>
    </row>
    <row r="6" spans="1:10" s="13" customFormat="1" ht="15">
      <c r="A6" s="35">
        <v>1</v>
      </c>
      <c r="B6" s="156">
        <v>45748</v>
      </c>
      <c r="C6" s="48">
        <v>27873</v>
      </c>
      <c r="D6" s="88">
        <v>596221</v>
      </c>
      <c r="E6" s="88">
        <v>695937</v>
      </c>
      <c r="F6" s="88">
        <v>7195062</v>
      </c>
      <c r="G6" s="60">
        <v>10.338668586380663</v>
      </c>
      <c r="H6" s="14"/>
      <c r="I6" s="43"/>
      <c r="J6" s="133"/>
    </row>
    <row r="7" spans="1:10" s="13" customFormat="1" ht="15">
      <c r="A7" s="35">
        <v>2</v>
      </c>
      <c r="B7" s="156">
        <v>45778</v>
      </c>
      <c r="C7" s="48">
        <v>54543</v>
      </c>
      <c r="D7" s="88">
        <v>667743</v>
      </c>
      <c r="E7" s="88">
        <v>698616</v>
      </c>
      <c r="F7" s="88">
        <v>13398682</v>
      </c>
      <c r="G7" s="60">
        <v>19.178893698397975</v>
      </c>
      <c r="H7" s="14"/>
      <c r="I7" s="43"/>
      <c r="J7" s="133"/>
    </row>
    <row r="8" spans="1:10" s="13" customFormat="1" ht="15">
      <c r="A8" s="35">
        <v>3</v>
      </c>
      <c r="B8" s="156">
        <v>45809</v>
      </c>
      <c r="C8" s="48">
        <v>49759</v>
      </c>
      <c r="D8" s="88">
        <v>660937</v>
      </c>
      <c r="E8" s="88">
        <v>701234</v>
      </c>
      <c r="F8" s="88">
        <v>12877965</v>
      </c>
      <c r="G8" s="60">
        <v>18.36471848199032</v>
      </c>
      <c r="H8" s="14"/>
      <c r="I8" s="43"/>
      <c r="J8" s="133"/>
    </row>
    <row r="9" spans="1:10" s="13" customFormat="1" ht="15">
      <c r="A9" s="35">
        <v>4</v>
      </c>
      <c r="B9" s="156">
        <v>45839</v>
      </c>
      <c r="C9" s="219">
        <v>73525</v>
      </c>
      <c r="D9" s="220">
        <v>639292</v>
      </c>
      <c r="E9" s="220">
        <v>701234</v>
      </c>
      <c r="F9" s="220">
        <v>17918740</v>
      </c>
      <c r="G9" s="60">
        <v>25.553153440934125</v>
      </c>
      <c r="H9" s="14"/>
      <c r="I9" s="43"/>
      <c r="J9" s="133"/>
    </row>
    <row r="10" spans="1:10" s="13" customFormat="1" ht="15">
      <c r="A10" s="35">
        <v>5</v>
      </c>
      <c r="B10" s="156">
        <v>45870</v>
      </c>
      <c r="C10" s="219">
        <v>76427</v>
      </c>
      <c r="D10" s="220">
        <v>653971</v>
      </c>
      <c r="E10" s="220">
        <v>721257</v>
      </c>
      <c r="F10" s="220">
        <v>19594881</v>
      </c>
      <c r="G10" s="60">
        <v>27.167682254730284</v>
      </c>
      <c r="H10" s="14"/>
      <c r="I10" s="43"/>
      <c r="J10" s="133"/>
    </row>
    <row r="11" spans="1:10" s="13" customFormat="1" ht="15">
      <c r="A11" s="35">
        <v>6</v>
      </c>
      <c r="B11" s="156">
        <v>45901</v>
      </c>
      <c r="C11" s="219">
        <v>73635</v>
      </c>
      <c r="D11" s="220">
        <v>654428</v>
      </c>
      <c r="E11" s="220">
        <v>723800</v>
      </c>
      <c r="F11" s="220">
        <v>17722000</v>
      </c>
      <c r="G11" s="60">
        <v>24.484664271898314</v>
      </c>
      <c r="H11" s="14"/>
      <c r="I11" s="43"/>
      <c r="J11" s="133"/>
    </row>
    <row r="12" spans="1:10" s="13" customFormat="1" ht="15">
      <c r="A12" s="35">
        <v>7</v>
      </c>
      <c r="B12" s="156">
        <v>45931</v>
      </c>
      <c r="C12" s="219">
        <v>49896</v>
      </c>
      <c r="D12" s="220">
        <v>653070</v>
      </c>
      <c r="E12" s="220">
        <v>729062</v>
      </c>
      <c r="F12" s="220">
        <v>12682745</v>
      </c>
      <c r="G12" s="60">
        <v>17.395975925229951</v>
      </c>
      <c r="H12" s="14"/>
      <c r="I12" s="43"/>
      <c r="J12" s="133"/>
    </row>
    <row r="13" spans="1:10" s="13" customFormat="1" ht="15">
      <c r="A13" s="35">
        <v>8</v>
      </c>
      <c r="B13" s="156">
        <v>45962</v>
      </c>
      <c r="C13" s="219">
        <v>38736</v>
      </c>
      <c r="D13" s="220">
        <v>656199</v>
      </c>
      <c r="E13" s="220">
        <v>733348</v>
      </c>
      <c r="F13" s="220">
        <v>9848057</v>
      </c>
      <c r="G13" s="60">
        <v>13.428900058362469</v>
      </c>
      <c r="H13" s="14"/>
      <c r="I13" s="43"/>
      <c r="J13" s="133"/>
    </row>
    <row r="14" spans="1:10" s="13" customFormat="1" ht="15">
      <c r="A14" s="35">
        <v>9</v>
      </c>
      <c r="B14" s="156">
        <v>45992</v>
      </c>
      <c r="C14" s="219">
        <v>32771</v>
      </c>
      <c r="D14" s="220">
        <v>654873</v>
      </c>
      <c r="E14" s="220">
        <v>735858</v>
      </c>
      <c r="F14" s="220">
        <v>8261542</v>
      </c>
      <c r="G14" s="60">
        <v>11.22708729129805</v>
      </c>
      <c r="H14" s="14"/>
      <c r="I14" s="43"/>
      <c r="J14" s="133"/>
    </row>
    <row r="15" spans="1:10" s="13" customFormat="1" ht="15">
      <c r="A15" s="35">
        <v>10</v>
      </c>
      <c r="B15" s="156">
        <v>46023</v>
      </c>
      <c r="C15" s="219">
        <v>25341</v>
      </c>
      <c r="D15" s="220">
        <v>633523</v>
      </c>
      <c r="E15" s="220">
        <v>730643</v>
      </c>
      <c r="F15" s="220">
        <v>6546830</v>
      </c>
      <c r="G15" s="60">
        <v>8.9603677856353929</v>
      </c>
      <c r="H15" s="14"/>
      <c r="I15" s="43"/>
      <c r="J15" s="133"/>
    </row>
    <row r="16" spans="1:10" s="13" customFormat="1" ht="15">
      <c r="A16" s="35">
        <v>11</v>
      </c>
      <c r="B16" s="156">
        <v>46054</v>
      </c>
      <c r="C16" s="219">
        <v>16543</v>
      </c>
      <c r="D16" s="220">
        <v>553038</v>
      </c>
      <c r="E16" s="220">
        <v>732772</v>
      </c>
      <c r="F16" s="220">
        <v>4268841</v>
      </c>
      <c r="G16" s="60">
        <v>5.8256060548165047</v>
      </c>
      <c r="H16" s="14"/>
      <c r="I16" s="43"/>
      <c r="J16" s="133"/>
    </row>
    <row r="17" spans="1:10" s="13" customFormat="1" ht="15">
      <c r="A17" s="35">
        <v>12</v>
      </c>
      <c r="B17" s="156">
        <v>46082</v>
      </c>
      <c r="C17" s="219">
        <v>35571</v>
      </c>
      <c r="D17" s="220">
        <v>626804</v>
      </c>
      <c r="E17" s="220">
        <v>734133</v>
      </c>
      <c r="F17" s="220">
        <v>8815712</v>
      </c>
      <c r="G17" s="60">
        <v>12.008330915515309</v>
      </c>
      <c r="H17" s="14"/>
      <c r="I17" s="43"/>
      <c r="J17" s="133"/>
    </row>
    <row r="18" spans="1:10" s="13" customFormat="1" ht="15.6" thickBot="1">
      <c r="A18" s="350" t="s">
        <v>48</v>
      </c>
      <c r="B18" s="351"/>
      <c r="C18" s="124">
        <f>SUM(C6:C17)</f>
        <v>554620</v>
      </c>
      <c r="D18" s="124">
        <f t="shared" ref="D18:F18" si="0">SUM(D6:D17)</f>
        <v>7650099</v>
      </c>
      <c r="E18" s="124">
        <f t="shared" si="0"/>
        <v>8637894</v>
      </c>
      <c r="F18" s="124">
        <f t="shared" si="0"/>
        <v>139131057</v>
      </c>
      <c r="G18" s="60">
        <f>F18/E18</f>
        <v>16.107057692534777</v>
      </c>
      <c r="H18" s="14"/>
      <c r="I18" s="43"/>
      <c r="J18" s="133"/>
    </row>
    <row r="19" spans="1:10" s="13" customFormat="1" ht="13.8" thickBot="1">
      <c r="A19" s="36"/>
      <c r="B19" s="16"/>
      <c r="C19" s="17"/>
      <c r="D19" s="17"/>
      <c r="E19" s="18"/>
      <c r="F19" s="14"/>
      <c r="G19" s="14"/>
      <c r="H19" s="14"/>
      <c r="I19" s="14"/>
      <c r="J19" s="133"/>
    </row>
    <row r="20" spans="1:10" s="13" customFormat="1" ht="18" customHeight="1">
      <c r="A20" s="355" t="s">
        <v>157</v>
      </c>
      <c r="B20" s="356"/>
      <c r="C20" s="356"/>
      <c r="D20" s="356"/>
      <c r="E20" s="356"/>
      <c r="F20" s="356"/>
      <c r="G20" s="356"/>
      <c r="H20" s="356"/>
      <c r="I20" s="356"/>
      <c r="J20" s="357"/>
    </row>
    <row r="21" spans="1:10" s="13" customFormat="1" ht="105.6">
      <c r="A21" s="33" t="s">
        <v>49</v>
      </c>
      <c r="B21" s="29" t="s">
        <v>18</v>
      </c>
      <c r="C21" s="28" t="s">
        <v>165</v>
      </c>
      <c r="D21" s="30" t="s">
        <v>166</v>
      </c>
      <c r="E21" s="30" t="s">
        <v>167</v>
      </c>
      <c r="F21" s="30" t="s">
        <v>168</v>
      </c>
      <c r="G21" s="31" t="s">
        <v>169</v>
      </c>
      <c r="H21" s="119" t="s">
        <v>170</v>
      </c>
      <c r="I21" s="30" t="s">
        <v>171</v>
      </c>
      <c r="J21" s="120" t="s">
        <v>172</v>
      </c>
    </row>
    <row r="22" spans="1:10" s="13" customFormat="1">
      <c r="A22" s="33"/>
      <c r="B22" s="29"/>
      <c r="C22" s="28" t="s">
        <v>173</v>
      </c>
      <c r="D22" s="30" t="s">
        <v>174</v>
      </c>
      <c r="E22" s="30" t="s">
        <v>174</v>
      </c>
      <c r="F22" s="28" t="s">
        <v>173</v>
      </c>
      <c r="G22" s="31" t="s">
        <v>174</v>
      </c>
      <c r="H22" s="28" t="s">
        <v>173</v>
      </c>
      <c r="I22" s="30" t="s">
        <v>174</v>
      </c>
      <c r="J22" s="125" t="s">
        <v>174</v>
      </c>
    </row>
    <row r="23" spans="1:10" s="13" customFormat="1" ht="26.4">
      <c r="A23" s="34">
        <v>1</v>
      </c>
      <c r="B23" s="19">
        <v>2</v>
      </c>
      <c r="C23" s="19">
        <v>3</v>
      </c>
      <c r="D23" s="19">
        <v>4</v>
      </c>
      <c r="E23" s="19" t="s">
        <v>175</v>
      </c>
      <c r="F23" s="19">
        <v>6</v>
      </c>
      <c r="G23" s="19" t="s">
        <v>176</v>
      </c>
      <c r="H23" s="19">
        <v>8</v>
      </c>
      <c r="I23" s="19" t="s">
        <v>177</v>
      </c>
      <c r="J23" s="123" t="s">
        <v>178</v>
      </c>
    </row>
    <row r="24" spans="1:10" s="13" customFormat="1" ht="15">
      <c r="A24" s="35">
        <v>1</v>
      </c>
      <c r="B24" s="47">
        <f>B6</f>
        <v>45748</v>
      </c>
      <c r="C24" s="48">
        <v>27873</v>
      </c>
      <c r="D24" s="96">
        <v>1292.6145833333335</v>
      </c>
      <c r="E24" s="50">
        <v>4.637515098243223E-2</v>
      </c>
      <c r="F24" s="218">
        <v>596221</v>
      </c>
      <c r="G24" s="164">
        <v>27649.838893896725</v>
      </c>
      <c r="H24" s="158">
        <v>695937</v>
      </c>
      <c r="I24" s="96">
        <v>287604.1944444445</v>
      </c>
      <c r="J24" s="160">
        <v>0.41326182462556882</v>
      </c>
    </row>
    <row r="25" spans="1:10" s="13" customFormat="1" ht="15">
      <c r="A25" s="35">
        <v>2</v>
      </c>
      <c r="B25" s="47">
        <f>B7</f>
        <v>45778</v>
      </c>
      <c r="C25" s="48">
        <v>54543</v>
      </c>
      <c r="D25" s="96">
        <v>2851.1097222222229</v>
      </c>
      <c r="E25" s="50">
        <v>5.2272697178780463E-2</v>
      </c>
      <c r="F25" s="218">
        <v>667743</v>
      </c>
      <c r="G25" s="164">
        <v>34904.727632250404</v>
      </c>
      <c r="H25" s="158">
        <v>698616</v>
      </c>
      <c r="I25" s="96">
        <v>635553.99166666658</v>
      </c>
      <c r="J25" s="160">
        <v>0.90973294580523001</v>
      </c>
    </row>
    <row r="26" spans="1:10" s="13" customFormat="1" ht="15">
      <c r="A26" s="35">
        <v>3</v>
      </c>
      <c r="B26" s="47">
        <f>B8</f>
        <v>45809</v>
      </c>
      <c r="C26" s="48">
        <v>49759</v>
      </c>
      <c r="D26" s="96">
        <v>2042.8465277777777</v>
      </c>
      <c r="E26" s="50">
        <v>4.1054814762711826E-2</v>
      </c>
      <c r="F26" s="218">
        <v>660937</v>
      </c>
      <c r="G26" s="164">
        <v>27134.646104822466</v>
      </c>
      <c r="H26" s="158">
        <v>701234</v>
      </c>
      <c r="I26" s="96">
        <v>478857.8284722222</v>
      </c>
      <c r="J26" s="160">
        <v>0.68287879434286158</v>
      </c>
    </row>
    <row r="27" spans="1:10" s="13" customFormat="1" ht="15">
      <c r="A27" s="35">
        <v>4</v>
      </c>
      <c r="B27" s="47">
        <f t="shared" ref="B27:B35" si="1">B9</f>
        <v>45839</v>
      </c>
      <c r="C27" s="219">
        <v>73525</v>
      </c>
      <c r="D27" s="221">
        <v>2658.2215303472221</v>
      </c>
      <c r="E27" s="222">
        <v>3.6153982051645321E-2</v>
      </c>
      <c r="F27" s="223">
        <v>639292</v>
      </c>
      <c r="G27" s="224">
        <v>23112.95149376044</v>
      </c>
      <c r="H27" s="225">
        <v>701234</v>
      </c>
      <c r="I27" s="221">
        <v>631207.15118723386</v>
      </c>
      <c r="J27" s="160">
        <v>0.90013768754400647</v>
      </c>
    </row>
    <row r="28" spans="1:10" s="13" customFormat="1" ht="15">
      <c r="A28" s="35">
        <v>5</v>
      </c>
      <c r="B28" s="47">
        <f t="shared" si="1"/>
        <v>45870</v>
      </c>
      <c r="C28" s="219">
        <v>76427</v>
      </c>
      <c r="D28" s="221">
        <v>2489.7247405671296</v>
      </c>
      <c r="E28" s="222">
        <v>3.2576507524397523E-2</v>
      </c>
      <c r="F28" s="223">
        <v>653971</v>
      </c>
      <c r="G28" s="224">
        <v>21304.091202237774</v>
      </c>
      <c r="H28" s="225">
        <v>721257</v>
      </c>
      <c r="I28" s="221">
        <v>590792.52793107647</v>
      </c>
      <c r="J28" s="160">
        <v>0.81911513916825274</v>
      </c>
    </row>
    <row r="29" spans="1:10" s="13" customFormat="1" ht="15">
      <c r="A29" s="35">
        <v>6</v>
      </c>
      <c r="B29" s="47">
        <f t="shared" si="1"/>
        <v>45901</v>
      </c>
      <c r="C29" s="219">
        <v>73635</v>
      </c>
      <c r="D29" s="221">
        <v>3697.3719677430554</v>
      </c>
      <c r="E29" s="222">
        <v>5.0212154108006453E-2</v>
      </c>
      <c r="F29" s="223">
        <v>654428</v>
      </c>
      <c r="G29" s="224">
        <v>32860.23958859445</v>
      </c>
      <c r="H29" s="225">
        <v>723800</v>
      </c>
      <c r="I29" s="221">
        <v>786302.43324322894</v>
      </c>
      <c r="J29" s="160">
        <v>1.0863531821542263</v>
      </c>
    </row>
    <row r="30" spans="1:10" s="13" customFormat="1" ht="15">
      <c r="A30" s="35">
        <v>7</v>
      </c>
      <c r="B30" s="47">
        <f t="shared" si="1"/>
        <v>45931</v>
      </c>
      <c r="C30" s="219">
        <v>49896</v>
      </c>
      <c r="D30" s="221">
        <v>1759.9436001736117</v>
      </c>
      <c r="E30" s="222">
        <v>3.5272238259051063E-2</v>
      </c>
      <c r="F30" s="223">
        <v>653070</v>
      </c>
      <c r="G30" s="224">
        <v>23035.240639838477</v>
      </c>
      <c r="H30" s="225">
        <v>729062</v>
      </c>
      <c r="I30" s="221">
        <v>419159.75494797452</v>
      </c>
      <c r="J30" s="160">
        <v>0.5749301910509319</v>
      </c>
    </row>
    <row r="31" spans="1:10" s="13" customFormat="1" ht="15">
      <c r="A31" s="35">
        <v>8</v>
      </c>
      <c r="B31" s="47">
        <f t="shared" si="1"/>
        <v>45962</v>
      </c>
      <c r="C31" s="219">
        <v>38736</v>
      </c>
      <c r="D31" s="221">
        <v>1681.1426779050926</v>
      </c>
      <c r="E31" s="222">
        <v>4.3400007174336341E-2</v>
      </c>
      <c r="F31" s="223">
        <v>656199</v>
      </c>
      <c r="G31" s="224">
        <v>28479.041307792333</v>
      </c>
      <c r="H31" s="225">
        <v>733348</v>
      </c>
      <c r="I31" s="221">
        <v>381867.34867574077</v>
      </c>
      <c r="J31" s="160">
        <v>0.52071778838387883</v>
      </c>
    </row>
    <row r="32" spans="1:10" s="13" customFormat="1" ht="15">
      <c r="A32" s="35">
        <v>9</v>
      </c>
      <c r="B32" s="47">
        <f t="shared" si="1"/>
        <v>45992</v>
      </c>
      <c r="C32" s="219">
        <v>32771</v>
      </c>
      <c r="D32" s="221">
        <v>1410.6741588078703</v>
      </c>
      <c r="E32" s="222">
        <v>4.3046417833080171E-2</v>
      </c>
      <c r="F32" s="223">
        <v>654873</v>
      </c>
      <c r="G32" s="224">
        <v>28189.936785602709</v>
      </c>
      <c r="H32" s="225">
        <v>735858</v>
      </c>
      <c r="I32" s="221">
        <v>333849.60127129627</v>
      </c>
      <c r="J32" s="160">
        <v>0.45368753383301708</v>
      </c>
    </row>
    <row r="33" spans="1:10" s="13" customFormat="1" ht="15">
      <c r="A33" s="35">
        <v>10</v>
      </c>
      <c r="B33" s="47">
        <f t="shared" si="1"/>
        <v>46023</v>
      </c>
      <c r="C33" s="219">
        <v>25341</v>
      </c>
      <c r="D33" s="221">
        <v>939.23129629629625</v>
      </c>
      <c r="E33" s="222">
        <v>3.7063702943699782E-2</v>
      </c>
      <c r="F33" s="223">
        <v>633523</v>
      </c>
      <c r="G33" s="224">
        <v>23480.708280001516</v>
      </c>
      <c r="H33" s="225">
        <v>730643</v>
      </c>
      <c r="I33" s="221">
        <v>237570.01666666666</v>
      </c>
      <c r="J33" s="160">
        <v>0.32515197800658691</v>
      </c>
    </row>
    <row r="34" spans="1:10" s="13" customFormat="1" ht="15">
      <c r="A34" s="35">
        <v>11</v>
      </c>
      <c r="B34" s="47">
        <f t="shared" si="1"/>
        <v>46054</v>
      </c>
      <c r="C34" s="219">
        <v>16543</v>
      </c>
      <c r="D34" s="221">
        <v>552.06202546296299</v>
      </c>
      <c r="E34" s="222">
        <v>3.3371336847183887E-2</v>
      </c>
      <c r="F34" s="223">
        <v>553038</v>
      </c>
      <c r="G34" s="224">
        <v>18455.617387292881</v>
      </c>
      <c r="H34" s="225">
        <v>732772</v>
      </c>
      <c r="I34" s="221">
        <v>127873.05109953704</v>
      </c>
      <c r="J34" s="160">
        <v>0.17450591875718102</v>
      </c>
    </row>
    <row r="35" spans="1:10" s="13" customFormat="1" ht="15">
      <c r="A35" s="35">
        <v>12</v>
      </c>
      <c r="B35" s="47">
        <f t="shared" si="1"/>
        <v>46082</v>
      </c>
      <c r="C35" s="219">
        <v>35571</v>
      </c>
      <c r="D35" s="221">
        <v>1448.3698263888889</v>
      </c>
      <c r="E35" s="222">
        <v>4.0717714609903824E-2</v>
      </c>
      <c r="F35" s="223">
        <v>626804</v>
      </c>
      <c r="G35" s="224">
        <v>25522.026388346156</v>
      </c>
      <c r="H35" s="225">
        <v>734133</v>
      </c>
      <c r="I35" s="221">
        <v>333994.29339120374</v>
      </c>
      <c r="J35" s="160">
        <v>0.45495066069936069</v>
      </c>
    </row>
    <row r="36" spans="1:10" s="13" customFormat="1" ht="15.6" thickBot="1">
      <c r="A36" s="350" t="s">
        <v>48</v>
      </c>
      <c r="B36" s="351"/>
      <c r="C36" s="124">
        <f>SUM(C24:C35)</f>
        <v>554620</v>
      </c>
      <c r="D36" s="170">
        <f>SUM(D24:D35)</f>
        <v>22823.312657025461</v>
      </c>
      <c r="E36" s="171">
        <f>D36/C36</f>
        <v>4.1151261507023661E-2</v>
      </c>
      <c r="F36" s="124">
        <f>SUM(F24:F35)</f>
        <v>7650099</v>
      </c>
      <c r="G36" s="161">
        <f>SUM(G24:G35)</f>
        <v>314129.06570443633</v>
      </c>
      <c r="H36" s="172">
        <f>SUM(H24:H35)</f>
        <v>8637894</v>
      </c>
      <c r="I36" s="159">
        <f>SUM(I24:I35)</f>
        <v>5244632.1929972908</v>
      </c>
      <c r="J36" s="162">
        <f>I36/H36</f>
        <v>0.60716561154805682</v>
      </c>
    </row>
    <row r="37" spans="1:10" s="13" customFormat="1" ht="15.6" thickBot="1">
      <c r="A37" s="126"/>
      <c r="B37" s="127"/>
      <c r="C37" s="128"/>
      <c r="D37" s="128"/>
      <c r="E37" s="128"/>
      <c r="F37" s="129"/>
      <c r="G37" s="14"/>
      <c r="H37" s="14"/>
      <c r="I37" s="14"/>
      <c r="J37" s="133"/>
    </row>
    <row r="38" spans="1:10" s="13" customFormat="1" ht="38.25" customHeight="1">
      <c r="A38" s="352" t="s">
        <v>158</v>
      </c>
      <c r="B38" s="353"/>
      <c r="C38" s="353"/>
      <c r="D38" s="353"/>
      <c r="E38" s="353"/>
      <c r="F38" s="353"/>
      <c r="G38" s="353"/>
      <c r="H38" s="354"/>
      <c r="I38" s="14"/>
      <c r="J38" s="133"/>
    </row>
    <row r="39" spans="1:10" s="13" customFormat="1" ht="118.8">
      <c r="A39" s="33" t="s">
        <v>49</v>
      </c>
      <c r="B39" s="29" t="s">
        <v>18</v>
      </c>
      <c r="C39" s="28" t="s">
        <v>179</v>
      </c>
      <c r="D39" s="28" t="s">
        <v>180</v>
      </c>
      <c r="E39" s="28" t="s">
        <v>181</v>
      </c>
      <c r="F39" s="28" t="s">
        <v>170</v>
      </c>
      <c r="G39" s="30" t="s">
        <v>182</v>
      </c>
      <c r="H39" s="37" t="s">
        <v>183</v>
      </c>
      <c r="I39" s="14"/>
      <c r="J39" s="133"/>
    </row>
    <row r="40" spans="1:10" s="13" customFormat="1" ht="17.25" customHeight="1">
      <c r="A40" s="34">
        <v>1</v>
      </c>
      <c r="B40" s="19">
        <v>2</v>
      </c>
      <c r="C40" s="19">
        <v>3</v>
      </c>
      <c r="D40" s="19">
        <v>4</v>
      </c>
      <c r="E40" s="19" t="s">
        <v>50</v>
      </c>
      <c r="F40" s="19">
        <v>6</v>
      </c>
      <c r="G40" s="19" t="s">
        <v>184</v>
      </c>
      <c r="H40" s="38" t="s">
        <v>73</v>
      </c>
      <c r="I40" s="14"/>
      <c r="J40" s="133"/>
    </row>
    <row r="41" spans="1:10" s="13" customFormat="1" ht="15">
      <c r="A41" s="35">
        <v>1</v>
      </c>
      <c r="B41" s="47">
        <f>B24</f>
        <v>45748</v>
      </c>
      <c r="C41" s="88">
        <v>38712</v>
      </c>
      <c r="D41" s="88">
        <v>655954</v>
      </c>
      <c r="E41" s="48">
        <v>25393291248</v>
      </c>
      <c r="F41" s="48">
        <v>695937</v>
      </c>
      <c r="G41" s="88">
        <v>9735440</v>
      </c>
      <c r="H41" s="60">
        <v>13.988967392163371</v>
      </c>
      <c r="I41" s="14"/>
      <c r="J41" s="133"/>
    </row>
    <row r="42" spans="1:10" s="13" customFormat="1" ht="15">
      <c r="A42" s="35">
        <v>2</v>
      </c>
      <c r="B42" s="47">
        <f>B25</f>
        <v>45778</v>
      </c>
      <c r="C42" s="88">
        <v>53518.400000000001</v>
      </c>
      <c r="D42" s="88">
        <v>671072</v>
      </c>
      <c r="E42" s="48">
        <v>35914699724.800003</v>
      </c>
      <c r="F42" s="48">
        <v>698616</v>
      </c>
      <c r="G42" s="88">
        <v>13946766.800000001</v>
      </c>
      <c r="H42" s="60">
        <v>19.963423110836285</v>
      </c>
      <c r="I42" s="14"/>
      <c r="J42" s="133"/>
    </row>
    <row r="43" spans="1:10" s="13" customFormat="1" ht="15">
      <c r="A43" s="35">
        <v>3</v>
      </c>
      <c r="B43" s="47">
        <f>B26</f>
        <v>45809</v>
      </c>
      <c r="C43" s="88">
        <v>54634.45</v>
      </c>
      <c r="D43" s="88">
        <v>665597</v>
      </c>
      <c r="E43" s="48">
        <v>36364526016.650002</v>
      </c>
      <c r="F43" s="48">
        <v>701234</v>
      </c>
      <c r="G43" s="88">
        <v>14576092.1</v>
      </c>
      <c r="H43" s="60">
        <v>20.786345356899407</v>
      </c>
      <c r="I43" s="14"/>
      <c r="J43" s="133"/>
    </row>
    <row r="44" spans="1:10" s="13" customFormat="1" ht="15">
      <c r="A44" s="35">
        <v>4</v>
      </c>
      <c r="B44" s="47">
        <f t="shared" ref="B44:B52" si="2">B27</f>
        <v>45839</v>
      </c>
      <c r="C44" s="220">
        <v>60498</v>
      </c>
      <c r="D44" s="220">
        <v>638612</v>
      </c>
      <c r="E44" s="219">
        <v>38634748776</v>
      </c>
      <c r="F44" s="219">
        <v>701234</v>
      </c>
      <c r="G44" s="220">
        <v>15130402</v>
      </c>
      <c r="H44" s="60">
        <v>21.576823143201842</v>
      </c>
      <c r="I44" s="14"/>
      <c r="J44" s="133"/>
    </row>
    <row r="45" spans="1:10" s="13" customFormat="1" ht="15">
      <c r="A45" s="35">
        <v>5</v>
      </c>
      <c r="B45" s="47">
        <f t="shared" si="2"/>
        <v>45870</v>
      </c>
      <c r="C45" s="220">
        <v>70828</v>
      </c>
      <c r="D45" s="220">
        <v>657918</v>
      </c>
      <c r="E45" s="219">
        <v>46599016104</v>
      </c>
      <c r="F45" s="219">
        <v>721257</v>
      </c>
      <c r="G45" s="220">
        <v>18383134</v>
      </c>
      <c r="H45" s="60">
        <v>25.48763339558576</v>
      </c>
      <c r="I45" s="14"/>
      <c r="J45" s="133"/>
    </row>
    <row r="46" spans="1:10" s="13" customFormat="1" ht="15">
      <c r="A46" s="35">
        <v>6</v>
      </c>
      <c r="B46" s="47">
        <f t="shared" si="2"/>
        <v>45901</v>
      </c>
      <c r="C46" s="220">
        <v>62663</v>
      </c>
      <c r="D46" s="220">
        <v>657746</v>
      </c>
      <c r="E46" s="219">
        <v>41216337598</v>
      </c>
      <c r="F46" s="219">
        <v>723800</v>
      </c>
      <c r="G46" s="220">
        <v>15941277</v>
      </c>
      <c r="H46" s="60">
        <v>22.024422492401214</v>
      </c>
      <c r="I46" s="14"/>
      <c r="J46" s="133"/>
    </row>
    <row r="47" spans="1:10" s="13" customFormat="1" ht="15">
      <c r="A47" s="35">
        <v>7</v>
      </c>
      <c r="B47" s="47">
        <f t="shared" si="2"/>
        <v>45931</v>
      </c>
      <c r="C47" s="220">
        <v>55721</v>
      </c>
      <c r="D47" s="220">
        <v>658027</v>
      </c>
      <c r="E47" s="219">
        <v>36665922467</v>
      </c>
      <c r="F47" s="219">
        <v>729062</v>
      </c>
      <c r="G47" s="220">
        <v>14481529</v>
      </c>
      <c r="H47" s="60">
        <v>19.863233853910916</v>
      </c>
      <c r="I47" s="14"/>
      <c r="J47" s="133"/>
    </row>
    <row r="48" spans="1:10" s="13" customFormat="1" ht="15">
      <c r="A48" s="35">
        <v>8</v>
      </c>
      <c r="B48" s="47">
        <f t="shared" si="2"/>
        <v>45962</v>
      </c>
      <c r="C48" s="220">
        <v>46053</v>
      </c>
      <c r="D48" s="220">
        <v>663425</v>
      </c>
      <c r="E48" s="219">
        <v>30552711525</v>
      </c>
      <c r="F48" s="219">
        <v>733348</v>
      </c>
      <c r="G48" s="220">
        <v>12051895</v>
      </c>
      <c r="H48" s="60">
        <v>16.434073591255448</v>
      </c>
      <c r="I48" s="14"/>
      <c r="J48" s="133"/>
    </row>
    <row r="49" spans="1:11" s="13" customFormat="1" ht="15">
      <c r="A49" s="35">
        <v>9</v>
      </c>
      <c r="B49" s="47">
        <f t="shared" si="2"/>
        <v>45992</v>
      </c>
      <c r="C49" s="220">
        <v>38522</v>
      </c>
      <c r="D49" s="220">
        <v>661454</v>
      </c>
      <c r="E49" s="219">
        <v>25480530988</v>
      </c>
      <c r="F49" s="219">
        <v>735858</v>
      </c>
      <c r="G49" s="220">
        <v>10038986</v>
      </c>
      <c r="H49" s="60">
        <v>13.642558754542316</v>
      </c>
      <c r="I49" s="14"/>
      <c r="J49" s="133"/>
    </row>
    <row r="50" spans="1:11" s="13" customFormat="1" ht="15">
      <c r="A50" s="35">
        <v>10</v>
      </c>
      <c r="B50" s="47">
        <f t="shared" si="2"/>
        <v>46023</v>
      </c>
      <c r="C50" s="220">
        <v>28724</v>
      </c>
      <c r="D50" s="220">
        <v>638811</v>
      </c>
      <c r="E50" s="219">
        <v>18349207164</v>
      </c>
      <c r="F50" s="219">
        <v>730643</v>
      </c>
      <c r="G50" s="220">
        <v>7570171</v>
      </c>
      <c r="H50" s="60">
        <v>10.360971089848256</v>
      </c>
      <c r="I50" s="14"/>
      <c r="J50" s="133"/>
    </row>
    <row r="51" spans="1:11" s="13" customFormat="1" ht="15">
      <c r="A51" s="35">
        <v>11</v>
      </c>
      <c r="B51" s="47">
        <f t="shared" si="2"/>
        <v>46054</v>
      </c>
      <c r="C51" s="220">
        <v>18475</v>
      </c>
      <c r="D51" s="220">
        <v>467821</v>
      </c>
      <c r="E51" s="219">
        <v>8642992975</v>
      </c>
      <c r="F51" s="219">
        <v>732772</v>
      </c>
      <c r="G51" s="220">
        <v>4858664</v>
      </c>
      <c r="H51" s="60">
        <v>6.6305262755672976</v>
      </c>
      <c r="I51" s="14"/>
      <c r="J51" s="133"/>
    </row>
    <row r="52" spans="1:11" s="13" customFormat="1" ht="15">
      <c r="A52" s="35">
        <v>12</v>
      </c>
      <c r="B52" s="47">
        <f t="shared" si="2"/>
        <v>46082</v>
      </c>
      <c r="C52" s="220">
        <v>27929</v>
      </c>
      <c r="D52" s="220">
        <v>532772</v>
      </c>
      <c r="E52" s="219">
        <v>14879789188</v>
      </c>
      <c r="F52" s="219">
        <v>734133</v>
      </c>
      <c r="G52" s="220">
        <v>7431717</v>
      </c>
      <c r="H52" s="60">
        <v>10.123120742426782</v>
      </c>
      <c r="I52" s="14"/>
      <c r="J52" s="133"/>
    </row>
    <row r="53" spans="1:11" ht="15.6" thickBot="1">
      <c r="A53" s="350" t="s">
        <v>48</v>
      </c>
      <c r="B53" s="351"/>
      <c r="C53" s="124">
        <f>SUM(C41:C52)</f>
        <v>556277.85</v>
      </c>
      <c r="D53" s="124">
        <f>SUM(D41:D52)</f>
        <v>7569209</v>
      </c>
      <c r="E53" s="124">
        <f t="shared" ref="E53" si="3">C53*D53</f>
        <v>4210583308720.6499</v>
      </c>
      <c r="F53" s="124">
        <f>SUM(F41:F52)</f>
        <v>8637894</v>
      </c>
      <c r="G53" s="124">
        <f>SUM(G41:G52)</f>
        <v>144146073.90000001</v>
      </c>
      <c r="H53" s="173">
        <f>G53/F53</f>
        <v>16.687640980544565</v>
      </c>
      <c r="I53" s="12"/>
      <c r="J53" s="134"/>
    </row>
    <row r="54" spans="1:11" ht="13.8" thickBot="1">
      <c r="A54" s="135"/>
      <c r="B54" s="12"/>
      <c r="C54" s="12"/>
      <c r="D54" s="12"/>
      <c r="E54" s="12"/>
      <c r="F54" s="12"/>
      <c r="G54" s="12"/>
      <c r="H54" s="12"/>
      <c r="I54" s="12"/>
      <c r="J54" s="134"/>
      <c r="K54" s="12"/>
    </row>
    <row r="55" spans="1:11" ht="34.799999999999997" customHeight="1">
      <c r="A55" s="352" t="s">
        <v>198</v>
      </c>
      <c r="B55" s="353"/>
      <c r="C55" s="353"/>
      <c r="D55" s="353"/>
      <c r="E55" s="353"/>
      <c r="F55" s="354"/>
      <c r="G55" s="12"/>
      <c r="H55" s="12"/>
      <c r="I55" s="12"/>
      <c r="J55" s="134"/>
    </row>
    <row r="56" spans="1:11" ht="110.4" customHeight="1">
      <c r="A56" s="33" t="s">
        <v>49</v>
      </c>
      <c r="B56" s="29" t="s">
        <v>18</v>
      </c>
      <c r="C56" s="28" t="s">
        <v>194</v>
      </c>
      <c r="D56" s="28" t="s">
        <v>195</v>
      </c>
      <c r="E56" s="28" t="s">
        <v>196</v>
      </c>
      <c r="F56" s="130" t="s">
        <v>197</v>
      </c>
      <c r="G56" s="12"/>
      <c r="H56" s="12"/>
      <c r="I56" s="12"/>
      <c r="J56" s="134"/>
    </row>
    <row r="57" spans="1:11">
      <c r="A57" s="33">
        <v>1</v>
      </c>
      <c r="B57" s="29">
        <v>2</v>
      </c>
      <c r="C57" s="28">
        <v>3</v>
      </c>
      <c r="D57" s="28">
        <v>4</v>
      </c>
      <c r="E57" s="28">
        <v>5</v>
      </c>
      <c r="F57" s="130" t="s">
        <v>199</v>
      </c>
      <c r="G57" s="12"/>
      <c r="H57" s="12"/>
      <c r="I57" s="12"/>
      <c r="J57" s="134"/>
    </row>
    <row r="58" spans="1:11" ht="15">
      <c r="A58" s="131">
        <v>1</v>
      </c>
      <c r="B58" s="157">
        <f>B41</f>
        <v>45748</v>
      </c>
      <c r="C58" s="48">
        <v>27873</v>
      </c>
      <c r="D58" s="49">
        <v>1292.6145833333335</v>
      </c>
      <c r="E58" s="48">
        <v>596221</v>
      </c>
      <c r="F58" s="160">
        <v>3.9972441438926379E-2</v>
      </c>
      <c r="G58" s="12"/>
      <c r="H58" s="12"/>
      <c r="I58" s="12"/>
      <c r="J58" s="134"/>
    </row>
    <row r="59" spans="1:11" ht="15">
      <c r="A59" s="131">
        <v>2</v>
      </c>
      <c r="B59" s="157">
        <f>B42</f>
        <v>45778</v>
      </c>
      <c r="C59" s="48">
        <v>54543</v>
      </c>
      <c r="D59" s="49">
        <v>2851.1097222222229</v>
      </c>
      <c r="E59" s="48">
        <v>667743</v>
      </c>
      <c r="F59" s="160">
        <v>4.7434067893145505E-2</v>
      </c>
      <c r="G59" s="12"/>
      <c r="H59" s="12"/>
      <c r="I59" s="12"/>
      <c r="J59" s="134"/>
    </row>
    <row r="60" spans="1:11" ht="15">
      <c r="A60" s="131">
        <v>3</v>
      </c>
      <c r="B60" s="157">
        <f>B43</f>
        <v>45809</v>
      </c>
      <c r="C60" s="48">
        <v>49759</v>
      </c>
      <c r="D60" s="49">
        <v>2042.8465277777777</v>
      </c>
      <c r="E60" s="48">
        <v>660937</v>
      </c>
      <c r="F60" s="160">
        <v>3.7184277832112624E-2</v>
      </c>
      <c r="G60" s="12"/>
      <c r="H60" s="12"/>
      <c r="I60" s="12"/>
      <c r="J60" s="134"/>
    </row>
    <row r="61" spans="1:11" ht="15">
      <c r="A61" s="131">
        <v>4</v>
      </c>
      <c r="B61" s="157">
        <f t="shared" ref="B61:B69" si="4">B44</f>
        <v>45839</v>
      </c>
      <c r="C61" s="219">
        <v>73525</v>
      </c>
      <c r="D61" s="227">
        <v>2658.2215303472221</v>
      </c>
      <c r="E61" s="219">
        <v>639292</v>
      </c>
      <c r="F61" s="160">
        <v>3.522609018196781E-2</v>
      </c>
      <c r="G61" s="12"/>
      <c r="H61" s="12"/>
      <c r="I61" s="12"/>
      <c r="J61" s="134"/>
    </row>
    <row r="62" spans="1:11" ht="15">
      <c r="A62" s="131">
        <v>5</v>
      </c>
      <c r="B62" s="157">
        <f t="shared" si="4"/>
        <v>45870</v>
      </c>
      <c r="C62" s="219">
        <v>76427</v>
      </c>
      <c r="D62" s="227">
        <v>2489.7247405671296</v>
      </c>
      <c r="E62" s="219">
        <v>653971</v>
      </c>
      <c r="F62" s="160">
        <v>3.015035038646453E-2</v>
      </c>
      <c r="G62" s="12"/>
      <c r="H62" s="12"/>
      <c r="I62" s="12"/>
      <c r="J62" s="134"/>
    </row>
    <row r="63" spans="1:11" ht="15">
      <c r="A63" s="131">
        <v>6</v>
      </c>
      <c r="B63" s="157">
        <f t="shared" si="4"/>
        <v>45901</v>
      </c>
      <c r="C63" s="219">
        <v>73635</v>
      </c>
      <c r="D63" s="227">
        <v>3697.3719677430554</v>
      </c>
      <c r="E63" s="219">
        <v>654428</v>
      </c>
      <c r="F63" s="160">
        <v>4.4368718724931103E-2</v>
      </c>
      <c r="G63" s="12"/>
      <c r="H63" s="12"/>
      <c r="I63" s="12"/>
      <c r="J63" s="134"/>
    </row>
    <row r="64" spans="1:11" ht="15">
      <c r="A64" s="131">
        <v>7</v>
      </c>
      <c r="B64" s="157">
        <f t="shared" si="4"/>
        <v>45931</v>
      </c>
      <c r="C64" s="219">
        <v>49896</v>
      </c>
      <c r="D64" s="227">
        <v>1759.9436001736117</v>
      </c>
      <c r="E64" s="219">
        <v>653070</v>
      </c>
      <c r="F64" s="160">
        <v>3.3049608341725281E-2</v>
      </c>
      <c r="G64" s="12"/>
      <c r="H64" s="12"/>
      <c r="I64" s="12"/>
      <c r="J64" s="134"/>
    </row>
    <row r="65" spans="1:10" ht="15">
      <c r="A65" s="131">
        <v>8</v>
      </c>
      <c r="B65" s="157">
        <f t="shared" si="4"/>
        <v>45962</v>
      </c>
      <c r="C65" s="219">
        <v>38736</v>
      </c>
      <c r="D65" s="227">
        <v>1681.1426779050926</v>
      </c>
      <c r="E65" s="219">
        <v>656199</v>
      </c>
      <c r="F65" s="160">
        <v>3.8775907641044396E-2</v>
      </c>
      <c r="G65" s="12"/>
      <c r="H65" s="12"/>
      <c r="I65" s="12"/>
      <c r="J65" s="134"/>
    </row>
    <row r="66" spans="1:10" ht="15">
      <c r="A66" s="131">
        <v>9</v>
      </c>
      <c r="B66" s="157">
        <f t="shared" si="4"/>
        <v>45992</v>
      </c>
      <c r="C66" s="219">
        <v>32771</v>
      </c>
      <c r="D66" s="227">
        <v>1410.6741588078703</v>
      </c>
      <c r="E66" s="219">
        <v>654873</v>
      </c>
      <c r="F66" s="160">
        <v>4.0410083404683564E-2</v>
      </c>
      <c r="G66" s="12"/>
      <c r="H66" s="12"/>
      <c r="I66" s="12"/>
      <c r="J66" s="134"/>
    </row>
    <row r="67" spans="1:10" ht="15">
      <c r="A67" s="131">
        <v>10</v>
      </c>
      <c r="B67" s="157">
        <f t="shared" si="4"/>
        <v>46023</v>
      </c>
      <c r="C67" s="219">
        <v>25341</v>
      </c>
      <c r="D67" s="227">
        <v>939.23129629629625</v>
      </c>
      <c r="E67" s="219">
        <v>633523</v>
      </c>
      <c r="F67" s="160">
        <v>3.6287793736306986E-2</v>
      </c>
      <c r="G67" s="12"/>
      <c r="H67" s="12"/>
      <c r="I67" s="12"/>
      <c r="J67" s="134"/>
    </row>
    <row r="68" spans="1:10" ht="15">
      <c r="A68" s="131">
        <v>11</v>
      </c>
      <c r="B68" s="157">
        <f t="shared" si="4"/>
        <v>46054</v>
      </c>
      <c r="C68" s="219">
        <v>16543</v>
      </c>
      <c r="D68" s="227">
        <v>552.06202546296299</v>
      </c>
      <c r="E68" s="219">
        <v>553038</v>
      </c>
      <c r="F68" s="160">
        <v>2.9954981012302182E-2</v>
      </c>
      <c r="G68" s="12"/>
      <c r="H68" s="12"/>
      <c r="I68" s="12"/>
      <c r="J68" s="134"/>
    </row>
    <row r="69" spans="1:10" ht="15">
      <c r="A69" s="131">
        <v>12</v>
      </c>
      <c r="B69" s="157">
        <f t="shared" si="4"/>
        <v>46082</v>
      </c>
      <c r="C69" s="219">
        <v>35571</v>
      </c>
      <c r="D69" s="227">
        <v>1448.3698263888889</v>
      </c>
      <c r="E69" s="219">
        <v>626804</v>
      </c>
      <c r="F69" s="160">
        <v>3.7886252794011845E-2</v>
      </c>
      <c r="G69" s="12"/>
      <c r="H69" s="12"/>
      <c r="I69" s="12"/>
      <c r="J69" s="134"/>
    </row>
    <row r="70" spans="1:10" ht="15.6" thickBot="1">
      <c r="A70" s="358" t="s">
        <v>48</v>
      </c>
      <c r="B70" s="359"/>
      <c r="C70" s="124">
        <f>SUM(C58:C69)</f>
        <v>554620</v>
      </c>
      <c r="D70" s="170">
        <f>SUM(D58:D69)</f>
        <v>22823.312657025461</v>
      </c>
      <c r="E70" s="124">
        <f>SUM(E58:E69)</f>
        <v>7650099</v>
      </c>
      <c r="F70" s="160">
        <f>(D70*E70)/(C70*E70)</f>
        <v>4.1151261507023654E-2</v>
      </c>
      <c r="G70" s="136"/>
      <c r="H70" s="136"/>
      <c r="I70" s="136"/>
      <c r="J70" s="137"/>
    </row>
  </sheetData>
  <mergeCells count="10">
    <mergeCell ref="A18:B18"/>
    <mergeCell ref="A1:J1"/>
    <mergeCell ref="A2:J2"/>
    <mergeCell ref="A36:B36"/>
    <mergeCell ref="A3:G3"/>
    <mergeCell ref="A53:B53"/>
    <mergeCell ref="A55:F55"/>
    <mergeCell ref="A20:J20"/>
    <mergeCell ref="A70:B70"/>
    <mergeCell ref="A38:H38"/>
  </mergeCells>
  <printOptions horizontalCentered="1" verticalCentered="1"/>
  <pageMargins left="0" right="0" top="0" bottom="0" header="0" footer="0"/>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70"/>
  <sheetViews>
    <sheetView view="pageBreakPreview" zoomScaleSheetLayoutView="100" workbookViewId="0">
      <selection activeCell="H66" sqref="H66"/>
    </sheetView>
  </sheetViews>
  <sheetFormatPr defaultColWidth="9.109375" defaultRowHeight="13.2"/>
  <cols>
    <col min="1" max="1" width="6.109375" style="77" customWidth="1"/>
    <col min="2" max="2" width="8.88671875" style="77" customWidth="1"/>
    <col min="3" max="3" width="14.33203125" style="77" customWidth="1"/>
    <col min="4" max="4" width="14.88671875" style="77" customWidth="1"/>
    <col min="5" max="5" width="16.88671875" style="77" customWidth="1"/>
    <col min="6" max="6" width="12.6640625" style="77" customWidth="1"/>
    <col min="7" max="7" width="16.44140625" style="77" customWidth="1"/>
    <col min="8" max="8" width="14" style="77" bestFit="1" customWidth="1"/>
    <col min="9" max="9" width="14.77734375" style="77" customWidth="1"/>
    <col min="10" max="10" width="9.109375" style="77"/>
    <col min="11" max="11" width="10.88671875" style="77" bestFit="1" customWidth="1"/>
    <col min="12" max="12" width="9.109375" style="77"/>
    <col min="13" max="13" width="13.44140625" style="77" customWidth="1"/>
    <col min="14" max="14" width="12.33203125" style="77" customWidth="1"/>
    <col min="15" max="15" width="11.88671875" style="77" bestFit="1" customWidth="1"/>
    <col min="16" max="16384" width="9.109375" style="77"/>
  </cols>
  <sheetData>
    <row r="1" spans="1:10" ht="48" customHeight="1">
      <c r="A1" s="370" t="s">
        <v>87</v>
      </c>
      <c r="B1" s="371"/>
      <c r="C1" s="371"/>
      <c r="D1" s="371"/>
      <c r="E1" s="371"/>
      <c r="F1" s="371"/>
      <c r="G1" s="371"/>
      <c r="H1" s="371"/>
      <c r="I1" s="371"/>
      <c r="J1" s="372"/>
    </row>
    <row r="2" spans="1:10" ht="18" customHeight="1" thickBot="1">
      <c r="A2" s="373" t="s">
        <v>1865</v>
      </c>
      <c r="B2" s="374"/>
      <c r="C2" s="374"/>
      <c r="D2" s="374"/>
      <c r="E2" s="374"/>
      <c r="F2" s="374"/>
      <c r="G2" s="374"/>
      <c r="H2" s="375"/>
      <c r="I2" s="375"/>
      <c r="J2" s="376"/>
    </row>
    <row r="3" spans="1:10" s="78" customFormat="1" ht="40.5" customHeight="1">
      <c r="A3" s="367" t="s">
        <v>185</v>
      </c>
      <c r="B3" s="368"/>
      <c r="C3" s="368"/>
      <c r="D3" s="368"/>
      <c r="E3" s="368"/>
      <c r="F3" s="368"/>
      <c r="G3" s="369"/>
      <c r="H3" s="103"/>
      <c r="I3" s="103"/>
      <c r="J3" s="138"/>
    </row>
    <row r="4" spans="1:10" s="78" customFormat="1" ht="145.19999999999999">
      <c r="A4" s="79" t="s">
        <v>49</v>
      </c>
      <c r="B4" s="80" t="s">
        <v>18</v>
      </c>
      <c r="C4" s="81" t="s">
        <v>159</v>
      </c>
      <c r="D4" s="81" t="s">
        <v>162</v>
      </c>
      <c r="E4" s="81" t="s">
        <v>160</v>
      </c>
      <c r="F4" s="82" t="s">
        <v>285</v>
      </c>
      <c r="G4" s="99" t="s">
        <v>161</v>
      </c>
      <c r="H4" s="83"/>
      <c r="I4" s="83"/>
      <c r="J4" s="98"/>
    </row>
    <row r="5" spans="1:10" s="78" customFormat="1">
      <c r="A5" s="84">
        <v>1</v>
      </c>
      <c r="B5" s="85">
        <v>2</v>
      </c>
      <c r="C5" s="85">
        <v>3</v>
      </c>
      <c r="D5" s="85">
        <v>4</v>
      </c>
      <c r="E5" s="85">
        <v>5</v>
      </c>
      <c r="F5" s="85" t="s">
        <v>163</v>
      </c>
      <c r="G5" s="140" t="s">
        <v>164</v>
      </c>
      <c r="H5" s="83"/>
      <c r="I5" s="83"/>
      <c r="J5" s="98"/>
    </row>
    <row r="6" spans="1:10" s="78" customFormat="1" ht="15">
      <c r="A6" s="86">
        <v>1</v>
      </c>
      <c r="B6" s="87">
        <f>'SoP010 to 13 AG'!B6</f>
        <v>45748</v>
      </c>
      <c r="C6" s="88">
        <v>3806</v>
      </c>
      <c r="D6" s="88">
        <v>1621025</v>
      </c>
      <c r="E6" s="88">
        <v>2228088</v>
      </c>
      <c r="F6" s="88">
        <v>6860207</v>
      </c>
      <c r="G6" s="101">
        <v>3.078965911579794</v>
      </c>
      <c r="H6" s="83"/>
      <c r="I6" s="89"/>
      <c r="J6" s="98"/>
    </row>
    <row r="7" spans="1:10" s="78" customFormat="1" ht="15">
      <c r="A7" s="86">
        <v>2</v>
      </c>
      <c r="B7" s="87">
        <f>'SoP010 to 13 AG'!B7</f>
        <v>45778</v>
      </c>
      <c r="C7" s="88">
        <v>11325</v>
      </c>
      <c r="D7" s="88">
        <v>2106636</v>
      </c>
      <c r="E7" s="88">
        <v>2232703</v>
      </c>
      <c r="F7" s="88">
        <v>23318721</v>
      </c>
      <c r="G7" s="101">
        <v>10.444166107180399</v>
      </c>
      <c r="H7" s="83"/>
      <c r="I7" s="89"/>
      <c r="J7" s="98"/>
    </row>
    <row r="8" spans="1:10" s="78" customFormat="1" ht="15">
      <c r="A8" s="86">
        <v>3</v>
      </c>
      <c r="B8" s="87">
        <f>'SoP010 to 13 AG'!B8</f>
        <v>45809</v>
      </c>
      <c r="C8" s="88">
        <v>8657</v>
      </c>
      <c r="D8" s="88">
        <v>2047458</v>
      </c>
      <c r="E8" s="88">
        <v>2247076</v>
      </c>
      <c r="F8" s="88">
        <v>17570009</v>
      </c>
      <c r="G8" s="101">
        <v>7.8190541841931473</v>
      </c>
      <c r="H8" s="83"/>
      <c r="I8" s="89"/>
      <c r="J8" s="98"/>
    </row>
    <row r="9" spans="1:10" s="78" customFormat="1" ht="15">
      <c r="A9" s="86">
        <v>4</v>
      </c>
      <c r="B9" s="87">
        <f>'SoP010 to 13 AG'!B9</f>
        <v>45839</v>
      </c>
      <c r="C9" s="220">
        <v>12672</v>
      </c>
      <c r="D9" s="220">
        <v>1984224</v>
      </c>
      <c r="E9" s="220">
        <v>2237536</v>
      </c>
      <c r="F9" s="220">
        <v>24256395</v>
      </c>
      <c r="G9" s="101">
        <v>10.840672507615521</v>
      </c>
      <c r="H9" s="83"/>
      <c r="I9" s="89"/>
      <c r="J9" s="98"/>
    </row>
    <row r="10" spans="1:10" s="78" customFormat="1" ht="15">
      <c r="A10" s="86">
        <v>5</v>
      </c>
      <c r="B10" s="87">
        <f>'SoP010 to 13 AG'!B10</f>
        <v>45870</v>
      </c>
      <c r="C10" s="220">
        <v>13384</v>
      </c>
      <c r="D10" s="220">
        <v>1975548</v>
      </c>
      <c r="E10" s="220">
        <v>2243935</v>
      </c>
      <c r="F10" s="220">
        <v>25919841</v>
      </c>
      <c r="G10" s="101">
        <v>11.55106587312021</v>
      </c>
      <c r="H10" s="83"/>
      <c r="I10" s="89"/>
      <c r="J10" s="98"/>
    </row>
    <row r="11" spans="1:10" s="78" customFormat="1" ht="15">
      <c r="A11" s="86">
        <v>6</v>
      </c>
      <c r="B11" s="87">
        <f>'SoP010 to 13 AG'!B11</f>
        <v>45901</v>
      </c>
      <c r="C11" s="220">
        <v>14490</v>
      </c>
      <c r="D11" s="220">
        <v>1936443</v>
      </c>
      <c r="E11" s="220">
        <v>2251920</v>
      </c>
      <c r="F11" s="220">
        <v>27318152</v>
      </c>
      <c r="G11" s="101">
        <v>12.131049060357384</v>
      </c>
      <c r="H11" s="83"/>
      <c r="I11" s="89"/>
      <c r="J11" s="98"/>
    </row>
    <row r="12" spans="1:10" s="78" customFormat="1" ht="15">
      <c r="A12" s="86">
        <v>7</v>
      </c>
      <c r="B12" s="87">
        <f>'SoP010 to 13 AG'!B12</f>
        <v>45931</v>
      </c>
      <c r="C12" s="220">
        <v>7901</v>
      </c>
      <c r="D12" s="220">
        <v>1890189</v>
      </c>
      <c r="E12" s="220">
        <v>2261967</v>
      </c>
      <c r="F12" s="220">
        <v>15412729</v>
      </c>
      <c r="G12" s="101">
        <v>6.8138611217581868</v>
      </c>
      <c r="H12" s="83"/>
      <c r="I12" s="89"/>
      <c r="J12" s="98"/>
    </row>
    <row r="13" spans="1:10" s="78" customFormat="1" ht="15">
      <c r="A13" s="86">
        <v>8</v>
      </c>
      <c r="B13" s="87">
        <f>'SoP010 to 13 AG'!B13</f>
        <v>45962</v>
      </c>
      <c r="C13" s="220">
        <v>5996</v>
      </c>
      <c r="D13" s="220">
        <v>1906360</v>
      </c>
      <c r="E13" s="220">
        <v>2272681</v>
      </c>
      <c r="F13" s="220">
        <v>11615117</v>
      </c>
      <c r="G13" s="101">
        <v>5.1107555349826921</v>
      </c>
      <c r="H13" s="83"/>
      <c r="I13" s="89"/>
      <c r="J13" s="98"/>
    </row>
    <row r="14" spans="1:10" s="78" customFormat="1" ht="15">
      <c r="A14" s="86">
        <v>9</v>
      </c>
      <c r="B14" s="87">
        <f>'SoP010 to 13 AG'!B14</f>
        <v>45992</v>
      </c>
      <c r="C14" s="220">
        <v>5587</v>
      </c>
      <c r="D14" s="220">
        <v>1854745</v>
      </c>
      <c r="E14" s="220">
        <v>2278774</v>
      </c>
      <c r="F14" s="220">
        <v>11093190</v>
      </c>
      <c r="G14" s="101">
        <v>4.868051855954123</v>
      </c>
      <c r="H14" s="83"/>
      <c r="I14" s="89"/>
      <c r="J14" s="98"/>
    </row>
    <row r="15" spans="1:10" s="78" customFormat="1" ht="15">
      <c r="A15" s="86">
        <v>10</v>
      </c>
      <c r="B15" s="87">
        <f>'SoP010 to 13 AG'!B15</f>
        <v>46023</v>
      </c>
      <c r="C15" s="220">
        <v>5642</v>
      </c>
      <c r="D15" s="220">
        <v>1814082</v>
      </c>
      <c r="E15" s="220">
        <v>2145276</v>
      </c>
      <c r="F15" s="220">
        <v>11776876</v>
      </c>
      <c r="G15" s="101">
        <v>5.4896787173305439</v>
      </c>
      <c r="H15" s="83"/>
      <c r="I15" s="89"/>
      <c r="J15" s="98"/>
    </row>
    <row r="16" spans="1:10" s="78" customFormat="1" ht="15">
      <c r="A16" s="86">
        <v>11</v>
      </c>
      <c r="B16" s="87">
        <f>'SoP010 to 13 AG'!B16</f>
        <v>46054</v>
      </c>
      <c r="C16" s="220">
        <v>2950</v>
      </c>
      <c r="D16" s="220">
        <v>1409689</v>
      </c>
      <c r="E16" s="220">
        <v>2149390</v>
      </c>
      <c r="F16" s="220">
        <v>5742646</v>
      </c>
      <c r="G16" s="101">
        <v>2.6717561726815515</v>
      </c>
      <c r="H16" s="83"/>
      <c r="I16" s="89"/>
      <c r="J16" s="98"/>
    </row>
    <row r="17" spans="1:10" s="78" customFormat="1" ht="15">
      <c r="A17" s="86">
        <v>12</v>
      </c>
      <c r="B17" s="87">
        <f>'SoP010 to 13 AG'!B17</f>
        <v>46082</v>
      </c>
      <c r="C17" s="220">
        <v>7124</v>
      </c>
      <c r="D17" s="220">
        <v>1745187</v>
      </c>
      <c r="E17" s="220">
        <v>2151118</v>
      </c>
      <c r="F17" s="220">
        <v>14043608</v>
      </c>
      <c r="G17" s="101">
        <v>6.5285158694223187</v>
      </c>
      <c r="H17" s="83"/>
      <c r="I17" s="89"/>
      <c r="J17" s="98"/>
    </row>
    <row r="18" spans="1:10" s="78" customFormat="1" ht="15.6" thickBot="1">
      <c r="A18" s="365" t="s">
        <v>48</v>
      </c>
      <c r="B18" s="366"/>
      <c r="C18" s="145">
        <f>SUM(C6:C12)</f>
        <v>72235</v>
      </c>
      <c r="D18" s="145">
        <f>SUM(D6:D12)</f>
        <v>13561523</v>
      </c>
      <c r="E18" s="145">
        <f>SUM(E6:E12)</f>
        <v>15703225</v>
      </c>
      <c r="F18" s="145">
        <f>SUM(F6:F12)</f>
        <v>140656054</v>
      </c>
      <c r="G18" s="101">
        <f>F18/E18</f>
        <v>8.9571444082346137</v>
      </c>
      <c r="H18" s="83"/>
      <c r="I18" s="89"/>
      <c r="J18" s="98"/>
    </row>
    <row r="19" spans="1:10" s="78" customFormat="1" ht="13.8" thickBot="1">
      <c r="A19" s="90"/>
      <c r="B19" s="91"/>
      <c r="C19" s="92"/>
      <c r="D19" s="92"/>
      <c r="E19" s="93"/>
      <c r="F19" s="83"/>
      <c r="G19" s="83"/>
      <c r="H19" s="83"/>
      <c r="I19" s="83"/>
      <c r="J19" s="98"/>
    </row>
    <row r="20" spans="1:10" s="78" customFormat="1" ht="18" customHeight="1">
      <c r="A20" s="380" t="s">
        <v>186</v>
      </c>
      <c r="B20" s="381"/>
      <c r="C20" s="381"/>
      <c r="D20" s="381"/>
      <c r="E20" s="381"/>
      <c r="F20" s="381"/>
      <c r="G20" s="381"/>
      <c r="H20" s="381"/>
      <c r="I20" s="381"/>
      <c r="J20" s="382"/>
    </row>
    <row r="21" spans="1:10" s="78" customFormat="1" ht="132">
      <c r="A21" s="79" t="s">
        <v>49</v>
      </c>
      <c r="B21" s="80" t="s">
        <v>18</v>
      </c>
      <c r="C21" s="94" t="s">
        <v>165</v>
      </c>
      <c r="D21" s="81" t="s">
        <v>166</v>
      </c>
      <c r="E21" s="81" t="s">
        <v>167</v>
      </c>
      <c r="F21" s="81" t="s">
        <v>168</v>
      </c>
      <c r="G21" s="82" t="s">
        <v>169</v>
      </c>
      <c r="H21" s="117" t="s">
        <v>170</v>
      </c>
      <c r="I21" s="81" t="s">
        <v>171</v>
      </c>
      <c r="J21" s="118" t="s">
        <v>172</v>
      </c>
    </row>
    <row r="22" spans="1:10" s="78" customFormat="1">
      <c r="A22" s="79"/>
      <c r="B22" s="80"/>
      <c r="C22" s="94" t="s">
        <v>173</v>
      </c>
      <c r="D22" s="81" t="s">
        <v>174</v>
      </c>
      <c r="E22" s="81" t="s">
        <v>174</v>
      </c>
      <c r="F22" s="94" t="s">
        <v>173</v>
      </c>
      <c r="G22" s="82" t="s">
        <v>174</v>
      </c>
      <c r="H22" s="94" t="s">
        <v>173</v>
      </c>
      <c r="I22" s="95" t="s">
        <v>174</v>
      </c>
      <c r="J22" s="139" t="s">
        <v>174</v>
      </c>
    </row>
    <row r="23" spans="1:10" s="78" customFormat="1" ht="26.4">
      <c r="A23" s="84">
        <v>1</v>
      </c>
      <c r="B23" s="85">
        <v>2</v>
      </c>
      <c r="C23" s="85">
        <v>3</v>
      </c>
      <c r="D23" s="85">
        <v>4</v>
      </c>
      <c r="E23" s="85" t="s">
        <v>175</v>
      </c>
      <c r="F23" s="85">
        <v>6</v>
      </c>
      <c r="G23" s="85" t="s">
        <v>176</v>
      </c>
      <c r="H23" s="85">
        <v>8</v>
      </c>
      <c r="I23" s="85" t="s">
        <v>177</v>
      </c>
      <c r="J23" s="140" t="s">
        <v>178</v>
      </c>
    </row>
    <row r="24" spans="1:10" s="78" customFormat="1" ht="15">
      <c r="A24" s="86">
        <v>1</v>
      </c>
      <c r="B24" s="87">
        <f>'SoP010 to 13 AG'!B6</f>
        <v>45748</v>
      </c>
      <c r="C24" s="88">
        <v>3806</v>
      </c>
      <c r="D24" s="96">
        <v>160.60347222222222</v>
      </c>
      <c r="E24" s="97">
        <v>4.2197444094120393E-2</v>
      </c>
      <c r="F24" s="88">
        <v>1621025</v>
      </c>
      <c r="G24" s="164">
        <v>160.60347222222222</v>
      </c>
      <c r="H24" s="165">
        <v>2228088</v>
      </c>
      <c r="I24" s="96">
        <v>279080.94652777776</v>
      </c>
      <c r="J24" s="167">
        <v>0.12525580072590389</v>
      </c>
    </row>
    <row r="25" spans="1:10" s="78" customFormat="1" ht="15">
      <c r="A25" s="86">
        <v>2</v>
      </c>
      <c r="B25" s="87">
        <f>'SoP010 to 13 AG'!B7</f>
        <v>45778</v>
      </c>
      <c r="C25" s="88">
        <v>11325</v>
      </c>
      <c r="D25" s="96">
        <v>406.27499999999998</v>
      </c>
      <c r="E25" s="97">
        <v>3.5874172185430458E-2</v>
      </c>
      <c r="F25" s="88">
        <v>2106636</v>
      </c>
      <c r="G25" s="164">
        <v>406.27499999999998</v>
      </c>
      <c r="H25" s="165">
        <v>2232703</v>
      </c>
      <c r="I25" s="96">
        <v>815233.09305555536</v>
      </c>
      <c r="J25" s="167">
        <v>0.36513279780407665</v>
      </c>
    </row>
    <row r="26" spans="1:10" s="78" customFormat="1" ht="15">
      <c r="A26" s="86">
        <v>3</v>
      </c>
      <c r="B26" s="87">
        <f>'SoP010 to 13 AG'!B8</f>
        <v>45809</v>
      </c>
      <c r="C26" s="88">
        <v>8657</v>
      </c>
      <c r="D26" s="96">
        <v>289.35763888888891</v>
      </c>
      <c r="E26" s="97">
        <v>3.3424701269364553E-2</v>
      </c>
      <c r="F26" s="88">
        <v>2047458</v>
      </c>
      <c r="G26" s="164">
        <v>289.35763888888891</v>
      </c>
      <c r="H26" s="165">
        <v>2247076</v>
      </c>
      <c r="I26" s="96">
        <v>566030.42638888885</v>
      </c>
      <c r="J26" s="167">
        <v>0.25189643180243521</v>
      </c>
    </row>
    <row r="27" spans="1:10" s="78" customFormat="1" ht="15">
      <c r="A27" s="86">
        <v>4</v>
      </c>
      <c r="B27" s="87">
        <f>'SoP010 to 13 AG'!B9</f>
        <v>45839</v>
      </c>
      <c r="C27" s="220">
        <v>12672</v>
      </c>
      <c r="D27" s="221">
        <v>292.96531366898148</v>
      </c>
      <c r="E27" s="228">
        <v>2.3119106192312302E-2</v>
      </c>
      <c r="F27" s="220">
        <v>1984224</v>
      </c>
      <c r="G27" s="224">
        <v>292.96531366898148</v>
      </c>
      <c r="H27" s="229">
        <v>2237536</v>
      </c>
      <c r="I27" s="221">
        <v>537947.04999505798</v>
      </c>
      <c r="J27" s="230">
        <v>0.24041939436731208</v>
      </c>
    </row>
    <row r="28" spans="1:10" s="78" customFormat="1" ht="15">
      <c r="A28" s="86">
        <v>5</v>
      </c>
      <c r="B28" s="87">
        <f>'SoP010 to 13 AG'!B10</f>
        <v>45870</v>
      </c>
      <c r="C28" s="220">
        <v>13384</v>
      </c>
      <c r="D28" s="221">
        <v>282.14015094907404</v>
      </c>
      <c r="E28" s="228">
        <v>2.1080405779219519E-2</v>
      </c>
      <c r="F28" s="220">
        <v>1975548</v>
      </c>
      <c r="G28" s="224">
        <v>282.14015094907404</v>
      </c>
      <c r="H28" s="229">
        <v>2243935</v>
      </c>
      <c r="I28" s="221">
        <v>531939.74335976853</v>
      </c>
      <c r="J28" s="230">
        <v>0.23705666312070917</v>
      </c>
    </row>
    <row r="29" spans="1:10" s="78" customFormat="1" ht="15">
      <c r="A29" s="86">
        <v>6</v>
      </c>
      <c r="B29" s="87">
        <f>'SoP010 to 13 AG'!B11</f>
        <v>45901</v>
      </c>
      <c r="C29" s="220">
        <v>14490</v>
      </c>
      <c r="D29" s="221">
        <v>466.20303193287037</v>
      </c>
      <c r="E29" s="228">
        <v>3.2174122286602512E-2</v>
      </c>
      <c r="F29" s="220">
        <v>1936443</v>
      </c>
      <c r="G29" s="224">
        <v>466.20303193287037</v>
      </c>
      <c r="H29" s="229">
        <v>2251920</v>
      </c>
      <c r="I29" s="221">
        <v>793539.75809305557</v>
      </c>
      <c r="J29" s="230">
        <v>0.35238363622733293</v>
      </c>
    </row>
    <row r="30" spans="1:10" s="78" customFormat="1" ht="15">
      <c r="A30" s="86">
        <v>7</v>
      </c>
      <c r="B30" s="87">
        <f>'SoP010 to 13 AG'!B12</f>
        <v>45931</v>
      </c>
      <c r="C30" s="220">
        <v>7901</v>
      </c>
      <c r="D30" s="221">
        <v>203.72032021990742</v>
      </c>
      <c r="E30" s="228">
        <v>2.578411849384982E-2</v>
      </c>
      <c r="F30" s="220">
        <v>1890189</v>
      </c>
      <c r="G30" s="224">
        <v>203.72032021990742</v>
      </c>
      <c r="H30" s="229">
        <v>2261967</v>
      </c>
      <c r="I30" s="221">
        <v>379102.9970713426</v>
      </c>
      <c r="J30" s="230">
        <v>0.16759881867036194</v>
      </c>
    </row>
    <row r="31" spans="1:10" s="78" customFormat="1" ht="15">
      <c r="A31" s="86">
        <v>8</v>
      </c>
      <c r="B31" s="87">
        <f>'SoP010 to 13 AG'!B13</f>
        <v>45962</v>
      </c>
      <c r="C31" s="220">
        <v>5996</v>
      </c>
      <c r="D31" s="221">
        <v>236.62555136574076</v>
      </c>
      <c r="E31" s="228">
        <v>3.9463901161731284E-2</v>
      </c>
      <c r="F31" s="220">
        <v>1906360</v>
      </c>
      <c r="G31" s="224">
        <v>236.62555136574076</v>
      </c>
      <c r="H31" s="229">
        <v>2272681</v>
      </c>
      <c r="I31" s="221">
        <v>421556.4696060532</v>
      </c>
      <c r="J31" s="230">
        <v>0.18548862317503126</v>
      </c>
    </row>
    <row r="32" spans="1:10" s="78" customFormat="1" ht="15">
      <c r="A32" s="86">
        <v>9</v>
      </c>
      <c r="B32" s="87">
        <f>'SoP010 to 13 AG'!B14</f>
        <v>45992</v>
      </c>
      <c r="C32" s="220">
        <v>5587</v>
      </c>
      <c r="D32" s="221">
        <v>199.72307208333334</v>
      </c>
      <c r="E32" s="228">
        <v>3.5747820312033891E-2</v>
      </c>
      <c r="F32" s="220">
        <v>1854745</v>
      </c>
      <c r="G32" s="224">
        <v>199.72307208333334</v>
      </c>
      <c r="H32" s="229">
        <v>2278774</v>
      </c>
      <c r="I32" s="221">
        <v>396028.34174633096</v>
      </c>
      <c r="J32" s="230">
        <v>0.17379009140280299</v>
      </c>
    </row>
    <row r="33" spans="1:10" s="78" customFormat="1" ht="15">
      <c r="A33" s="86">
        <v>10</v>
      </c>
      <c r="B33" s="87">
        <f>'SoP010 to 13 AG'!B15</f>
        <v>46023</v>
      </c>
      <c r="C33" s="220">
        <v>5642</v>
      </c>
      <c r="D33" s="221">
        <v>155.82662037037039</v>
      </c>
      <c r="E33" s="228">
        <v>2.7619039413394254E-2</v>
      </c>
      <c r="F33" s="220">
        <v>1814082</v>
      </c>
      <c r="G33" s="224">
        <v>155.82662037037039</v>
      </c>
      <c r="H33" s="229">
        <v>2145276</v>
      </c>
      <c r="I33" s="221">
        <v>284328.87723379629</v>
      </c>
      <c r="J33" s="230">
        <v>0.13253720138285063</v>
      </c>
    </row>
    <row r="34" spans="1:10" s="78" customFormat="1" ht="15">
      <c r="A34" s="86">
        <v>11</v>
      </c>
      <c r="B34" s="87">
        <f>'SoP010 to 13 AG'!B16</f>
        <v>46054</v>
      </c>
      <c r="C34" s="220">
        <v>2950</v>
      </c>
      <c r="D34" s="221">
        <v>100.73149305555555</v>
      </c>
      <c r="E34" s="228">
        <v>3.4146268832391712E-2</v>
      </c>
      <c r="F34" s="220">
        <v>1409689</v>
      </c>
      <c r="G34" s="224">
        <v>100.73149305555555</v>
      </c>
      <c r="H34" s="229">
        <v>2149390</v>
      </c>
      <c r="I34" s="221">
        <v>176788.45055555558</v>
      </c>
      <c r="J34" s="230">
        <v>8.2250522499665288E-2</v>
      </c>
    </row>
    <row r="35" spans="1:10" s="78" customFormat="1" ht="15">
      <c r="A35" s="86">
        <v>12</v>
      </c>
      <c r="B35" s="87">
        <f>'SoP010 to 13 AG'!B17</f>
        <v>46082</v>
      </c>
      <c r="C35" s="220">
        <v>7124</v>
      </c>
      <c r="D35" s="221">
        <v>173.4848148148148</v>
      </c>
      <c r="E35" s="228">
        <v>2.4352163786470354E-2</v>
      </c>
      <c r="F35" s="220">
        <v>1745187</v>
      </c>
      <c r="G35" s="224">
        <v>173.4848148148148</v>
      </c>
      <c r="H35" s="229">
        <v>2151118</v>
      </c>
      <c r="I35" s="221">
        <v>304706.87578703708</v>
      </c>
      <c r="J35" s="230">
        <v>0.1416504700286256</v>
      </c>
    </row>
    <row r="36" spans="1:10" s="78" customFormat="1" ht="15.6" thickBot="1">
      <c r="A36" s="365" t="s">
        <v>48</v>
      </c>
      <c r="B36" s="366"/>
      <c r="C36" s="145">
        <f>SUM(C24:C35)</f>
        <v>99534</v>
      </c>
      <c r="D36" s="168">
        <f>SUM(D24:D35)</f>
        <v>2967.6564795717591</v>
      </c>
      <c r="E36" s="174">
        <f>D36/C36</f>
        <v>2.9815505049247081E-2</v>
      </c>
      <c r="F36" s="145">
        <f>SUM(F24:F35)</f>
        <v>22291586</v>
      </c>
      <c r="G36" s="175">
        <f>SUM(G24:G35)</f>
        <v>2967.6564795717591</v>
      </c>
      <c r="H36" s="176">
        <f>SUM(H24:H35)</f>
        <v>26700464</v>
      </c>
      <c r="I36" s="166">
        <f>SUM(I24:I35)</f>
        <v>5486283.0294202203</v>
      </c>
      <c r="J36" s="177">
        <f t="shared" ref="J36" si="0">I36/H36</f>
        <v>0.20547519434194927</v>
      </c>
    </row>
    <row r="37" spans="1:10" s="78" customFormat="1" ht="15.6" thickBot="1">
      <c r="A37" s="90"/>
      <c r="B37" s="108"/>
      <c r="C37" s="109"/>
      <c r="D37" s="109"/>
      <c r="E37" s="109"/>
      <c r="F37" s="110"/>
      <c r="G37" s="83"/>
      <c r="H37" s="83"/>
      <c r="I37" s="83"/>
      <c r="J37" s="98"/>
    </row>
    <row r="38" spans="1:10" s="78" customFormat="1" ht="38.25" customHeight="1">
      <c r="A38" s="377" t="s">
        <v>187</v>
      </c>
      <c r="B38" s="378"/>
      <c r="C38" s="378"/>
      <c r="D38" s="378"/>
      <c r="E38" s="378"/>
      <c r="F38" s="378"/>
      <c r="G38" s="378"/>
      <c r="H38" s="379"/>
      <c r="I38" s="83"/>
      <c r="J38" s="98"/>
    </row>
    <row r="39" spans="1:10" s="78" customFormat="1" ht="118.8">
      <c r="A39" s="79" t="s">
        <v>49</v>
      </c>
      <c r="B39" s="80" t="s">
        <v>18</v>
      </c>
      <c r="C39" s="94" t="s">
        <v>179</v>
      </c>
      <c r="D39" s="94" t="s">
        <v>180</v>
      </c>
      <c r="E39" s="94" t="s">
        <v>181</v>
      </c>
      <c r="F39" s="94" t="s">
        <v>170</v>
      </c>
      <c r="G39" s="81" t="s">
        <v>182</v>
      </c>
      <c r="H39" s="99" t="s">
        <v>183</v>
      </c>
      <c r="I39" s="83"/>
      <c r="J39" s="98"/>
    </row>
    <row r="40" spans="1:10" s="78" customFormat="1" ht="17.25" customHeight="1">
      <c r="A40" s="84">
        <v>1</v>
      </c>
      <c r="B40" s="85">
        <v>2</v>
      </c>
      <c r="C40" s="85">
        <v>3</v>
      </c>
      <c r="D40" s="85">
        <v>4</v>
      </c>
      <c r="E40" s="85" t="s">
        <v>50</v>
      </c>
      <c r="F40" s="85">
        <v>6</v>
      </c>
      <c r="G40" s="85" t="s">
        <v>184</v>
      </c>
      <c r="H40" s="100" t="s">
        <v>73</v>
      </c>
      <c r="I40" s="83"/>
      <c r="J40" s="98"/>
    </row>
    <row r="41" spans="1:10" s="78" customFormat="1" ht="15">
      <c r="A41" s="86">
        <v>1</v>
      </c>
      <c r="B41" s="87">
        <f>'SoP010 to 13 AG'!B6</f>
        <v>45748</v>
      </c>
      <c r="C41" s="88">
        <v>7597</v>
      </c>
      <c r="D41" s="88">
        <v>2034184</v>
      </c>
      <c r="E41" s="88">
        <v>15453695848</v>
      </c>
      <c r="F41" s="88">
        <v>2228088</v>
      </c>
      <c r="G41" s="88">
        <v>16307863</v>
      </c>
      <c r="H41" s="101">
        <v>7.3192185407398629</v>
      </c>
      <c r="I41" s="83"/>
      <c r="J41" s="98"/>
    </row>
    <row r="42" spans="1:10" s="78" customFormat="1" ht="15">
      <c r="A42" s="86">
        <v>2</v>
      </c>
      <c r="B42" s="87">
        <f>'SoP010 to 13 AG'!B7</f>
        <v>45778</v>
      </c>
      <c r="C42" s="88">
        <v>13769</v>
      </c>
      <c r="D42" s="88">
        <v>2121588</v>
      </c>
      <c r="E42" s="88">
        <v>29212145172</v>
      </c>
      <c r="F42" s="88">
        <v>2232703</v>
      </c>
      <c r="G42" s="88">
        <v>29940633</v>
      </c>
      <c r="H42" s="101">
        <v>13.410038415319907</v>
      </c>
      <c r="I42" s="83"/>
      <c r="J42" s="98"/>
    </row>
    <row r="43" spans="1:10" s="78" customFormat="1" ht="15">
      <c r="A43" s="86">
        <v>3</v>
      </c>
      <c r="B43" s="87">
        <f>'SoP010 to 13 AG'!B8</f>
        <v>45809</v>
      </c>
      <c r="C43" s="88">
        <v>13173</v>
      </c>
      <c r="D43" s="88">
        <v>2147696</v>
      </c>
      <c r="E43" s="88">
        <v>28291599408</v>
      </c>
      <c r="F43" s="88">
        <v>2247076</v>
      </c>
      <c r="G43" s="88">
        <v>28439044</v>
      </c>
      <c r="H43" s="101">
        <v>12.656022315222094</v>
      </c>
      <c r="I43" s="83"/>
      <c r="J43" s="98"/>
    </row>
    <row r="44" spans="1:10" s="78" customFormat="1" ht="15">
      <c r="A44" s="86">
        <v>4</v>
      </c>
      <c r="B44" s="87">
        <f>'SoP010 to 13 AG'!B9</f>
        <v>45839</v>
      </c>
      <c r="C44" s="220">
        <v>13789</v>
      </c>
      <c r="D44" s="220">
        <v>2022137</v>
      </c>
      <c r="E44" s="220">
        <v>27883247093</v>
      </c>
      <c r="F44" s="220">
        <v>2237536</v>
      </c>
      <c r="G44" s="220">
        <v>29169942</v>
      </c>
      <c r="H44" s="231">
        <v>13.036635835132932</v>
      </c>
      <c r="I44" s="83"/>
      <c r="J44" s="98"/>
    </row>
    <row r="45" spans="1:10" s="78" customFormat="1" ht="15">
      <c r="A45" s="86">
        <v>5</v>
      </c>
      <c r="B45" s="87">
        <f>'SoP010 to 13 AG'!B10</f>
        <v>45870</v>
      </c>
      <c r="C45" s="220">
        <v>15783</v>
      </c>
      <c r="D45" s="220">
        <v>2002518</v>
      </c>
      <c r="E45" s="220">
        <v>31605741594</v>
      </c>
      <c r="F45" s="220">
        <v>2243935</v>
      </c>
      <c r="G45" s="220">
        <v>34049642</v>
      </c>
      <c r="H45" s="231">
        <v>15.174076789211808</v>
      </c>
      <c r="I45" s="83"/>
      <c r="J45" s="98"/>
    </row>
    <row r="46" spans="1:10" s="78" customFormat="1" ht="15">
      <c r="A46" s="86">
        <v>6</v>
      </c>
      <c r="B46" s="87">
        <f>'SoP010 to 13 AG'!B11</f>
        <v>45901</v>
      </c>
      <c r="C46" s="220">
        <v>15079</v>
      </c>
      <c r="D46" s="220">
        <v>1984765</v>
      </c>
      <c r="E46" s="220">
        <v>29928271435</v>
      </c>
      <c r="F46" s="220">
        <v>2251920</v>
      </c>
      <c r="G46" s="220">
        <v>32000001</v>
      </c>
      <c r="H46" s="231">
        <v>14.210096717467762</v>
      </c>
      <c r="I46" s="83"/>
      <c r="J46" s="98"/>
    </row>
    <row r="47" spans="1:10" s="78" customFormat="1" ht="15">
      <c r="A47" s="86">
        <v>7</v>
      </c>
      <c r="B47" s="87">
        <f>'SoP010 to 13 AG'!B12</f>
        <v>45931</v>
      </c>
      <c r="C47" s="220">
        <v>10955</v>
      </c>
      <c r="D47" s="220">
        <v>1977206</v>
      </c>
      <c r="E47" s="220">
        <v>21660291730</v>
      </c>
      <c r="F47" s="220">
        <v>2261967</v>
      </c>
      <c r="G47" s="220">
        <v>23600320</v>
      </c>
      <c r="H47" s="231">
        <v>10.433538597159021</v>
      </c>
      <c r="I47" s="83"/>
      <c r="J47" s="98"/>
    </row>
    <row r="48" spans="1:10" s="78" customFormat="1" ht="15">
      <c r="A48" s="86">
        <v>8</v>
      </c>
      <c r="B48" s="87">
        <f>'SoP010 to 13 AG'!B13</f>
        <v>45962</v>
      </c>
      <c r="C48" s="220">
        <v>8277</v>
      </c>
      <c r="D48" s="220">
        <v>1978058</v>
      </c>
      <c r="E48" s="220">
        <v>16372386066</v>
      </c>
      <c r="F48" s="220">
        <v>2272681</v>
      </c>
      <c r="G48" s="220">
        <v>18216600</v>
      </c>
      <c r="H48" s="231">
        <v>8.0154671949120893</v>
      </c>
      <c r="I48" s="83"/>
      <c r="J48" s="98"/>
    </row>
    <row r="49" spans="1:11" s="78" customFormat="1" ht="15">
      <c r="A49" s="86">
        <v>9</v>
      </c>
      <c r="B49" s="87">
        <f>'SoP010 to 13 AG'!B14</f>
        <v>45992</v>
      </c>
      <c r="C49" s="220">
        <v>7764</v>
      </c>
      <c r="D49" s="220">
        <v>1931774</v>
      </c>
      <c r="E49" s="220">
        <v>14998293336</v>
      </c>
      <c r="F49" s="220">
        <v>2278774</v>
      </c>
      <c r="G49" s="220">
        <v>17553877</v>
      </c>
      <c r="H49" s="231">
        <v>7.7032110248756567</v>
      </c>
      <c r="I49" s="83"/>
      <c r="J49" s="98"/>
    </row>
    <row r="50" spans="1:11" s="78" customFormat="1" ht="15">
      <c r="A50" s="86">
        <v>10</v>
      </c>
      <c r="B50" s="87">
        <f>'SoP010 to 13 AG'!B15</f>
        <v>46023</v>
      </c>
      <c r="C50" s="220">
        <v>7406</v>
      </c>
      <c r="D50" s="220">
        <v>1889929</v>
      </c>
      <c r="E50" s="220">
        <v>13996814174</v>
      </c>
      <c r="F50" s="220">
        <v>2145276</v>
      </c>
      <c r="G50" s="220">
        <v>17539670</v>
      </c>
      <c r="H50" s="231">
        <v>8.1759503206114275</v>
      </c>
      <c r="I50" s="83"/>
      <c r="J50" s="98"/>
    </row>
    <row r="51" spans="1:11" s="78" customFormat="1" ht="15">
      <c r="A51" s="86">
        <v>11</v>
      </c>
      <c r="B51" s="87">
        <f>'SoP010 to 13 AG'!B16</f>
        <v>46054</v>
      </c>
      <c r="C51" s="220">
        <v>3382</v>
      </c>
      <c r="D51" s="220">
        <v>1351024</v>
      </c>
      <c r="E51" s="220">
        <v>4569163168</v>
      </c>
      <c r="F51" s="220">
        <v>2149390</v>
      </c>
      <c r="G51" s="220">
        <v>7512440</v>
      </c>
      <c r="H51" s="231">
        <v>3.4951497866836636</v>
      </c>
      <c r="I51" s="83"/>
      <c r="J51" s="98"/>
    </row>
    <row r="52" spans="1:11" s="78" customFormat="1" ht="15">
      <c r="A52" s="86">
        <v>12</v>
      </c>
      <c r="B52" s="87">
        <f>'SoP010 to 13 AG'!B17</f>
        <v>46082</v>
      </c>
      <c r="C52" s="220">
        <v>6003</v>
      </c>
      <c r="D52" s="220">
        <v>1519707</v>
      </c>
      <c r="E52" s="220">
        <v>9122801121</v>
      </c>
      <c r="F52" s="220">
        <v>2151118</v>
      </c>
      <c r="G52" s="220">
        <v>13056536</v>
      </c>
      <c r="H52" s="231">
        <v>6.0696512232243887</v>
      </c>
      <c r="I52" s="83"/>
      <c r="J52" s="98"/>
    </row>
    <row r="53" spans="1:11" ht="15.6" thickBot="1">
      <c r="A53" s="365" t="s">
        <v>48</v>
      </c>
      <c r="B53" s="366"/>
      <c r="C53" s="145">
        <f>SUM(C41:C52)</f>
        <v>122977</v>
      </c>
      <c r="D53" s="145">
        <f>SUM(D41:D52)</f>
        <v>22960586</v>
      </c>
      <c r="E53" s="145">
        <f t="shared" ref="E53" si="1">D53*C53</f>
        <v>2823623984522</v>
      </c>
      <c r="F53" s="145">
        <f>SUM(F41:F52)</f>
        <v>26700464</v>
      </c>
      <c r="G53" s="145">
        <f>SUM(G41:G52)</f>
        <v>267386568</v>
      </c>
      <c r="H53" s="146">
        <f>G53/F53</f>
        <v>10.014304170893809</v>
      </c>
      <c r="I53" s="102"/>
      <c r="J53" s="141"/>
    </row>
    <row r="54" spans="1:11" ht="13.8" thickBot="1">
      <c r="A54" s="142"/>
      <c r="B54" s="102"/>
      <c r="C54" s="102"/>
      <c r="D54" s="102"/>
      <c r="E54" s="102"/>
      <c r="F54" s="102"/>
      <c r="G54" s="102"/>
      <c r="H54" s="102"/>
      <c r="I54" s="102"/>
      <c r="J54" s="141"/>
      <c r="K54" s="102"/>
    </row>
    <row r="55" spans="1:11" ht="44.4" customHeight="1">
      <c r="A55" s="352" t="s">
        <v>200</v>
      </c>
      <c r="B55" s="353"/>
      <c r="C55" s="353"/>
      <c r="D55" s="353"/>
      <c r="E55" s="353"/>
      <c r="F55" s="354"/>
      <c r="G55" s="102"/>
      <c r="H55" s="102"/>
      <c r="I55" s="102"/>
      <c r="J55" s="141"/>
    </row>
    <row r="56" spans="1:11" ht="105.6">
      <c r="A56" s="33" t="s">
        <v>49</v>
      </c>
      <c r="B56" s="29" t="s">
        <v>18</v>
      </c>
      <c r="C56" s="28" t="s">
        <v>194</v>
      </c>
      <c r="D56" s="28" t="s">
        <v>195</v>
      </c>
      <c r="E56" s="28" t="s">
        <v>196</v>
      </c>
      <c r="F56" s="130" t="s">
        <v>197</v>
      </c>
      <c r="G56" s="102"/>
      <c r="H56" s="102"/>
      <c r="I56" s="102"/>
      <c r="J56" s="141"/>
    </row>
    <row r="57" spans="1:11" ht="26.4">
      <c r="A57" s="33">
        <v>1</v>
      </c>
      <c r="B57" s="29">
        <v>2</v>
      </c>
      <c r="C57" s="28">
        <v>3</v>
      </c>
      <c r="D57" s="28">
        <v>4</v>
      </c>
      <c r="E57" s="28">
        <v>5</v>
      </c>
      <c r="F57" s="130" t="s">
        <v>199</v>
      </c>
      <c r="G57" s="102"/>
      <c r="H57" s="102"/>
      <c r="I57" s="102"/>
      <c r="J57" s="141"/>
    </row>
    <row r="58" spans="1:11" ht="15">
      <c r="A58" s="131">
        <v>1</v>
      </c>
      <c r="B58" s="157">
        <f>'SoP010 to 13 AG'!B6</f>
        <v>45748</v>
      </c>
      <c r="C58" s="48">
        <v>3806</v>
      </c>
      <c r="D58" s="49">
        <v>160.60347222222222</v>
      </c>
      <c r="E58" s="48">
        <v>1621025</v>
      </c>
      <c r="F58" s="160">
        <v>4.0681126171233283E-2</v>
      </c>
      <c r="G58" s="102"/>
      <c r="H58" s="102"/>
      <c r="I58" s="102"/>
      <c r="J58" s="141"/>
    </row>
    <row r="59" spans="1:11" ht="15">
      <c r="A59" s="131">
        <v>2</v>
      </c>
      <c r="B59" s="157">
        <f>'SoP010 to 13 AG'!B7</f>
        <v>45778</v>
      </c>
      <c r="C59" s="48">
        <v>11325</v>
      </c>
      <c r="D59" s="49">
        <v>406.27499999999998</v>
      </c>
      <c r="E59" s="48">
        <v>2106636</v>
      </c>
      <c r="F59" s="160">
        <v>3.4960454866094733E-2</v>
      </c>
      <c r="G59" s="102"/>
      <c r="H59" s="102"/>
      <c r="I59" s="102"/>
      <c r="J59" s="141"/>
    </row>
    <row r="60" spans="1:11" ht="15">
      <c r="A60" s="131">
        <v>3</v>
      </c>
      <c r="B60" s="157">
        <f>'SoP010 to 13 AG'!B8</f>
        <v>45809</v>
      </c>
      <c r="C60" s="48">
        <v>8657</v>
      </c>
      <c r="D60" s="49">
        <v>289.35763888888891</v>
      </c>
      <c r="E60" s="48">
        <v>2047458</v>
      </c>
      <c r="F60" s="160">
        <v>3.2215716360127586E-2</v>
      </c>
      <c r="G60" s="102"/>
      <c r="H60" s="102"/>
      <c r="I60" s="102"/>
      <c r="J60" s="141"/>
    </row>
    <row r="61" spans="1:11" ht="15">
      <c r="A61" s="131">
        <v>4</v>
      </c>
      <c r="B61" s="157">
        <f>'SoP010 to 13 AG'!B9</f>
        <v>45839</v>
      </c>
      <c r="C61" s="219">
        <v>12672</v>
      </c>
      <c r="D61" s="227">
        <v>292.96531366898148</v>
      </c>
      <c r="E61" s="219">
        <v>1984224</v>
      </c>
      <c r="F61" s="226">
        <v>2.2177535037463645E-2</v>
      </c>
      <c r="G61" s="102"/>
      <c r="H61" s="102"/>
      <c r="I61" s="102"/>
      <c r="J61" s="141"/>
    </row>
    <row r="62" spans="1:11" ht="15">
      <c r="A62" s="131">
        <v>5</v>
      </c>
      <c r="B62" s="157">
        <f>'SoP010 to 13 AG'!B10</f>
        <v>45870</v>
      </c>
      <c r="C62" s="219">
        <v>13384</v>
      </c>
      <c r="D62" s="227">
        <v>282.14015094907404</v>
      </c>
      <c r="E62" s="219">
        <v>1975548</v>
      </c>
      <c r="F62" s="226">
        <v>2.0522492532256218E-2</v>
      </c>
      <c r="G62" s="102"/>
      <c r="H62" s="102"/>
      <c r="I62" s="102"/>
      <c r="J62" s="141"/>
    </row>
    <row r="63" spans="1:11" ht="15">
      <c r="A63" s="131">
        <v>6</v>
      </c>
      <c r="B63" s="157">
        <f>'SoP010 to 13 AG'!B11</f>
        <v>45901</v>
      </c>
      <c r="C63" s="219">
        <v>14490</v>
      </c>
      <c r="D63" s="227">
        <v>466.20303193287037</v>
      </c>
      <c r="E63" s="219">
        <v>1936443</v>
      </c>
      <c r="F63" s="226">
        <v>2.9048076095815542E-2</v>
      </c>
      <c r="G63" s="102"/>
      <c r="H63" s="102"/>
      <c r="I63" s="102"/>
      <c r="J63" s="141"/>
    </row>
    <row r="64" spans="1:11" ht="15">
      <c r="A64" s="131">
        <v>7</v>
      </c>
      <c r="B64" s="157">
        <f>'SoP010 to 13 AG'!B12</f>
        <v>45931</v>
      </c>
      <c r="C64" s="219">
        <v>7901</v>
      </c>
      <c r="D64" s="227">
        <v>203.72032021990742</v>
      </c>
      <c r="E64" s="219">
        <v>1890189</v>
      </c>
      <c r="F64" s="226">
        <v>2.4596747082969057E-2</v>
      </c>
      <c r="G64" s="102"/>
      <c r="H64" s="102"/>
      <c r="I64" s="102"/>
      <c r="J64" s="141"/>
    </row>
    <row r="65" spans="1:10" ht="15">
      <c r="A65" s="131">
        <v>8</v>
      </c>
      <c r="B65" s="157">
        <f>'SoP010 to 13 AG'!B13</f>
        <v>45962</v>
      </c>
      <c r="C65" s="219">
        <v>5996</v>
      </c>
      <c r="D65" s="227">
        <v>236.62555136574076</v>
      </c>
      <c r="E65" s="219">
        <v>1906360</v>
      </c>
      <c r="F65" s="226">
        <v>3.6293777290926407E-2</v>
      </c>
      <c r="G65" s="102"/>
      <c r="H65" s="102"/>
      <c r="I65" s="102"/>
      <c r="J65" s="141"/>
    </row>
    <row r="66" spans="1:10" ht="15">
      <c r="A66" s="131">
        <v>9</v>
      </c>
      <c r="B66" s="157">
        <f>'SoP010 to 13 AG'!B14</f>
        <v>45992</v>
      </c>
      <c r="C66" s="219">
        <v>5587</v>
      </c>
      <c r="D66" s="227">
        <v>199.72307208333334</v>
      </c>
      <c r="E66" s="219">
        <v>1854745</v>
      </c>
      <c r="F66" s="226">
        <v>3.5700131499264952E-2</v>
      </c>
      <c r="G66" s="102"/>
      <c r="H66" s="102"/>
      <c r="I66" s="102"/>
      <c r="J66" s="141"/>
    </row>
    <row r="67" spans="1:10" ht="15">
      <c r="A67" s="131">
        <v>10</v>
      </c>
      <c r="B67" s="157">
        <f>'SoP010 to 13 AG'!B15</f>
        <v>46023</v>
      </c>
      <c r="C67" s="219">
        <v>5642</v>
      </c>
      <c r="D67" s="227">
        <v>155.82662037037039</v>
      </c>
      <c r="E67" s="219">
        <v>1814082</v>
      </c>
      <c r="F67" s="226">
        <v>2.4142979618176866E-2</v>
      </c>
      <c r="G67" s="102"/>
      <c r="H67" s="102"/>
      <c r="I67" s="102"/>
      <c r="J67" s="141"/>
    </row>
    <row r="68" spans="1:10" ht="15">
      <c r="A68" s="131">
        <v>11</v>
      </c>
      <c r="B68" s="157">
        <f>'SoP010 to 13 AG'!B16</f>
        <v>46054</v>
      </c>
      <c r="C68" s="219">
        <v>2950</v>
      </c>
      <c r="D68" s="227">
        <v>100.73149305555555</v>
      </c>
      <c r="E68" s="219">
        <v>1409689</v>
      </c>
      <c r="F68" s="226">
        <v>3.0785190407967958E-2</v>
      </c>
      <c r="G68" s="102"/>
      <c r="H68" s="102"/>
      <c r="I68" s="102"/>
      <c r="J68" s="141"/>
    </row>
    <row r="69" spans="1:10" ht="15">
      <c r="A69" s="131">
        <v>12</v>
      </c>
      <c r="B69" s="157">
        <f>'SoP010 to 13 AG'!B17</f>
        <v>46082</v>
      </c>
      <c r="C69" s="219">
        <v>7124</v>
      </c>
      <c r="D69" s="227">
        <v>173.4848148148148</v>
      </c>
      <c r="E69" s="219">
        <v>1745187</v>
      </c>
      <c r="F69" s="226">
        <v>2.1697193184759718E-2</v>
      </c>
      <c r="G69" s="102"/>
      <c r="H69" s="102"/>
      <c r="I69" s="102"/>
      <c r="J69" s="141"/>
    </row>
    <row r="70" spans="1:10" ht="15.6" thickBot="1">
      <c r="A70" s="358" t="s">
        <v>48</v>
      </c>
      <c r="B70" s="359"/>
      <c r="C70" s="124">
        <f>SUM(C58:C69)</f>
        <v>99534</v>
      </c>
      <c r="D70" s="170">
        <f>SUM(D58:D69)</f>
        <v>2967.6564795717591</v>
      </c>
      <c r="E70" s="124">
        <f>SUM(E58:E69)</f>
        <v>22291586</v>
      </c>
      <c r="F70" s="162">
        <f>(D70*E70)/(C70*E70)</f>
        <v>2.9815505049247081E-2</v>
      </c>
      <c r="G70" s="143"/>
      <c r="H70" s="143"/>
      <c r="I70" s="143"/>
      <c r="J70" s="144"/>
    </row>
  </sheetData>
  <mergeCells count="10">
    <mergeCell ref="A53:B53"/>
    <mergeCell ref="A3:G3"/>
    <mergeCell ref="A55:F55"/>
    <mergeCell ref="A70:B70"/>
    <mergeCell ref="A1:J1"/>
    <mergeCell ref="A2:J2"/>
    <mergeCell ref="A18:B18"/>
    <mergeCell ref="A38:H38"/>
    <mergeCell ref="A36:B36"/>
    <mergeCell ref="A20:J20"/>
  </mergeCells>
  <printOptions horizontalCentered="1" verticalCentered="1"/>
  <pageMargins left="0" right="0" top="0" bottom="0" header="0" footer="0"/>
  <pageSetup paperSize="9" scale="5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70"/>
  <sheetViews>
    <sheetView view="pageBreakPreview" zoomScaleSheetLayoutView="100" workbookViewId="0">
      <selection activeCell="D81" sqref="D81"/>
    </sheetView>
  </sheetViews>
  <sheetFormatPr defaultColWidth="9.109375" defaultRowHeight="13.2"/>
  <cols>
    <col min="1" max="1" width="6.109375" style="77" customWidth="1"/>
    <col min="2" max="2" width="8.88671875" style="77" customWidth="1"/>
    <col min="3" max="3" width="14.33203125" style="77" customWidth="1"/>
    <col min="4" max="4" width="14.88671875" style="77" customWidth="1"/>
    <col min="5" max="5" width="15.6640625" style="77" customWidth="1"/>
    <col min="6" max="6" width="12.6640625" style="77" customWidth="1"/>
    <col min="7" max="7" width="13.44140625" style="77" customWidth="1"/>
    <col min="8" max="8" width="14" style="77" bestFit="1" customWidth="1"/>
    <col min="9" max="9" width="14.88671875" style="77" customWidth="1"/>
    <col min="10" max="10" width="9.109375" style="77"/>
    <col min="11" max="11" width="10.88671875" style="77" bestFit="1" customWidth="1"/>
    <col min="12" max="12" width="9.109375" style="77"/>
    <col min="13" max="13" width="13.44140625" style="77" customWidth="1"/>
    <col min="14" max="14" width="12.33203125" style="77" customWidth="1"/>
    <col min="15" max="15" width="11.88671875" style="77" bestFit="1" customWidth="1"/>
    <col min="16" max="16384" width="9.109375" style="77"/>
  </cols>
  <sheetData>
    <row r="1" spans="1:10" ht="48" customHeight="1">
      <c r="A1" s="370" t="s">
        <v>87</v>
      </c>
      <c r="B1" s="371"/>
      <c r="C1" s="371"/>
      <c r="D1" s="371"/>
      <c r="E1" s="371"/>
      <c r="F1" s="371"/>
      <c r="G1" s="371"/>
      <c r="H1" s="371"/>
      <c r="I1" s="371"/>
      <c r="J1" s="372"/>
    </row>
    <row r="2" spans="1:10" ht="20.399999999999999" customHeight="1" thickBot="1">
      <c r="A2" s="373" t="s">
        <v>1865</v>
      </c>
      <c r="B2" s="374"/>
      <c r="C2" s="374"/>
      <c r="D2" s="374"/>
      <c r="E2" s="374"/>
      <c r="F2" s="374"/>
      <c r="G2" s="374"/>
      <c r="H2" s="375"/>
      <c r="I2" s="375"/>
      <c r="J2" s="376"/>
    </row>
    <row r="3" spans="1:10" s="78" customFormat="1" ht="37.200000000000003" customHeight="1">
      <c r="A3" s="385" t="s">
        <v>188</v>
      </c>
      <c r="B3" s="386"/>
      <c r="C3" s="386"/>
      <c r="D3" s="386"/>
      <c r="E3" s="386"/>
      <c r="F3" s="386"/>
      <c r="G3" s="387"/>
      <c r="H3" s="103"/>
      <c r="I3" s="103"/>
      <c r="J3" s="138"/>
    </row>
    <row r="4" spans="1:10" s="78" customFormat="1" ht="145.19999999999999">
      <c r="A4" s="79" t="s">
        <v>49</v>
      </c>
      <c r="B4" s="80" t="s">
        <v>18</v>
      </c>
      <c r="C4" s="81" t="s">
        <v>159</v>
      </c>
      <c r="D4" s="81" t="s">
        <v>162</v>
      </c>
      <c r="E4" s="81" t="s">
        <v>160</v>
      </c>
      <c r="F4" s="82" t="s">
        <v>285</v>
      </c>
      <c r="G4" s="99" t="s">
        <v>161</v>
      </c>
      <c r="H4" s="83"/>
      <c r="I4" s="83"/>
      <c r="J4" s="98"/>
    </row>
    <row r="5" spans="1:10" s="78" customFormat="1">
      <c r="A5" s="84">
        <v>1</v>
      </c>
      <c r="B5" s="85">
        <v>2</v>
      </c>
      <c r="C5" s="85">
        <v>3</v>
      </c>
      <c r="D5" s="85">
        <v>4</v>
      </c>
      <c r="E5" s="85">
        <v>5</v>
      </c>
      <c r="F5" s="85" t="s">
        <v>163</v>
      </c>
      <c r="G5" s="140" t="s">
        <v>164</v>
      </c>
      <c r="H5" s="83"/>
      <c r="I5" s="83"/>
      <c r="J5" s="98"/>
    </row>
    <row r="6" spans="1:10" s="78" customFormat="1" ht="15">
      <c r="A6" s="86">
        <v>1</v>
      </c>
      <c r="B6" s="87">
        <f>'SoP010 to 13 AG'!B6</f>
        <v>45748</v>
      </c>
      <c r="C6" s="88">
        <v>1624</v>
      </c>
      <c r="D6" s="88">
        <v>871332</v>
      </c>
      <c r="E6" s="88">
        <v>1480475</v>
      </c>
      <c r="F6" s="88">
        <v>2701760</v>
      </c>
      <c r="G6" s="101">
        <v>1.8249278103311437</v>
      </c>
      <c r="H6" s="83"/>
      <c r="I6" s="89"/>
      <c r="J6" s="98"/>
    </row>
    <row r="7" spans="1:10" s="78" customFormat="1" ht="15">
      <c r="A7" s="86">
        <v>2</v>
      </c>
      <c r="B7" s="87">
        <f>'SoP010 to 13 AG'!B7</f>
        <v>45778</v>
      </c>
      <c r="C7" s="88">
        <v>4438</v>
      </c>
      <c r="D7" s="88">
        <v>1104698</v>
      </c>
      <c r="E7" s="88">
        <v>1486683</v>
      </c>
      <c r="F7" s="88">
        <v>7677783</v>
      </c>
      <c r="G7" s="101">
        <v>5.164371288297505</v>
      </c>
      <c r="H7" s="83"/>
      <c r="I7" s="89"/>
      <c r="J7" s="98"/>
    </row>
    <row r="8" spans="1:10" s="78" customFormat="1" ht="15">
      <c r="A8" s="86">
        <v>3</v>
      </c>
      <c r="B8" s="87">
        <f>'SoP010 to 13 AG'!B8</f>
        <v>45809</v>
      </c>
      <c r="C8" s="88">
        <v>3300</v>
      </c>
      <c r="D8" s="88">
        <v>976624</v>
      </c>
      <c r="E8" s="88">
        <v>1491441</v>
      </c>
      <c r="F8" s="88">
        <v>4921499</v>
      </c>
      <c r="G8" s="101">
        <v>3.2998281527730562</v>
      </c>
      <c r="H8" s="83"/>
      <c r="I8" s="89"/>
      <c r="J8" s="98"/>
    </row>
    <row r="9" spans="1:10" s="78" customFormat="1" ht="15">
      <c r="A9" s="86">
        <v>4</v>
      </c>
      <c r="B9" s="87">
        <f>'SoP010 to 13 AG'!B9</f>
        <v>45839</v>
      </c>
      <c r="C9" s="220">
        <v>4313</v>
      </c>
      <c r="D9" s="220">
        <v>1011195</v>
      </c>
      <c r="E9" s="220">
        <v>1499331</v>
      </c>
      <c r="F9" s="220">
        <v>5841266</v>
      </c>
      <c r="G9" s="231">
        <v>3.8959149113838105</v>
      </c>
      <c r="H9" s="83"/>
      <c r="I9" s="89"/>
      <c r="J9" s="98"/>
    </row>
    <row r="10" spans="1:10" s="78" customFormat="1" ht="15">
      <c r="A10" s="86">
        <v>5</v>
      </c>
      <c r="B10" s="87">
        <f>'SoP010 to 13 AG'!B10</f>
        <v>45870</v>
      </c>
      <c r="C10" s="220">
        <v>3750</v>
      </c>
      <c r="D10" s="220">
        <v>917077</v>
      </c>
      <c r="E10" s="220">
        <v>1511401</v>
      </c>
      <c r="F10" s="220">
        <v>4781172</v>
      </c>
      <c r="G10" s="231">
        <v>3.1634040205081244</v>
      </c>
      <c r="H10" s="83"/>
      <c r="I10" s="89"/>
      <c r="J10" s="98"/>
    </row>
    <row r="11" spans="1:10" s="78" customFormat="1" ht="15">
      <c r="A11" s="86">
        <v>6</v>
      </c>
      <c r="B11" s="87">
        <f>'SoP010 to 13 AG'!B11</f>
        <v>45901</v>
      </c>
      <c r="C11" s="220">
        <v>3958</v>
      </c>
      <c r="D11" s="220">
        <v>836248</v>
      </c>
      <c r="E11" s="220">
        <v>1522964</v>
      </c>
      <c r="F11" s="220">
        <v>4325146</v>
      </c>
      <c r="G11" s="231">
        <v>2.8399528813550421</v>
      </c>
      <c r="H11" s="83"/>
      <c r="I11" s="89"/>
      <c r="J11" s="98"/>
    </row>
    <row r="12" spans="1:10" s="78" customFormat="1" ht="15">
      <c r="A12" s="86">
        <v>7</v>
      </c>
      <c r="B12" s="87">
        <f>'SoP010 to 13 AG'!B12</f>
        <v>45931</v>
      </c>
      <c r="C12" s="220">
        <v>2612</v>
      </c>
      <c r="D12" s="220">
        <v>794098</v>
      </c>
      <c r="E12" s="220">
        <v>1535500</v>
      </c>
      <c r="F12" s="220">
        <v>3034427</v>
      </c>
      <c r="G12" s="231">
        <v>1.9761816997720612</v>
      </c>
      <c r="H12" s="83"/>
      <c r="I12" s="89"/>
      <c r="J12" s="98"/>
    </row>
    <row r="13" spans="1:10" s="78" customFormat="1" ht="15">
      <c r="A13" s="86">
        <v>8</v>
      </c>
      <c r="B13" s="87">
        <f>'SoP010 to 13 AG'!B13</f>
        <v>45962</v>
      </c>
      <c r="C13" s="220">
        <v>2533</v>
      </c>
      <c r="D13" s="220">
        <v>841078</v>
      </c>
      <c r="E13" s="220">
        <v>1540365</v>
      </c>
      <c r="F13" s="220">
        <v>2600654</v>
      </c>
      <c r="G13" s="231">
        <v>1.6883362060290905</v>
      </c>
      <c r="H13" s="83"/>
      <c r="I13" s="89"/>
      <c r="J13" s="98"/>
    </row>
    <row r="14" spans="1:10" s="78" customFormat="1" ht="15">
      <c r="A14" s="86">
        <v>9</v>
      </c>
      <c r="B14" s="87">
        <f>'SoP010 to 13 AG'!B14</f>
        <v>45992</v>
      </c>
      <c r="C14" s="220">
        <v>2482</v>
      </c>
      <c r="D14" s="220">
        <v>794541</v>
      </c>
      <c r="E14" s="220">
        <v>1557600</v>
      </c>
      <c r="F14" s="220">
        <v>2741535</v>
      </c>
      <c r="G14" s="231">
        <v>1.7601020801232665</v>
      </c>
      <c r="H14" s="83"/>
      <c r="I14" s="89"/>
      <c r="J14" s="98"/>
    </row>
    <row r="15" spans="1:10" s="78" customFormat="1" ht="15">
      <c r="A15" s="86">
        <v>10</v>
      </c>
      <c r="B15" s="87">
        <f>'SoP010 to 13 AG'!B15</f>
        <v>46023</v>
      </c>
      <c r="C15" s="220">
        <v>2178</v>
      </c>
      <c r="D15" s="220">
        <v>782164</v>
      </c>
      <c r="E15" s="220">
        <v>1527262</v>
      </c>
      <c r="F15" s="220">
        <v>3486193</v>
      </c>
      <c r="G15" s="231">
        <v>2.2826424018930611</v>
      </c>
      <c r="H15" s="83"/>
      <c r="I15" s="89"/>
      <c r="J15" s="98"/>
    </row>
    <row r="16" spans="1:10" s="78" customFormat="1" ht="15">
      <c r="A16" s="86">
        <v>11</v>
      </c>
      <c r="B16" s="87">
        <f>'SoP010 to 13 AG'!B16</f>
        <v>46054</v>
      </c>
      <c r="C16" s="220">
        <v>1191</v>
      </c>
      <c r="D16" s="220">
        <v>478158</v>
      </c>
      <c r="E16" s="220">
        <v>1535607</v>
      </c>
      <c r="F16" s="220">
        <v>1174192</v>
      </c>
      <c r="G16" s="231">
        <v>0.76464355788948601</v>
      </c>
      <c r="H16" s="83"/>
      <c r="I16" s="89"/>
      <c r="J16" s="98"/>
    </row>
    <row r="17" spans="1:10" s="78" customFormat="1" ht="15">
      <c r="A17" s="86">
        <v>12</v>
      </c>
      <c r="B17" s="87">
        <f>'SoP010 to 13 AG'!B17</f>
        <v>46082</v>
      </c>
      <c r="C17" s="220">
        <v>2181</v>
      </c>
      <c r="D17" s="220">
        <v>592257</v>
      </c>
      <c r="E17" s="220">
        <v>1545063</v>
      </c>
      <c r="F17" s="220">
        <v>2259261</v>
      </c>
      <c r="G17" s="231">
        <v>1.4622452288353291</v>
      </c>
      <c r="H17" s="83"/>
      <c r="I17" s="89"/>
      <c r="J17" s="98"/>
    </row>
    <row r="18" spans="1:10" s="78" customFormat="1" ht="15.6" thickBot="1">
      <c r="A18" s="365" t="s">
        <v>48</v>
      </c>
      <c r="B18" s="366"/>
      <c r="C18" s="145">
        <f>SUM(C6:C12)</f>
        <v>23995</v>
      </c>
      <c r="D18" s="145">
        <f>SUM(D6:D12)</f>
        <v>6511272</v>
      </c>
      <c r="E18" s="145">
        <f>SUM(E6:E12)</f>
        <v>10527795</v>
      </c>
      <c r="F18" s="145">
        <f>SUM(F6:F12)</f>
        <v>33283053</v>
      </c>
      <c r="G18" s="146">
        <f>F18/E18</f>
        <v>3.1614457728327725</v>
      </c>
      <c r="H18" s="83"/>
      <c r="I18" s="89"/>
      <c r="J18" s="98"/>
    </row>
    <row r="19" spans="1:10" s="78" customFormat="1" ht="13.8" thickBot="1">
      <c r="A19" s="90"/>
      <c r="B19" s="91"/>
      <c r="C19" s="92"/>
      <c r="D19" s="92"/>
      <c r="E19" s="93"/>
      <c r="F19" s="83"/>
      <c r="G19" s="83"/>
      <c r="H19" s="83"/>
      <c r="I19" s="83"/>
      <c r="J19" s="98"/>
    </row>
    <row r="20" spans="1:10" s="78" customFormat="1" ht="39" customHeight="1">
      <c r="A20" s="380" t="s">
        <v>189</v>
      </c>
      <c r="B20" s="381"/>
      <c r="C20" s="381"/>
      <c r="D20" s="381"/>
      <c r="E20" s="381"/>
      <c r="F20" s="381"/>
      <c r="G20" s="381"/>
      <c r="H20" s="381"/>
      <c r="I20" s="381"/>
      <c r="J20" s="382"/>
    </row>
    <row r="21" spans="1:10" s="78" customFormat="1" ht="132">
      <c r="A21" s="79" t="s">
        <v>49</v>
      </c>
      <c r="B21" s="80" t="s">
        <v>18</v>
      </c>
      <c r="C21" s="94" t="s">
        <v>165</v>
      </c>
      <c r="D21" s="81" t="s">
        <v>166</v>
      </c>
      <c r="E21" s="81" t="s">
        <v>167</v>
      </c>
      <c r="F21" s="81" t="s">
        <v>168</v>
      </c>
      <c r="G21" s="82" t="s">
        <v>169</v>
      </c>
      <c r="H21" s="117" t="s">
        <v>170</v>
      </c>
      <c r="I21" s="81" t="s">
        <v>171</v>
      </c>
      <c r="J21" s="118" t="s">
        <v>172</v>
      </c>
    </row>
    <row r="22" spans="1:10" s="78" customFormat="1">
      <c r="A22" s="79"/>
      <c r="B22" s="80"/>
      <c r="C22" s="94" t="s">
        <v>173</v>
      </c>
      <c r="D22" s="81" t="s">
        <v>174</v>
      </c>
      <c r="E22" s="81" t="s">
        <v>174</v>
      </c>
      <c r="F22" s="94" t="s">
        <v>173</v>
      </c>
      <c r="G22" s="82" t="s">
        <v>174</v>
      </c>
      <c r="H22" s="94" t="s">
        <v>173</v>
      </c>
      <c r="I22" s="95" t="s">
        <v>174</v>
      </c>
      <c r="J22" s="139" t="s">
        <v>174</v>
      </c>
    </row>
    <row r="23" spans="1:10" s="78" customFormat="1" ht="26.4">
      <c r="A23" s="84">
        <v>1</v>
      </c>
      <c r="B23" s="85">
        <v>2</v>
      </c>
      <c r="C23" s="85">
        <v>3</v>
      </c>
      <c r="D23" s="85">
        <v>4</v>
      </c>
      <c r="E23" s="85" t="s">
        <v>175</v>
      </c>
      <c r="F23" s="85">
        <v>6</v>
      </c>
      <c r="G23" s="85" t="s">
        <v>176</v>
      </c>
      <c r="H23" s="85">
        <v>8</v>
      </c>
      <c r="I23" s="85" t="s">
        <v>177</v>
      </c>
      <c r="J23" s="140" t="s">
        <v>178</v>
      </c>
    </row>
    <row r="24" spans="1:10" s="78" customFormat="1" ht="15">
      <c r="A24" s="86">
        <v>1</v>
      </c>
      <c r="B24" s="87">
        <f>'SoP010 to 13 AG'!B24</f>
        <v>45748</v>
      </c>
      <c r="C24" s="88">
        <v>1624</v>
      </c>
      <c r="D24" s="96">
        <v>89.929861111111109</v>
      </c>
      <c r="E24" s="97">
        <v>5.5375530240831965E-2</v>
      </c>
      <c r="F24" s="88">
        <v>871332</v>
      </c>
      <c r="G24" s="164">
        <v>89.929861111111109</v>
      </c>
      <c r="H24" s="165">
        <v>1480475</v>
      </c>
      <c r="I24" s="96">
        <v>102607.99583333335</v>
      </c>
      <c r="J24" s="167">
        <v>6.9307482958735095E-2</v>
      </c>
    </row>
    <row r="25" spans="1:10" s="78" customFormat="1" ht="15">
      <c r="A25" s="86">
        <v>2</v>
      </c>
      <c r="B25" s="87">
        <f>'SoP010 to 13 AG'!B25</f>
        <v>45778</v>
      </c>
      <c r="C25" s="88">
        <v>4438</v>
      </c>
      <c r="D25" s="96">
        <v>173.6875</v>
      </c>
      <c r="E25" s="97">
        <v>3.9136435331230283E-2</v>
      </c>
      <c r="F25" s="88">
        <v>1104698</v>
      </c>
      <c r="G25" s="164">
        <v>173.6875</v>
      </c>
      <c r="H25" s="165">
        <v>1486683</v>
      </c>
      <c r="I25" s="96">
        <v>212442.51041666666</v>
      </c>
      <c r="J25" s="167">
        <v>0.1428969796632279</v>
      </c>
    </row>
    <row r="26" spans="1:10" s="78" customFormat="1" ht="15">
      <c r="A26" s="86">
        <v>3</v>
      </c>
      <c r="B26" s="87">
        <f>'SoP010 to 13 AG'!B26</f>
        <v>45809</v>
      </c>
      <c r="C26" s="88">
        <v>3300</v>
      </c>
      <c r="D26" s="96">
        <v>137.11736111111111</v>
      </c>
      <c r="E26" s="97">
        <v>4.1550715488215491E-2</v>
      </c>
      <c r="F26" s="88">
        <v>976624</v>
      </c>
      <c r="G26" s="164">
        <v>137.11736111111111</v>
      </c>
      <c r="H26" s="165">
        <v>1491441</v>
      </c>
      <c r="I26" s="96">
        <v>130267.85694444446</v>
      </c>
      <c r="J26" s="167">
        <v>8.7343620662462984E-2</v>
      </c>
    </row>
    <row r="27" spans="1:10" s="78" customFormat="1" ht="15">
      <c r="A27" s="86">
        <v>4</v>
      </c>
      <c r="B27" s="87">
        <f>'SoP010 to 13 AG'!B27</f>
        <v>45839</v>
      </c>
      <c r="C27" s="220">
        <v>4313</v>
      </c>
      <c r="D27" s="221">
        <v>187.84831870370371</v>
      </c>
      <c r="E27" s="228">
        <v>4.355398068715597E-2</v>
      </c>
      <c r="F27" s="220">
        <v>1011195</v>
      </c>
      <c r="G27" s="224">
        <v>187.84831870370371</v>
      </c>
      <c r="H27" s="229">
        <v>1499331</v>
      </c>
      <c r="I27" s="221">
        <v>127685.1891928125</v>
      </c>
      <c r="J27" s="230">
        <v>8.5161441464768284E-2</v>
      </c>
    </row>
    <row r="28" spans="1:10" s="78" customFormat="1" ht="15">
      <c r="A28" s="86">
        <v>5</v>
      </c>
      <c r="B28" s="87">
        <f>'SoP010 to 13 AG'!B28</f>
        <v>45870</v>
      </c>
      <c r="C28" s="220">
        <v>3750</v>
      </c>
      <c r="D28" s="221">
        <v>126.27354805555555</v>
      </c>
      <c r="E28" s="228">
        <v>3.3672946148148149E-2</v>
      </c>
      <c r="F28" s="220">
        <v>917077</v>
      </c>
      <c r="G28" s="224">
        <v>126.27354805555555</v>
      </c>
      <c r="H28" s="229">
        <v>1511401</v>
      </c>
      <c r="I28" s="221">
        <v>104975.66219078703</v>
      </c>
      <c r="J28" s="230">
        <v>6.945586392412538E-2</v>
      </c>
    </row>
    <row r="29" spans="1:10" s="78" customFormat="1" ht="15">
      <c r="A29" s="86">
        <v>6</v>
      </c>
      <c r="B29" s="87">
        <f>'SoP010 to 13 AG'!B29</f>
        <v>45901</v>
      </c>
      <c r="C29" s="220">
        <v>3958</v>
      </c>
      <c r="D29" s="221">
        <v>231.59971192129632</v>
      </c>
      <c r="E29" s="228">
        <v>5.8514328428826763E-2</v>
      </c>
      <c r="F29" s="220">
        <v>836248</v>
      </c>
      <c r="G29" s="224">
        <v>231.59971192129632</v>
      </c>
      <c r="H29" s="229">
        <v>1522964</v>
      </c>
      <c r="I29" s="221">
        <v>156362.35235831019</v>
      </c>
      <c r="J29" s="230">
        <v>0.10266976261967466</v>
      </c>
    </row>
    <row r="30" spans="1:10" s="78" customFormat="1" ht="15">
      <c r="A30" s="86">
        <v>7</v>
      </c>
      <c r="B30" s="87">
        <f>'SoP010 to 13 AG'!B30</f>
        <v>45931</v>
      </c>
      <c r="C30" s="220">
        <v>2612</v>
      </c>
      <c r="D30" s="221">
        <v>106.40703791666667</v>
      </c>
      <c r="E30" s="228">
        <v>4.0737763367789691E-2</v>
      </c>
      <c r="F30" s="220">
        <v>794098</v>
      </c>
      <c r="G30" s="224">
        <v>106.40703791666667</v>
      </c>
      <c r="H30" s="229">
        <v>1535500</v>
      </c>
      <c r="I30" s="221">
        <v>96338.149808055547</v>
      </c>
      <c r="J30" s="230">
        <v>6.2740572978219181E-2</v>
      </c>
    </row>
    <row r="31" spans="1:10" s="78" customFormat="1" ht="15">
      <c r="A31" s="86">
        <v>8</v>
      </c>
      <c r="B31" s="87">
        <f>'SoP010 to 13 AG'!B31</f>
        <v>45962</v>
      </c>
      <c r="C31" s="220">
        <v>2533</v>
      </c>
      <c r="D31" s="221">
        <v>194.95048068287036</v>
      </c>
      <c r="E31" s="228">
        <v>7.696426398849994E-2</v>
      </c>
      <c r="F31" s="220">
        <v>841078</v>
      </c>
      <c r="G31" s="224">
        <v>194.95048068287036</v>
      </c>
      <c r="H31" s="229">
        <v>1540365</v>
      </c>
      <c r="I31" s="221">
        <v>152829.40213946759</v>
      </c>
      <c r="J31" s="230">
        <v>9.9216355954249547E-2</v>
      </c>
    </row>
    <row r="32" spans="1:10" s="78" customFormat="1" ht="15">
      <c r="A32" s="86">
        <v>9</v>
      </c>
      <c r="B32" s="87">
        <f>'SoP010 to 13 AG'!B32</f>
        <v>45992</v>
      </c>
      <c r="C32" s="220">
        <v>2482</v>
      </c>
      <c r="D32" s="221">
        <v>198.0762349537037</v>
      </c>
      <c r="E32" s="228">
        <v>7.9805090634046616E-2</v>
      </c>
      <c r="F32" s="220">
        <v>794541</v>
      </c>
      <c r="G32" s="224">
        <v>198.0762349537037</v>
      </c>
      <c r="H32" s="229">
        <v>1557600</v>
      </c>
      <c r="I32" s="221">
        <v>110169.14585113428</v>
      </c>
      <c r="J32" s="230">
        <v>7.0730062821734899E-2</v>
      </c>
    </row>
    <row r="33" spans="1:10" s="78" customFormat="1" ht="15">
      <c r="A33" s="86">
        <v>10</v>
      </c>
      <c r="B33" s="87">
        <f>'SoP010 to 13 AG'!B33</f>
        <v>46023</v>
      </c>
      <c r="C33" s="220">
        <v>2178</v>
      </c>
      <c r="D33" s="221">
        <v>124.21788194444444</v>
      </c>
      <c r="E33" s="228">
        <v>5.7033003647586983E-2</v>
      </c>
      <c r="F33" s="220">
        <v>782164</v>
      </c>
      <c r="G33" s="224">
        <v>124.21788194444444</v>
      </c>
      <c r="H33" s="229">
        <v>1527262</v>
      </c>
      <c r="I33" s="221">
        <v>91199.278287037043</v>
      </c>
      <c r="J33" s="230">
        <v>5.9714232585526938E-2</v>
      </c>
    </row>
    <row r="34" spans="1:10" s="78" customFormat="1" ht="15">
      <c r="A34" s="86">
        <v>11</v>
      </c>
      <c r="B34" s="87">
        <f>'SoP010 to 13 AG'!B34</f>
        <v>46054</v>
      </c>
      <c r="C34" s="220">
        <v>1191</v>
      </c>
      <c r="D34" s="221">
        <v>214.00871527777781</v>
      </c>
      <c r="E34" s="228">
        <v>0.17968825799981344</v>
      </c>
      <c r="F34" s="220">
        <v>478158</v>
      </c>
      <c r="G34" s="224">
        <v>214.00871527777781</v>
      </c>
      <c r="H34" s="229">
        <v>1535607</v>
      </c>
      <c r="I34" s="221">
        <v>31250.542523148149</v>
      </c>
      <c r="J34" s="230">
        <v>2.0350612183422028E-2</v>
      </c>
    </row>
    <row r="35" spans="1:10" s="78" customFormat="1" ht="15">
      <c r="A35" s="86">
        <v>12</v>
      </c>
      <c r="B35" s="87">
        <f>'SoP010 to 13 AG'!B35</f>
        <v>46082</v>
      </c>
      <c r="C35" s="220">
        <v>2181</v>
      </c>
      <c r="D35" s="221">
        <v>76.02739583333333</v>
      </c>
      <c r="E35" s="228">
        <v>3.4858961867644811E-2</v>
      </c>
      <c r="F35" s="220">
        <v>592257</v>
      </c>
      <c r="G35" s="224">
        <v>76.02739583333333</v>
      </c>
      <c r="H35" s="229">
        <v>1545063</v>
      </c>
      <c r="I35" s="221">
        <v>54148.773831018516</v>
      </c>
      <c r="J35" s="230">
        <v>3.5046320979156526E-2</v>
      </c>
    </row>
    <row r="36" spans="1:10" s="78" customFormat="1" ht="15.6" thickBot="1">
      <c r="A36" s="383" t="s">
        <v>48</v>
      </c>
      <c r="B36" s="384"/>
      <c r="C36" s="145">
        <f>SUM(C24:C35)</f>
        <v>34560</v>
      </c>
      <c r="D36" s="168">
        <f>SUM(D24:D26)</f>
        <v>400.73472222222222</v>
      </c>
      <c r="E36" s="174">
        <f t="shared" ref="E36" si="0">D36/C36</f>
        <v>1.1595333397633745E-2</v>
      </c>
      <c r="F36" s="145">
        <f>SUM(F24:F35)</f>
        <v>9999470</v>
      </c>
      <c r="G36" s="175">
        <f>SUM(G24:G35)</f>
        <v>1860.1440475115742</v>
      </c>
      <c r="H36" s="176">
        <f>SUM(H24:H35)</f>
        <v>18233692</v>
      </c>
      <c r="I36" s="168">
        <f>SUM(I24:I35)</f>
        <v>1370276.8593762154</v>
      </c>
      <c r="J36" s="177">
        <f t="shared" ref="J36" si="1">I36/H36</f>
        <v>7.5150817474388371E-2</v>
      </c>
    </row>
    <row r="37" spans="1:10" s="78" customFormat="1" ht="15.6" thickBot="1">
      <c r="A37" s="90"/>
      <c r="B37" s="108"/>
      <c r="C37" s="109"/>
      <c r="D37" s="109"/>
      <c r="E37" s="109"/>
      <c r="F37" s="110"/>
      <c r="G37" s="83"/>
      <c r="H37" s="83"/>
      <c r="I37" s="83"/>
      <c r="J37" s="98"/>
    </row>
    <row r="38" spans="1:10" s="78" customFormat="1" ht="38.25" customHeight="1">
      <c r="A38" s="380" t="s">
        <v>190</v>
      </c>
      <c r="B38" s="381"/>
      <c r="C38" s="381"/>
      <c r="D38" s="381"/>
      <c r="E38" s="381"/>
      <c r="F38" s="381"/>
      <c r="G38" s="381"/>
      <c r="H38" s="382"/>
      <c r="I38" s="83"/>
      <c r="J38" s="98"/>
    </row>
    <row r="39" spans="1:10" s="78" customFormat="1" ht="118.8">
      <c r="A39" s="79" t="s">
        <v>49</v>
      </c>
      <c r="B39" s="80" t="s">
        <v>18</v>
      </c>
      <c r="C39" s="94" t="s">
        <v>179</v>
      </c>
      <c r="D39" s="94" t="s">
        <v>180</v>
      </c>
      <c r="E39" s="94" t="s">
        <v>181</v>
      </c>
      <c r="F39" s="94" t="s">
        <v>170</v>
      </c>
      <c r="G39" s="81" t="s">
        <v>182</v>
      </c>
      <c r="H39" s="99" t="s">
        <v>183</v>
      </c>
      <c r="I39" s="83"/>
      <c r="J39" s="98"/>
    </row>
    <row r="40" spans="1:10" s="78" customFormat="1" ht="17.25" customHeight="1">
      <c r="A40" s="84">
        <v>1</v>
      </c>
      <c r="B40" s="85">
        <v>2</v>
      </c>
      <c r="C40" s="85">
        <v>3</v>
      </c>
      <c r="D40" s="85">
        <v>4</v>
      </c>
      <c r="E40" s="85" t="s">
        <v>50</v>
      </c>
      <c r="F40" s="85">
        <v>6</v>
      </c>
      <c r="G40" s="85" t="s">
        <v>184</v>
      </c>
      <c r="H40" s="100" t="s">
        <v>73</v>
      </c>
      <c r="I40" s="83"/>
      <c r="J40" s="98"/>
    </row>
    <row r="41" spans="1:10" s="78" customFormat="1" ht="15">
      <c r="A41" s="86">
        <v>1</v>
      </c>
      <c r="B41" s="87">
        <f>'SoP010 to 13 AG'!B41</f>
        <v>45748</v>
      </c>
      <c r="C41" s="88">
        <v>2196</v>
      </c>
      <c r="D41" s="88">
        <v>1000619</v>
      </c>
      <c r="E41" s="88">
        <v>2197359324</v>
      </c>
      <c r="F41" s="88">
        <v>1480475</v>
      </c>
      <c r="G41" s="88">
        <v>3677428</v>
      </c>
      <c r="H41" s="101">
        <v>2.4839514345058173</v>
      </c>
      <c r="I41" s="83"/>
      <c r="J41" s="98"/>
    </row>
    <row r="42" spans="1:10" s="78" customFormat="1" ht="15">
      <c r="A42" s="86">
        <v>2</v>
      </c>
      <c r="B42" s="87">
        <f>'SoP010 to 13 AG'!B42</f>
        <v>45778</v>
      </c>
      <c r="C42" s="88">
        <v>3671</v>
      </c>
      <c r="D42" s="88">
        <v>1195545</v>
      </c>
      <c r="E42" s="88">
        <v>4388845695</v>
      </c>
      <c r="F42" s="88">
        <v>1486683</v>
      </c>
      <c r="G42" s="88">
        <v>7444469</v>
      </c>
      <c r="H42" s="101">
        <v>5.007435344320208</v>
      </c>
      <c r="I42" s="83"/>
      <c r="J42" s="98"/>
    </row>
    <row r="43" spans="1:10" s="78" customFormat="1" ht="15">
      <c r="A43" s="86">
        <v>3</v>
      </c>
      <c r="B43" s="87">
        <f>'SoP010 to 13 AG'!B43</f>
        <v>45809</v>
      </c>
      <c r="C43" s="88">
        <v>3324</v>
      </c>
      <c r="D43" s="88">
        <v>2147696</v>
      </c>
      <c r="E43" s="88">
        <v>7138941504</v>
      </c>
      <c r="F43" s="88">
        <v>1491441</v>
      </c>
      <c r="G43" s="88">
        <v>5712561</v>
      </c>
      <c r="H43" s="101">
        <v>3.8302292883191491</v>
      </c>
      <c r="I43" s="83"/>
      <c r="J43" s="98"/>
    </row>
    <row r="44" spans="1:10" s="78" customFormat="1" ht="15">
      <c r="A44" s="86">
        <v>4</v>
      </c>
      <c r="B44" s="87">
        <f>'SoP010 to 13 AG'!B44</f>
        <v>45839</v>
      </c>
      <c r="C44" s="220">
        <v>3679</v>
      </c>
      <c r="D44" s="220">
        <v>1007520</v>
      </c>
      <c r="E44" s="220">
        <v>3706666080</v>
      </c>
      <c r="F44" s="220">
        <v>1499331</v>
      </c>
      <c r="G44" s="220">
        <v>6240943</v>
      </c>
      <c r="H44" s="231">
        <v>4.162485135036893</v>
      </c>
      <c r="I44" s="83"/>
      <c r="J44" s="98"/>
    </row>
    <row r="45" spans="1:10" s="78" customFormat="1" ht="15">
      <c r="A45" s="86">
        <v>5</v>
      </c>
      <c r="B45" s="87">
        <f>'SoP010 to 13 AG'!B45</f>
        <v>45870</v>
      </c>
      <c r="C45" s="220">
        <v>3766</v>
      </c>
      <c r="D45" s="220">
        <v>977301</v>
      </c>
      <c r="E45" s="220">
        <v>3680515566</v>
      </c>
      <c r="F45" s="220">
        <v>1511401</v>
      </c>
      <c r="G45" s="220">
        <v>5984258</v>
      </c>
      <c r="H45" s="231">
        <v>3.9594111688426832</v>
      </c>
      <c r="I45" s="83"/>
      <c r="J45" s="98"/>
    </row>
    <row r="46" spans="1:10" s="78" customFormat="1" ht="15">
      <c r="A46" s="86">
        <v>6</v>
      </c>
      <c r="B46" s="87">
        <f>'SoP010 to 13 AG'!B46</f>
        <v>45901</v>
      </c>
      <c r="C46" s="220">
        <v>3101</v>
      </c>
      <c r="D46" s="220">
        <v>1984765</v>
      </c>
      <c r="E46" s="220">
        <v>6154756265</v>
      </c>
      <c r="F46" s="220">
        <v>1522964</v>
      </c>
      <c r="G46" s="220">
        <v>4892410</v>
      </c>
      <c r="H46" s="231">
        <v>3.2124265576861961</v>
      </c>
      <c r="I46" s="83"/>
      <c r="J46" s="98"/>
    </row>
    <row r="47" spans="1:10" s="78" customFormat="1" ht="15">
      <c r="A47" s="86">
        <v>7</v>
      </c>
      <c r="B47" s="87">
        <f>'SoP010 to 13 AG'!B47</f>
        <v>45931</v>
      </c>
      <c r="C47" s="220">
        <v>2309</v>
      </c>
      <c r="D47" s="220">
        <v>756762</v>
      </c>
      <c r="E47" s="220">
        <v>1747363458</v>
      </c>
      <c r="F47" s="220">
        <v>1535500</v>
      </c>
      <c r="G47" s="220">
        <v>3379958</v>
      </c>
      <c r="H47" s="231">
        <v>2.2012100293064147</v>
      </c>
      <c r="I47" s="83"/>
      <c r="J47" s="98"/>
    </row>
    <row r="48" spans="1:10" s="78" customFormat="1" ht="15">
      <c r="A48" s="86">
        <v>8</v>
      </c>
      <c r="B48" s="87">
        <f>'SoP010 to 13 AG'!B48</f>
        <v>45962</v>
      </c>
      <c r="C48" s="220">
        <v>2175</v>
      </c>
      <c r="D48" s="220">
        <v>780724</v>
      </c>
      <c r="E48" s="220">
        <v>1698074700</v>
      </c>
      <c r="F48" s="220">
        <v>1540365</v>
      </c>
      <c r="G48" s="220">
        <v>3261944</v>
      </c>
      <c r="H48" s="231">
        <v>2.1176435455233014</v>
      </c>
      <c r="I48" s="83"/>
      <c r="J48" s="98"/>
    </row>
    <row r="49" spans="1:11" s="78" customFormat="1" ht="15">
      <c r="A49" s="86">
        <v>9</v>
      </c>
      <c r="B49" s="87">
        <f>'SoP010 to 13 AG'!B49</f>
        <v>45992</v>
      </c>
      <c r="C49" s="220">
        <v>2109</v>
      </c>
      <c r="D49" s="220">
        <v>1931774</v>
      </c>
      <c r="E49" s="220">
        <v>4074111366</v>
      </c>
      <c r="F49" s="220">
        <v>1557600</v>
      </c>
      <c r="G49" s="220">
        <v>3669840</v>
      </c>
      <c r="H49" s="231">
        <v>2.3560862865947612</v>
      </c>
      <c r="I49" s="83"/>
      <c r="J49" s="98"/>
    </row>
    <row r="50" spans="1:11" s="78" customFormat="1" ht="15">
      <c r="A50" s="86">
        <v>10</v>
      </c>
      <c r="B50" s="87">
        <f>'SoP010 to 13 AG'!B50</f>
        <v>46023</v>
      </c>
      <c r="C50" s="220">
        <v>2132</v>
      </c>
      <c r="D50" s="220">
        <v>768460</v>
      </c>
      <c r="E50" s="220">
        <v>1638356720</v>
      </c>
      <c r="F50" s="220">
        <v>1527262</v>
      </c>
      <c r="G50" s="220">
        <v>4790484</v>
      </c>
      <c r="H50" s="231">
        <v>3.1366484597927533</v>
      </c>
      <c r="I50" s="83"/>
      <c r="J50" s="98"/>
    </row>
    <row r="51" spans="1:11" s="78" customFormat="1" ht="15">
      <c r="A51" s="86">
        <v>11</v>
      </c>
      <c r="B51" s="87">
        <f>'SoP010 to 13 AG'!B51</f>
        <v>46054</v>
      </c>
      <c r="C51" s="220">
        <v>898</v>
      </c>
      <c r="D51" s="220">
        <v>456657</v>
      </c>
      <c r="E51" s="220">
        <v>410077986</v>
      </c>
      <c r="F51" s="220">
        <v>1535607</v>
      </c>
      <c r="G51" s="220">
        <v>1266392</v>
      </c>
      <c r="H51" s="231">
        <v>0.82468496171220895</v>
      </c>
      <c r="I51" s="83"/>
      <c r="J51" s="98"/>
    </row>
    <row r="52" spans="1:11" s="78" customFormat="1" ht="15">
      <c r="A52" s="86">
        <v>12</v>
      </c>
      <c r="B52" s="87">
        <f>'SoP010 to 13 AG'!B52</f>
        <v>46082</v>
      </c>
      <c r="C52" s="220">
        <v>1329</v>
      </c>
      <c r="D52" s="220">
        <v>459157</v>
      </c>
      <c r="E52" s="220">
        <v>610219653</v>
      </c>
      <c r="F52" s="220">
        <v>1545063</v>
      </c>
      <c r="G52" s="220">
        <v>1731939</v>
      </c>
      <c r="H52" s="231">
        <v>1.120950407847447</v>
      </c>
      <c r="I52" s="83"/>
      <c r="J52" s="98"/>
    </row>
    <row r="53" spans="1:11" ht="15.6" thickBot="1">
      <c r="A53" s="383" t="s">
        <v>48</v>
      </c>
      <c r="B53" s="384"/>
      <c r="C53" s="145">
        <f>SUM(C41:C52)</f>
        <v>30689</v>
      </c>
      <c r="D53" s="145">
        <f>SUM(D41:D52)</f>
        <v>13466980</v>
      </c>
      <c r="E53" s="145">
        <f t="shared" ref="E53" si="2">C53*D53</f>
        <v>413288149220</v>
      </c>
      <c r="F53" s="145">
        <f>SUM(F41:F52)</f>
        <v>18233692</v>
      </c>
      <c r="G53" s="145">
        <f>SUM(G41:G52)</f>
        <v>52052626</v>
      </c>
      <c r="H53" s="146">
        <f>G53/F53</f>
        <v>2.8547496579409151</v>
      </c>
      <c r="I53" s="102"/>
      <c r="J53" s="141"/>
    </row>
    <row r="54" spans="1:11" ht="13.8" thickBot="1">
      <c r="A54" s="142"/>
      <c r="B54" s="102"/>
      <c r="C54" s="102"/>
      <c r="D54" s="102"/>
      <c r="E54" s="102"/>
      <c r="F54" s="102"/>
      <c r="G54" s="102"/>
      <c r="H54" s="102"/>
      <c r="I54" s="102"/>
      <c r="J54" s="141"/>
      <c r="K54" s="102"/>
    </row>
    <row r="55" spans="1:11" ht="37.799999999999997" customHeight="1">
      <c r="A55" s="352" t="s">
        <v>201</v>
      </c>
      <c r="B55" s="353"/>
      <c r="C55" s="353"/>
      <c r="D55" s="353"/>
      <c r="E55" s="353"/>
      <c r="F55" s="354"/>
      <c r="G55" s="102"/>
      <c r="H55" s="102"/>
      <c r="I55" s="102"/>
      <c r="J55" s="141"/>
    </row>
    <row r="56" spans="1:11" ht="105.6">
      <c r="A56" s="33" t="s">
        <v>49</v>
      </c>
      <c r="B56" s="29" t="s">
        <v>18</v>
      </c>
      <c r="C56" s="28" t="s">
        <v>194</v>
      </c>
      <c r="D56" s="28" t="s">
        <v>195</v>
      </c>
      <c r="E56" s="28" t="s">
        <v>196</v>
      </c>
      <c r="F56" s="130" t="s">
        <v>197</v>
      </c>
      <c r="G56" s="102"/>
      <c r="H56" s="102"/>
      <c r="I56" s="102"/>
      <c r="J56" s="141"/>
    </row>
    <row r="57" spans="1:11" ht="26.4">
      <c r="A57" s="33">
        <v>1</v>
      </c>
      <c r="B57" s="29">
        <v>2</v>
      </c>
      <c r="C57" s="28">
        <v>3</v>
      </c>
      <c r="D57" s="28">
        <v>4</v>
      </c>
      <c r="E57" s="28">
        <v>5</v>
      </c>
      <c r="F57" s="130" t="s">
        <v>199</v>
      </c>
      <c r="G57" s="102"/>
      <c r="H57" s="102"/>
      <c r="I57" s="102"/>
      <c r="J57" s="141"/>
    </row>
    <row r="58" spans="1:11" ht="15">
      <c r="A58" s="131">
        <v>1</v>
      </c>
      <c r="B58" s="87">
        <f>'SoP010 to 13 AG'!B58</f>
        <v>45748</v>
      </c>
      <c r="C58" s="48">
        <v>1624</v>
      </c>
      <c r="D58" s="49">
        <v>89.929861111111109</v>
      </c>
      <c r="E58" s="48">
        <v>871332</v>
      </c>
      <c r="F58" s="160">
        <v>3.7978205256326746E-2</v>
      </c>
      <c r="G58" s="102"/>
      <c r="H58" s="102"/>
      <c r="I58" s="102"/>
      <c r="J58" s="141"/>
    </row>
    <row r="59" spans="1:11" ht="15">
      <c r="A59" s="131">
        <v>2</v>
      </c>
      <c r="B59" s="87">
        <f>'SoP010 to 13 AG'!B59</f>
        <v>45778</v>
      </c>
      <c r="C59" s="48">
        <v>4438</v>
      </c>
      <c r="D59" s="49">
        <v>173.6875</v>
      </c>
      <c r="E59" s="48">
        <v>1104698</v>
      </c>
      <c r="F59" s="160">
        <v>2.7669772695668352E-2</v>
      </c>
      <c r="G59" s="102"/>
      <c r="H59" s="102"/>
      <c r="I59" s="102"/>
      <c r="J59" s="141"/>
    </row>
    <row r="60" spans="1:11" ht="15">
      <c r="A60" s="131">
        <v>3</v>
      </c>
      <c r="B60" s="87">
        <f>'SoP010 to 13 AG'!B60</f>
        <v>45809</v>
      </c>
      <c r="C60" s="48">
        <v>3300</v>
      </c>
      <c r="D60" s="49">
        <v>137.11736111111111</v>
      </c>
      <c r="E60" s="48">
        <v>976624</v>
      </c>
      <c r="F60" s="160">
        <v>2.6469142215500698E-2</v>
      </c>
      <c r="G60" s="102"/>
      <c r="H60" s="102"/>
      <c r="I60" s="102"/>
      <c r="J60" s="141"/>
    </row>
    <row r="61" spans="1:11" ht="15">
      <c r="A61" s="131">
        <v>4</v>
      </c>
      <c r="B61" s="87">
        <f>'SoP010 to 13 AG'!B61</f>
        <v>45839</v>
      </c>
      <c r="C61" s="219">
        <v>4313</v>
      </c>
      <c r="D61" s="227">
        <v>187.84831870370371</v>
      </c>
      <c r="E61" s="219">
        <v>1011195</v>
      </c>
      <c r="F61" s="226">
        <v>2.1859163611589079E-2</v>
      </c>
      <c r="G61" s="102"/>
      <c r="H61" s="102"/>
      <c r="I61" s="102"/>
      <c r="J61" s="141"/>
    </row>
    <row r="62" spans="1:11" ht="15">
      <c r="A62" s="131">
        <v>5</v>
      </c>
      <c r="B62" s="87">
        <f>'SoP010 to 13 AG'!B62</f>
        <v>45870</v>
      </c>
      <c r="C62" s="219">
        <v>3750</v>
      </c>
      <c r="D62" s="227">
        <v>126.27354805555555</v>
      </c>
      <c r="E62" s="219">
        <v>917077</v>
      </c>
      <c r="F62" s="226">
        <v>2.1956052237984122E-2</v>
      </c>
      <c r="G62" s="102"/>
      <c r="H62" s="102"/>
      <c r="I62" s="102"/>
      <c r="J62" s="141"/>
    </row>
    <row r="63" spans="1:11" ht="15">
      <c r="A63" s="131">
        <v>6</v>
      </c>
      <c r="B63" s="87">
        <f>'SoP010 to 13 AG'!B63</f>
        <v>45901</v>
      </c>
      <c r="C63" s="219">
        <v>3958</v>
      </c>
      <c r="D63" s="227">
        <v>231.59971192129632</v>
      </c>
      <c r="E63" s="219">
        <v>836248</v>
      </c>
      <c r="F63" s="226">
        <v>3.6151924665273769E-2</v>
      </c>
      <c r="G63" s="102"/>
      <c r="H63" s="102"/>
      <c r="I63" s="102"/>
      <c r="J63" s="141"/>
    </row>
    <row r="64" spans="1:11" ht="15">
      <c r="A64" s="131">
        <v>7</v>
      </c>
      <c r="B64" s="87">
        <f>'SoP010 to 13 AG'!B64</f>
        <v>45931</v>
      </c>
      <c r="C64" s="219">
        <v>2612</v>
      </c>
      <c r="D64" s="227">
        <v>106.40703791666667</v>
      </c>
      <c r="E64" s="219">
        <v>794098</v>
      </c>
      <c r="F64" s="226">
        <v>3.1748382745096705E-2</v>
      </c>
      <c r="G64" s="102"/>
      <c r="H64" s="102"/>
      <c r="I64" s="102"/>
      <c r="J64" s="141"/>
    </row>
    <row r="65" spans="1:10" ht="15">
      <c r="A65" s="131">
        <v>8</v>
      </c>
      <c r="B65" s="87">
        <f>'SoP010 to 13 AG'!B65</f>
        <v>45962</v>
      </c>
      <c r="C65" s="219">
        <v>2533</v>
      </c>
      <c r="D65" s="227">
        <v>194.95048068287036</v>
      </c>
      <c r="E65" s="219">
        <v>841078</v>
      </c>
      <c r="F65" s="226">
        <v>5.8765757436193972E-2</v>
      </c>
      <c r="G65" s="102"/>
      <c r="H65" s="102"/>
      <c r="I65" s="102"/>
      <c r="J65" s="141"/>
    </row>
    <row r="66" spans="1:10" ht="15">
      <c r="A66" s="131">
        <v>9</v>
      </c>
      <c r="B66" s="87">
        <f>'SoP010 to 13 AG'!B66</f>
        <v>45992</v>
      </c>
      <c r="C66" s="219">
        <v>2482</v>
      </c>
      <c r="D66" s="227">
        <v>198.0762349537037</v>
      </c>
      <c r="E66" s="219">
        <v>794541</v>
      </c>
      <c r="F66" s="226">
        <v>4.0185204949466001E-2</v>
      </c>
      <c r="G66" s="102"/>
      <c r="H66" s="102"/>
      <c r="I66" s="102"/>
      <c r="J66" s="141"/>
    </row>
    <row r="67" spans="1:10" ht="15">
      <c r="A67" s="131">
        <v>10</v>
      </c>
      <c r="B67" s="87">
        <f>'SoP010 to 13 AG'!B67</f>
        <v>46023</v>
      </c>
      <c r="C67" s="219">
        <v>2178</v>
      </c>
      <c r="D67" s="227">
        <v>124.21788194444444</v>
      </c>
      <c r="E67" s="219">
        <v>782164</v>
      </c>
      <c r="F67" s="226">
        <v>2.6160134647461294E-2</v>
      </c>
      <c r="G67" s="102"/>
      <c r="H67" s="102"/>
      <c r="I67" s="102"/>
      <c r="J67" s="141"/>
    </row>
    <row r="68" spans="1:10" ht="15">
      <c r="A68" s="131">
        <v>11</v>
      </c>
      <c r="B68" s="87">
        <f>'SoP010 to 13 AG'!B68</f>
        <v>46054</v>
      </c>
      <c r="C68" s="219">
        <v>1191</v>
      </c>
      <c r="D68" s="227">
        <v>214.00871527777781</v>
      </c>
      <c r="E68" s="219">
        <v>478158</v>
      </c>
      <c r="F68" s="226">
        <v>2.6614508124010512E-2</v>
      </c>
      <c r="G68" s="102"/>
      <c r="H68" s="102"/>
      <c r="I68" s="102"/>
      <c r="J68" s="141"/>
    </row>
    <row r="69" spans="1:10" ht="15">
      <c r="A69" s="131">
        <v>12</v>
      </c>
      <c r="B69" s="87">
        <f>'SoP010 to 13 AG'!B69</f>
        <v>46082</v>
      </c>
      <c r="C69" s="219">
        <v>2181</v>
      </c>
      <c r="D69" s="227">
        <v>76.02739583333333</v>
      </c>
      <c r="E69" s="219">
        <v>592257</v>
      </c>
      <c r="F69" s="226">
        <v>2.3967471589612051E-2</v>
      </c>
      <c r="G69" s="102"/>
      <c r="H69" s="102"/>
      <c r="I69" s="102"/>
      <c r="J69" s="141"/>
    </row>
    <row r="70" spans="1:10" ht="15.6" thickBot="1">
      <c r="A70" s="358" t="s">
        <v>48</v>
      </c>
      <c r="B70" s="359"/>
      <c r="C70" s="124">
        <f>SUM(C58:C69)</f>
        <v>34560</v>
      </c>
      <c r="D70" s="170">
        <f>SUM(D58:D69)</f>
        <v>1860.1440475115742</v>
      </c>
      <c r="E70" s="124">
        <f>SUM(E58:E69)</f>
        <v>9999470</v>
      </c>
      <c r="F70" s="162">
        <f>(D70*E70)/(C70*E70)</f>
        <v>5.3823612485867312E-2</v>
      </c>
      <c r="G70" s="143"/>
      <c r="H70" s="143"/>
      <c r="I70" s="143"/>
      <c r="J70" s="144"/>
    </row>
  </sheetData>
  <mergeCells count="10">
    <mergeCell ref="A53:B53"/>
    <mergeCell ref="A55:F55"/>
    <mergeCell ref="A70:B70"/>
    <mergeCell ref="A20:J20"/>
    <mergeCell ref="A1:J1"/>
    <mergeCell ref="A2:J2"/>
    <mergeCell ref="A18:B18"/>
    <mergeCell ref="A38:H38"/>
    <mergeCell ref="A36:B36"/>
    <mergeCell ref="A3:G3"/>
  </mergeCells>
  <printOptions horizontalCentered="1" verticalCentered="1"/>
  <pageMargins left="0" right="0" top="0" bottom="0" header="0" footer="0"/>
  <pageSetup paperSize="9" scale="5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70"/>
  <sheetViews>
    <sheetView view="pageBreakPreview" zoomScaleSheetLayoutView="100" workbookViewId="0">
      <selection activeCell="F84" sqref="F84"/>
    </sheetView>
  </sheetViews>
  <sheetFormatPr defaultColWidth="9.109375" defaultRowHeight="13.2"/>
  <cols>
    <col min="1" max="1" width="6.109375" style="77" customWidth="1"/>
    <col min="2" max="2" width="8.88671875" style="77" customWidth="1"/>
    <col min="3" max="3" width="14.33203125" style="77" customWidth="1"/>
    <col min="4" max="4" width="14.88671875" style="77" customWidth="1"/>
    <col min="5" max="5" width="18.109375" style="77" customWidth="1"/>
    <col min="6" max="6" width="12.88671875" style="77" customWidth="1"/>
    <col min="7" max="7" width="14.88671875" style="77" customWidth="1"/>
    <col min="8" max="8" width="18.109375" style="77" customWidth="1"/>
    <col min="9" max="9" width="21.77734375" style="77" customWidth="1"/>
    <col min="10" max="10" width="9.109375" style="77"/>
    <col min="11" max="11" width="10.88671875" style="77" bestFit="1" customWidth="1"/>
    <col min="12" max="12" width="9.109375" style="77"/>
    <col min="13" max="13" width="13.44140625" style="77" customWidth="1"/>
    <col min="14" max="14" width="12.33203125" style="77" customWidth="1"/>
    <col min="15" max="15" width="11.88671875" style="77" bestFit="1" customWidth="1"/>
    <col min="16" max="16384" width="9.109375" style="77"/>
  </cols>
  <sheetData>
    <row r="1" spans="1:10" ht="48" customHeight="1">
      <c r="A1" s="370" t="s">
        <v>87</v>
      </c>
      <c r="B1" s="371"/>
      <c r="C1" s="371"/>
      <c r="D1" s="371"/>
      <c r="E1" s="371"/>
      <c r="F1" s="371"/>
      <c r="G1" s="371"/>
      <c r="H1" s="371"/>
      <c r="I1" s="371"/>
      <c r="J1" s="372"/>
    </row>
    <row r="2" spans="1:10" ht="18" customHeight="1" thickBot="1">
      <c r="A2" s="373" t="s">
        <v>1865</v>
      </c>
      <c r="B2" s="374"/>
      <c r="C2" s="374"/>
      <c r="D2" s="374"/>
      <c r="E2" s="374"/>
      <c r="F2" s="374"/>
      <c r="G2" s="374"/>
      <c r="H2" s="375"/>
      <c r="I2" s="375"/>
      <c r="J2" s="376"/>
    </row>
    <row r="3" spans="1:10" s="78" customFormat="1" ht="29.4" customHeight="1">
      <c r="A3" s="385" t="s">
        <v>191</v>
      </c>
      <c r="B3" s="386"/>
      <c r="C3" s="386"/>
      <c r="D3" s="386"/>
      <c r="E3" s="386"/>
      <c r="F3" s="386"/>
      <c r="G3" s="387"/>
      <c r="H3" s="103"/>
      <c r="I3" s="103"/>
      <c r="J3" s="138"/>
    </row>
    <row r="4" spans="1:10" s="78" customFormat="1" ht="145.19999999999999">
      <c r="A4" s="79" t="s">
        <v>49</v>
      </c>
      <c r="B4" s="80" t="s">
        <v>18</v>
      </c>
      <c r="C4" s="81" t="s">
        <v>159</v>
      </c>
      <c r="D4" s="81" t="s">
        <v>162</v>
      </c>
      <c r="E4" s="81" t="s">
        <v>160</v>
      </c>
      <c r="F4" s="82" t="s">
        <v>285</v>
      </c>
      <c r="G4" s="99" t="s">
        <v>161</v>
      </c>
      <c r="H4" s="83"/>
      <c r="I4" s="83"/>
      <c r="J4" s="98"/>
    </row>
    <row r="5" spans="1:10" s="78" customFormat="1">
      <c r="A5" s="84">
        <v>1</v>
      </c>
      <c r="B5" s="85">
        <v>2</v>
      </c>
      <c r="C5" s="85">
        <v>3</v>
      </c>
      <c r="D5" s="85">
        <v>4</v>
      </c>
      <c r="E5" s="85">
        <v>5</v>
      </c>
      <c r="F5" s="85" t="s">
        <v>163</v>
      </c>
      <c r="G5" s="140" t="s">
        <v>164</v>
      </c>
      <c r="H5" s="83"/>
      <c r="I5" s="83"/>
      <c r="J5" s="98"/>
    </row>
    <row r="6" spans="1:10" s="78" customFormat="1" ht="15">
      <c r="A6" s="86">
        <v>1</v>
      </c>
      <c r="B6" s="87">
        <f>'SoP010 to 13 AG'!B6</f>
        <v>45748</v>
      </c>
      <c r="C6" s="218">
        <v>33303</v>
      </c>
      <c r="D6" s="88">
        <v>3088578</v>
      </c>
      <c r="E6" s="88">
        <v>4404500</v>
      </c>
      <c r="F6" s="88">
        <v>16757029</v>
      </c>
      <c r="G6" s="101">
        <v>3.8045246906572823</v>
      </c>
      <c r="H6" s="83"/>
      <c r="I6" s="89"/>
      <c r="J6" s="98"/>
    </row>
    <row r="7" spans="1:10" s="78" customFormat="1" ht="15">
      <c r="A7" s="86">
        <v>2</v>
      </c>
      <c r="B7" s="87">
        <f>'SoP010 to 13 AG'!B7</f>
        <v>45778</v>
      </c>
      <c r="C7" s="218">
        <v>70306</v>
      </c>
      <c r="D7" s="88">
        <v>3879077</v>
      </c>
      <c r="E7" s="88">
        <v>4418002</v>
      </c>
      <c r="F7" s="88">
        <v>44395186</v>
      </c>
      <c r="G7" s="101">
        <v>10.048702105612447</v>
      </c>
      <c r="H7" s="83"/>
      <c r="I7" s="89"/>
      <c r="J7" s="98"/>
    </row>
    <row r="8" spans="1:10" s="78" customFormat="1" ht="15">
      <c r="A8" s="86">
        <v>3</v>
      </c>
      <c r="B8" s="87">
        <f>'SoP010 to 13 AG'!B8</f>
        <v>45809</v>
      </c>
      <c r="C8" s="218">
        <v>61716</v>
      </c>
      <c r="D8" s="88">
        <v>3685019</v>
      </c>
      <c r="E8" s="88">
        <v>4439751</v>
      </c>
      <c r="F8" s="88">
        <v>35369473</v>
      </c>
      <c r="G8" s="101">
        <v>7.9665442949390632</v>
      </c>
      <c r="H8" s="83"/>
      <c r="I8" s="89"/>
      <c r="J8" s="98"/>
    </row>
    <row r="9" spans="1:10" s="78" customFormat="1" ht="15">
      <c r="A9" s="86">
        <v>4</v>
      </c>
      <c r="B9" s="87">
        <f>'SoP010 to 13 AG'!B9</f>
        <v>45839</v>
      </c>
      <c r="C9" s="223">
        <v>90510</v>
      </c>
      <c r="D9" s="220">
        <v>3634711</v>
      </c>
      <c r="E9" s="220">
        <v>4438101</v>
      </c>
      <c r="F9" s="220">
        <v>48016401</v>
      </c>
      <c r="G9" s="231">
        <v>10.819132101770554</v>
      </c>
      <c r="H9" s="83"/>
      <c r="I9" s="89"/>
      <c r="J9" s="98"/>
    </row>
    <row r="10" spans="1:10" s="78" customFormat="1" ht="15">
      <c r="A10" s="86">
        <v>5</v>
      </c>
      <c r="B10" s="87">
        <f>'SoP010 to 13 AG'!B10</f>
        <v>45870</v>
      </c>
      <c r="C10" s="223">
        <v>93561</v>
      </c>
      <c r="D10" s="220">
        <v>3546596</v>
      </c>
      <c r="E10" s="220">
        <v>4476593</v>
      </c>
      <c r="F10" s="220">
        <v>50295894</v>
      </c>
      <c r="G10" s="231">
        <v>11.235306403776265</v>
      </c>
      <c r="H10" s="83"/>
      <c r="I10" s="89"/>
      <c r="J10" s="98"/>
    </row>
    <row r="11" spans="1:10" s="78" customFormat="1" ht="15">
      <c r="A11" s="86">
        <v>6</v>
      </c>
      <c r="B11" s="87">
        <f>'SoP010 to 13 AG'!B11</f>
        <v>45901</v>
      </c>
      <c r="C11" s="223">
        <v>92083</v>
      </c>
      <c r="D11" s="220">
        <v>3427119</v>
      </c>
      <c r="E11" s="220">
        <v>4498684</v>
      </c>
      <c r="F11" s="220">
        <v>49365298</v>
      </c>
      <c r="G11" s="231">
        <v>10.973275295619786</v>
      </c>
      <c r="H11" s="83"/>
      <c r="I11" s="89"/>
      <c r="J11" s="98"/>
    </row>
    <row r="12" spans="1:10" s="78" customFormat="1" ht="15">
      <c r="A12" s="86">
        <v>7</v>
      </c>
      <c r="B12" s="87">
        <f>'SoP010 to 13 AG'!B12</f>
        <v>45931</v>
      </c>
      <c r="C12" s="223">
        <v>60409</v>
      </c>
      <c r="D12" s="220">
        <v>3337357</v>
      </c>
      <c r="E12" s="220">
        <v>4526529</v>
      </c>
      <c r="F12" s="220">
        <v>31129901</v>
      </c>
      <c r="G12" s="231">
        <v>6.877212318754613</v>
      </c>
      <c r="H12" s="83"/>
      <c r="I12" s="89"/>
      <c r="J12" s="98"/>
    </row>
    <row r="13" spans="1:10" s="78" customFormat="1" ht="15">
      <c r="A13" s="86">
        <v>8</v>
      </c>
      <c r="B13" s="87">
        <f>'SoP010 to 13 AG'!B13</f>
        <v>45962</v>
      </c>
      <c r="C13" s="223">
        <v>47265</v>
      </c>
      <c r="D13" s="220">
        <v>3403637</v>
      </c>
      <c r="E13" s="220">
        <v>4546394</v>
      </c>
      <c r="F13" s="220">
        <v>24063828</v>
      </c>
      <c r="G13" s="231">
        <v>5.2929482134632417</v>
      </c>
      <c r="H13" s="83"/>
      <c r="I13" s="89"/>
      <c r="J13" s="98"/>
    </row>
    <row r="14" spans="1:10" s="78" customFormat="1" ht="15">
      <c r="A14" s="86">
        <v>9</v>
      </c>
      <c r="B14" s="87">
        <f>'SoP010 to 13 AG'!B14</f>
        <v>45992</v>
      </c>
      <c r="C14" s="223">
        <v>40840</v>
      </c>
      <c r="D14" s="220">
        <v>3304159</v>
      </c>
      <c r="E14" s="220">
        <v>4572232</v>
      </c>
      <c r="F14" s="220">
        <v>22096267</v>
      </c>
      <c r="G14" s="231">
        <v>4.8327090576331209</v>
      </c>
      <c r="H14" s="83"/>
      <c r="I14" s="89"/>
      <c r="J14" s="98"/>
    </row>
    <row r="15" spans="1:10" s="78" customFormat="1" ht="15">
      <c r="A15" s="86">
        <v>10</v>
      </c>
      <c r="B15" s="87">
        <f>'SoP010 to 13 AG'!B15</f>
        <v>46023</v>
      </c>
      <c r="C15" s="223">
        <v>33161</v>
      </c>
      <c r="D15" s="220">
        <v>3229769</v>
      </c>
      <c r="E15" s="220">
        <v>4403181</v>
      </c>
      <c r="F15" s="220">
        <v>21809899</v>
      </c>
      <c r="G15" s="231">
        <v>4.9532142784954782</v>
      </c>
      <c r="H15" s="83"/>
      <c r="I15" s="89"/>
      <c r="J15" s="98"/>
    </row>
    <row r="16" spans="1:10" s="78" customFormat="1" ht="15">
      <c r="A16" s="86">
        <v>11</v>
      </c>
      <c r="B16" s="87">
        <f>'SoP010 to 13 AG'!B16</f>
        <v>46054</v>
      </c>
      <c r="C16" s="223">
        <v>20684</v>
      </c>
      <c r="D16" s="220">
        <v>2440885</v>
      </c>
      <c r="E16" s="220">
        <v>4417769</v>
      </c>
      <c r="F16" s="220">
        <v>11185679</v>
      </c>
      <c r="G16" s="231">
        <v>2.5319746233902225</v>
      </c>
      <c r="H16" s="83"/>
      <c r="I16" s="89"/>
      <c r="J16" s="98"/>
    </row>
    <row r="17" spans="1:10" s="78" customFormat="1" ht="15">
      <c r="A17" s="86">
        <v>12</v>
      </c>
      <c r="B17" s="87">
        <f>'SoP010 to 13 AG'!B17</f>
        <v>46082</v>
      </c>
      <c r="C17" s="223">
        <v>44876</v>
      </c>
      <c r="D17" s="220">
        <v>2964248</v>
      </c>
      <c r="E17" s="220">
        <v>4430314</v>
      </c>
      <c r="F17" s="220">
        <v>25118581</v>
      </c>
      <c r="G17" s="231">
        <v>5.6697067070189604</v>
      </c>
      <c r="H17" s="83"/>
      <c r="I17" s="89"/>
      <c r="J17" s="98"/>
    </row>
    <row r="18" spans="1:10" s="78" customFormat="1" ht="15.6" thickBot="1">
      <c r="A18" s="365" t="s">
        <v>48</v>
      </c>
      <c r="B18" s="366"/>
      <c r="C18" s="145">
        <f>SUM(C6:C17)</f>
        <v>688714</v>
      </c>
      <c r="D18" s="145">
        <f>SUM(D6:D17)</f>
        <v>39941155</v>
      </c>
      <c r="E18" s="145">
        <f>SUM(E6:E17)</f>
        <v>53572050</v>
      </c>
      <c r="F18" s="145">
        <f>SUM(F6:F17)</f>
        <v>379603436</v>
      </c>
      <c r="G18" s="146">
        <f>F18/E18</f>
        <v>7.0858486094894628</v>
      </c>
      <c r="H18" s="83"/>
      <c r="I18" s="89"/>
      <c r="J18" s="98"/>
    </row>
    <row r="19" spans="1:10" s="78" customFormat="1" ht="13.8" thickBot="1">
      <c r="A19" s="90"/>
      <c r="B19" s="91"/>
      <c r="C19" s="92"/>
      <c r="D19" s="92"/>
      <c r="E19" s="93"/>
      <c r="F19" s="83"/>
      <c r="G19" s="83"/>
      <c r="H19" s="83"/>
      <c r="I19" s="83"/>
      <c r="J19" s="98"/>
    </row>
    <row r="20" spans="1:10" s="78" customFormat="1" ht="18" customHeight="1">
      <c r="A20" s="380" t="s">
        <v>192</v>
      </c>
      <c r="B20" s="381"/>
      <c r="C20" s="381"/>
      <c r="D20" s="381"/>
      <c r="E20" s="381"/>
      <c r="F20" s="381"/>
      <c r="G20" s="381"/>
      <c r="H20" s="381"/>
      <c r="I20" s="381"/>
      <c r="J20" s="382"/>
    </row>
    <row r="21" spans="1:10" s="78" customFormat="1" ht="132">
      <c r="A21" s="79" t="s">
        <v>49</v>
      </c>
      <c r="B21" s="80" t="s">
        <v>18</v>
      </c>
      <c r="C21" s="94" t="s">
        <v>165</v>
      </c>
      <c r="D21" s="81" t="s">
        <v>166</v>
      </c>
      <c r="E21" s="81" t="s">
        <v>167</v>
      </c>
      <c r="F21" s="81" t="s">
        <v>168</v>
      </c>
      <c r="G21" s="82" t="s">
        <v>169</v>
      </c>
      <c r="H21" s="117" t="s">
        <v>170</v>
      </c>
      <c r="I21" s="81" t="s">
        <v>171</v>
      </c>
      <c r="J21" s="118" t="s">
        <v>172</v>
      </c>
    </row>
    <row r="22" spans="1:10" s="78" customFormat="1">
      <c r="A22" s="79"/>
      <c r="B22" s="80"/>
      <c r="C22" s="94" t="s">
        <v>173</v>
      </c>
      <c r="D22" s="81" t="s">
        <v>174</v>
      </c>
      <c r="E22" s="81" t="s">
        <v>174</v>
      </c>
      <c r="F22" s="94" t="s">
        <v>173</v>
      </c>
      <c r="G22" s="82" t="s">
        <v>174</v>
      </c>
      <c r="H22" s="94" t="s">
        <v>173</v>
      </c>
      <c r="I22" s="95" t="s">
        <v>174</v>
      </c>
      <c r="J22" s="139" t="s">
        <v>174</v>
      </c>
    </row>
    <row r="23" spans="1:10" s="78" customFormat="1" ht="26.4">
      <c r="A23" s="84">
        <v>1</v>
      </c>
      <c r="B23" s="85">
        <v>2</v>
      </c>
      <c r="C23" s="85">
        <v>3</v>
      </c>
      <c r="D23" s="85">
        <v>4</v>
      </c>
      <c r="E23" s="85" t="s">
        <v>175</v>
      </c>
      <c r="F23" s="85">
        <v>6</v>
      </c>
      <c r="G23" s="85" t="s">
        <v>176</v>
      </c>
      <c r="H23" s="85">
        <v>8</v>
      </c>
      <c r="I23" s="85" t="s">
        <v>177</v>
      </c>
      <c r="J23" s="140" t="s">
        <v>178</v>
      </c>
    </row>
    <row r="24" spans="1:10" s="78" customFormat="1" ht="15">
      <c r="A24" s="86">
        <v>1</v>
      </c>
      <c r="B24" s="87">
        <f>'SoP010 to 13 AG'!B24</f>
        <v>45748</v>
      </c>
      <c r="C24" s="88">
        <v>33303</v>
      </c>
      <c r="D24" s="96">
        <v>1543.1479166666668</v>
      </c>
      <c r="E24" s="97">
        <v>4.6336603809466616E-2</v>
      </c>
      <c r="F24" s="88">
        <v>3088578</v>
      </c>
      <c r="G24" s="164">
        <v>1543.1479166666668</v>
      </c>
      <c r="H24" s="165">
        <v>4404500</v>
      </c>
      <c r="I24" s="96">
        <v>669293.13680555555</v>
      </c>
      <c r="J24" s="167">
        <v>0.15195666631979921</v>
      </c>
    </row>
    <row r="25" spans="1:10" s="78" customFormat="1" ht="15">
      <c r="A25" s="86">
        <v>2</v>
      </c>
      <c r="B25" s="87">
        <f>'SoP010 to 13 AG'!B25</f>
        <v>45778</v>
      </c>
      <c r="C25" s="88">
        <v>70306</v>
      </c>
      <c r="D25" s="96">
        <v>3431.072222222223</v>
      </c>
      <c r="E25" s="97">
        <v>4.8801983077151639E-2</v>
      </c>
      <c r="F25" s="88">
        <v>3879077</v>
      </c>
      <c r="G25" s="164">
        <v>3431.072222222223</v>
      </c>
      <c r="H25" s="165">
        <v>4418002</v>
      </c>
      <c r="I25" s="96">
        <v>1663229.5951388886</v>
      </c>
      <c r="J25" s="167">
        <v>0.37646646496286978</v>
      </c>
    </row>
    <row r="26" spans="1:10" s="78" customFormat="1" ht="15">
      <c r="A26" s="86">
        <v>3</v>
      </c>
      <c r="B26" s="87">
        <f>'SoP010 to 13 AG'!B26</f>
        <v>45809</v>
      </c>
      <c r="C26" s="88">
        <v>61716</v>
      </c>
      <c r="D26" s="96">
        <v>2469.3215277777776</v>
      </c>
      <c r="E26" s="97">
        <v>4.0011042967427857E-2</v>
      </c>
      <c r="F26" s="88">
        <v>3685019</v>
      </c>
      <c r="G26" s="164">
        <v>2469.3215277777776</v>
      </c>
      <c r="H26" s="165">
        <v>4439751</v>
      </c>
      <c r="I26" s="96">
        <v>1175156.1118055554</v>
      </c>
      <c r="J26" s="167">
        <v>0.26468964403759476</v>
      </c>
    </row>
    <row r="27" spans="1:10" s="78" customFormat="1" ht="15">
      <c r="A27" s="86">
        <v>4</v>
      </c>
      <c r="B27" s="87">
        <f>'SoP010 to 13 AG'!B27</f>
        <v>45839</v>
      </c>
      <c r="C27" s="220">
        <v>90510</v>
      </c>
      <c r="D27" s="221">
        <v>3139.035162719907</v>
      </c>
      <c r="E27" s="228">
        <v>3.468163918594528E-2</v>
      </c>
      <c r="F27" s="220">
        <v>3634711</v>
      </c>
      <c r="G27" s="224">
        <v>3139.035162719907</v>
      </c>
      <c r="H27" s="229">
        <v>4438101</v>
      </c>
      <c r="I27" s="221">
        <v>1296839.3903751043</v>
      </c>
      <c r="J27" s="230">
        <v>0.29220592104035131</v>
      </c>
    </row>
    <row r="28" spans="1:10" s="78" customFormat="1" ht="15">
      <c r="A28" s="86">
        <v>5</v>
      </c>
      <c r="B28" s="87">
        <f>'SoP010 to 13 AG'!B28</f>
        <v>45870</v>
      </c>
      <c r="C28" s="220">
        <v>93561</v>
      </c>
      <c r="D28" s="221">
        <v>2898.1384395717596</v>
      </c>
      <c r="E28" s="228">
        <v>3.0975924151855575E-2</v>
      </c>
      <c r="F28" s="220">
        <v>3546596</v>
      </c>
      <c r="G28" s="224">
        <v>2898.1384395717596</v>
      </c>
      <c r="H28" s="229">
        <v>4476593</v>
      </c>
      <c r="I28" s="221">
        <v>1227707.933481632</v>
      </c>
      <c r="J28" s="230">
        <v>0.27425051450548038</v>
      </c>
    </row>
    <row r="29" spans="1:10" s="78" customFormat="1" ht="15">
      <c r="A29" s="86">
        <v>6</v>
      </c>
      <c r="B29" s="87">
        <f>'SoP010 to 13 AG'!B29</f>
        <v>45901</v>
      </c>
      <c r="C29" s="220">
        <v>92083</v>
      </c>
      <c r="D29" s="221">
        <v>4395.1747115972221</v>
      </c>
      <c r="E29" s="228">
        <v>4.7730576888211959E-2</v>
      </c>
      <c r="F29" s="220">
        <v>3427119</v>
      </c>
      <c r="G29" s="224">
        <v>4395.1747115972221</v>
      </c>
      <c r="H29" s="229">
        <v>4498684</v>
      </c>
      <c r="I29" s="221">
        <v>1736204.5436945946</v>
      </c>
      <c r="J29" s="230">
        <v>0.38593609679955176</v>
      </c>
    </row>
    <row r="30" spans="1:10" s="78" customFormat="1" ht="15">
      <c r="A30" s="86">
        <v>7</v>
      </c>
      <c r="B30" s="87">
        <f>'SoP010 to 13 AG'!B30</f>
        <v>45931</v>
      </c>
      <c r="C30" s="220">
        <v>60409</v>
      </c>
      <c r="D30" s="221">
        <v>2070.0709583101857</v>
      </c>
      <c r="E30" s="228">
        <v>3.4267591887139098E-2</v>
      </c>
      <c r="F30" s="220">
        <v>3337357</v>
      </c>
      <c r="G30" s="224">
        <v>2070.0709583101857</v>
      </c>
      <c r="H30" s="229">
        <v>4526529</v>
      </c>
      <c r="I30" s="221">
        <v>894600.90182737261</v>
      </c>
      <c r="J30" s="230">
        <v>0.19763507575614175</v>
      </c>
    </row>
    <row r="31" spans="1:10" s="78" customFormat="1" ht="15">
      <c r="A31" s="86">
        <v>8</v>
      </c>
      <c r="B31" s="87">
        <f>'SoP010 to 13 AG'!B31</f>
        <v>45962</v>
      </c>
      <c r="C31" s="220">
        <v>47265</v>
      </c>
      <c r="D31" s="221">
        <v>2112.7187099537036</v>
      </c>
      <c r="E31" s="228">
        <v>4.4699433194831349E-2</v>
      </c>
      <c r="F31" s="220">
        <v>3403637</v>
      </c>
      <c r="G31" s="224">
        <v>2112.7187099537036</v>
      </c>
      <c r="H31" s="229">
        <v>4546394</v>
      </c>
      <c r="I31" s="221">
        <v>956253.22042126162</v>
      </c>
      <c r="J31" s="230">
        <v>0.21033223702592904</v>
      </c>
    </row>
    <row r="32" spans="1:10" s="78" customFormat="1" ht="15">
      <c r="A32" s="86">
        <v>9</v>
      </c>
      <c r="B32" s="87">
        <f>'SoP010 to 13 AG'!B32</f>
        <v>45992</v>
      </c>
      <c r="C32" s="220">
        <v>40840</v>
      </c>
      <c r="D32" s="221">
        <v>1808.4734658449074</v>
      </c>
      <c r="E32" s="228">
        <v>4.428191640168725E-2</v>
      </c>
      <c r="F32" s="220">
        <v>3304159</v>
      </c>
      <c r="G32" s="224">
        <v>1808.4734658449074</v>
      </c>
      <c r="H32" s="229">
        <v>4572232</v>
      </c>
      <c r="I32" s="221">
        <v>840047.08886876155</v>
      </c>
      <c r="J32" s="230">
        <v>0.18372801049219759</v>
      </c>
    </row>
    <row r="33" spans="1:10" s="78" customFormat="1" ht="15">
      <c r="A33" s="86">
        <v>10</v>
      </c>
      <c r="B33" s="87">
        <f>'SoP010 to 13 AG'!B33</f>
        <v>46023</v>
      </c>
      <c r="C33" s="220">
        <v>33161</v>
      </c>
      <c r="D33" s="221">
        <v>1219.275798611111</v>
      </c>
      <c r="E33" s="228">
        <v>3.6768366412686923E-2</v>
      </c>
      <c r="F33" s="220">
        <v>3229769</v>
      </c>
      <c r="G33" s="224">
        <v>1219.275798611111</v>
      </c>
      <c r="H33" s="229">
        <v>4403181</v>
      </c>
      <c r="I33" s="221">
        <v>613098.17218749993</v>
      </c>
      <c r="J33" s="230">
        <v>0.13923982961125148</v>
      </c>
    </row>
    <row r="34" spans="1:10" s="78" customFormat="1" ht="15">
      <c r="A34" s="86">
        <v>11</v>
      </c>
      <c r="B34" s="87">
        <f>'SoP010 to 13 AG'!B34</f>
        <v>46054</v>
      </c>
      <c r="C34" s="220">
        <v>20684</v>
      </c>
      <c r="D34" s="221">
        <v>866.80223379629638</v>
      </c>
      <c r="E34" s="228">
        <v>4.1906895851687116E-2</v>
      </c>
      <c r="F34" s="220">
        <v>2440885</v>
      </c>
      <c r="G34" s="224">
        <v>866.80223379629638</v>
      </c>
      <c r="H34" s="229">
        <v>4417769</v>
      </c>
      <c r="I34" s="221">
        <v>335912.04417824082</v>
      </c>
      <c r="J34" s="230">
        <v>7.6036579589888201E-2</v>
      </c>
    </row>
    <row r="35" spans="1:10" s="78" customFormat="1" ht="15">
      <c r="A35" s="86">
        <v>12</v>
      </c>
      <c r="B35" s="87">
        <f>'SoP010 to 13 AG'!B35</f>
        <v>46082</v>
      </c>
      <c r="C35" s="220">
        <v>44876</v>
      </c>
      <c r="D35" s="221">
        <v>1697.882037037037</v>
      </c>
      <c r="E35" s="228">
        <v>3.7834968291225533E-2</v>
      </c>
      <c r="F35" s="220">
        <v>2964248</v>
      </c>
      <c r="G35" s="224">
        <v>1697.882037037037</v>
      </c>
      <c r="H35" s="229">
        <v>4430314</v>
      </c>
      <c r="I35" s="221">
        <v>692849.9430092593</v>
      </c>
      <c r="J35" s="230">
        <v>0.15638845079812838</v>
      </c>
    </row>
    <row r="36" spans="1:10" s="78" customFormat="1" ht="15.6" thickBot="1">
      <c r="A36" s="365" t="s">
        <v>48</v>
      </c>
      <c r="B36" s="366"/>
      <c r="C36" s="145">
        <f>SUM(C24:C35)</f>
        <v>688714</v>
      </c>
      <c r="D36" s="168">
        <f>SUM(D24:D35)</f>
        <v>27651.113184108799</v>
      </c>
      <c r="E36" s="174">
        <f t="shared" ref="E36" si="0">D36/C36</f>
        <v>4.0148905328058961E-2</v>
      </c>
      <c r="F36" s="145">
        <f>SUM(F24:F35)</f>
        <v>39941155</v>
      </c>
      <c r="G36" s="175">
        <f>SUM(G24:G35)</f>
        <v>27651.113184108799</v>
      </c>
      <c r="H36" s="176">
        <f>SUM(H24:H35)</f>
        <v>53572050</v>
      </c>
      <c r="I36" s="175" t="s">
        <v>404</v>
      </c>
      <c r="J36" s="232">
        <v>2.14</v>
      </c>
    </row>
    <row r="37" spans="1:10" s="78" customFormat="1" ht="15.6" thickBot="1">
      <c r="A37" s="90"/>
      <c r="B37" s="108"/>
      <c r="C37" s="109"/>
      <c r="D37" s="109"/>
      <c r="E37" s="109"/>
      <c r="F37" s="110"/>
      <c r="G37" s="83"/>
      <c r="H37" s="83"/>
      <c r="I37" s="178"/>
      <c r="J37" s="179"/>
    </row>
    <row r="38" spans="1:10" s="78" customFormat="1" ht="38.25" customHeight="1">
      <c r="A38" s="380" t="s">
        <v>193</v>
      </c>
      <c r="B38" s="381"/>
      <c r="C38" s="381"/>
      <c r="D38" s="381"/>
      <c r="E38" s="381"/>
      <c r="F38" s="381"/>
      <c r="G38" s="381"/>
      <c r="H38" s="382"/>
      <c r="I38" s="169"/>
      <c r="J38" s="98"/>
    </row>
    <row r="39" spans="1:10" s="78" customFormat="1" ht="118.8">
      <c r="A39" s="79" t="s">
        <v>49</v>
      </c>
      <c r="B39" s="80" t="s">
        <v>18</v>
      </c>
      <c r="C39" s="94" t="s">
        <v>179</v>
      </c>
      <c r="D39" s="94" t="s">
        <v>180</v>
      </c>
      <c r="E39" s="94" t="s">
        <v>181</v>
      </c>
      <c r="F39" s="94" t="s">
        <v>170</v>
      </c>
      <c r="G39" s="81" t="s">
        <v>182</v>
      </c>
      <c r="H39" s="99" t="s">
        <v>183</v>
      </c>
      <c r="I39" s="83"/>
      <c r="J39" s="98"/>
    </row>
    <row r="40" spans="1:10" s="78" customFormat="1" ht="17.25" customHeight="1">
      <c r="A40" s="84">
        <v>1</v>
      </c>
      <c r="B40" s="85">
        <v>2</v>
      </c>
      <c r="C40" s="85">
        <v>3</v>
      </c>
      <c r="D40" s="85">
        <v>4</v>
      </c>
      <c r="E40" s="85" t="s">
        <v>50</v>
      </c>
      <c r="F40" s="85">
        <v>6</v>
      </c>
      <c r="G40" s="85" t="s">
        <v>184</v>
      </c>
      <c r="H40" s="100" t="s">
        <v>73</v>
      </c>
      <c r="I40" s="83"/>
      <c r="J40" s="98"/>
    </row>
    <row r="41" spans="1:10" s="78" customFormat="1" ht="15">
      <c r="A41" s="86">
        <v>1</v>
      </c>
      <c r="B41" s="87">
        <f>'SoP010 to 13 AG'!B41</f>
        <v>45748</v>
      </c>
      <c r="C41" s="88">
        <v>48505</v>
      </c>
      <c r="D41" s="88">
        <v>3690757</v>
      </c>
      <c r="E41" s="88">
        <v>179020168285</v>
      </c>
      <c r="F41" s="88">
        <v>4404500</v>
      </c>
      <c r="G41" s="88">
        <v>29720731</v>
      </c>
      <c r="H41" s="101">
        <v>6.7478104211601773</v>
      </c>
      <c r="I41" s="83"/>
      <c r="J41" s="98"/>
    </row>
    <row r="42" spans="1:10" s="78" customFormat="1" ht="15">
      <c r="A42" s="86">
        <v>2</v>
      </c>
      <c r="B42" s="87">
        <f>'SoP010 to 13 AG'!B42</f>
        <v>45778</v>
      </c>
      <c r="C42" s="88">
        <v>70958.399999999994</v>
      </c>
      <c r="D42" s="88">
        <v>3988205</v>
      </c>
      <c r="E42" s="88">
        <v>282996645672</v>
      </c>
      <c r="F42" s="88">
        <v>4418002</v>
      </c>
      <c r="G42" s="88">
        <v>51331868.799999997</v>
      </c>
      <c r="H42" s="101">
        <v>11.618797094252107</v>
      </c>
      <c r="I42" s="83"/>
      <c r="J42" s="98"/>
    </row>
    <row r="43" spans="1:10" s="78" customFormat="1" ht="15">
      <c r="A43" s="86">
        <v>3</v>
      </c>
      <c r="B43" s="87">
        <f>'SoP010 to 13 AG'!B43</f>
        <v>45809</v>
      </c>
      <c r="C43" s="88">
        <v>71131.45</v>
      </c>
      <c r="D43" s="88">
        <v>4960989</v>
      </c>
      <c r="E43" s="88">
        <v>352882341004.04999</v>
      </c>
      <c r="F43" s="88">
        <v>4439751</v>
      </c>
      <c r="G43" s="88">
        <v>48727697.100000001</v>
      </c>
      <c r="H43" s="101">
        <v>10.975322061980503</v>
      </c>
      <c r="I43" s="83"/>
      <c r="J43" s="98"/>
    </row>
    <row r="44" spans="1:10" s="78" customFormat="1" ht="15">
      <c r="A44" s="86">
        <v>4</v>
      </c>
      <c r="B44" s="87">
        <f>'SoP010 to 13 AG'!B44</f>
        <v>45839</v>
      </c>
      <c r="C44" s="220">
        <v>77966</v>
      </c>
      <c r="D44" s="220">
        <v>3668269</v>
      </c>
      <c r="E44" s="220">
        <v>286000260854</v>
      </c>
      <c r="F44" s="220">
        <v>4438101</v>
      </c>
      <c r="G44" s="220">
        <v>50541287</v>
      </c>
      <c r="H44" s="231">
        <v>11.388043444707545</v>
      </c>
      <c r="I44" s="83"/>
      <c r="J44" s="98"/>
    </row>
    <row r="45" spans="1:10" s="78" customFormat="1" ht="15">
      <c r="A45" s="86">
        <v>5</v>
      </c>
      <c r="B45" s="87">
        <f>'SoP010 to 13 AG'!B45</f>
        <v>45870</v>
      </c>
      <c r="C45" s="220">
        <v>90377</v>
      </c>
      <c r="D45" s="220">
        <v>3637737</v>
      </c>
      <c r="E45" s="220">
        <v>328767756849</v>
      </c>
      <c r="F45" s="220">
        <v>4476593</v>
      </c>
      <c r="G45" s="220">
        <v>58417034</v>
      </c>
      <c r="H45" s="231">
        <v>13.049440500845174</v>
      </c>
      <c r="I45" s="83"/>
      <c r="J45" s="98"/>
    </row>
    <row r="46" spans="1:10" s="78" customFormat="1" ht="15">
      <c r="A46" s="86">
        <v>6</v>
      </c>
      <c r="B46" s="87">
        <f>'SoP010 to 13 AG'!B46</f>
        <v>45901</v>
      </c>
      <c r="C46" s="220">
        <v>80843</v>
      </c>
      <c r="D46" s="220">
        <v>4627276</v>
      </c>
      <c r="E46" s="220">
        <v>374082873668</v>
      </c>
      <c r="F46" s="220">
        <v>4498684</v>
      </c>
      <c r="G46" s="220">
        <v>52833688</v>
      </c>
      <c r="H46" s="231">
        <v>11.744254097420489</v>
      </c>
      <c r="I46" s="83"/>
      <c r="J46" s="98"/>
    </row>
    <row r="47" spans="1:10" s="78" customFormat="1" ht="15">
      <c r="A47" s="86">
        <v>7</v>
      </c>
      <c r="B47" s="87">
        <f>'SoP010 to 13 AG'!B47</f>
        <v>45931</v>
      </c>
      <c r="C47" s="220">
        <v>68985</v>
      </c>
      <c r="D47" s="220">
        <v>3391995</v>
      </c>
      <c r="E47" s="220">
        <v>233996775075</v>
      </c>
      <c r="F47" s="220">
        <v>4526529</v>
      </c>
      <c r="G47" s="220">
        <v>41461807</v>
      </c>
      <c r="H47" s="231">
        <v>9.1597351966595149</v>
      </c>
      <c r="I47" s="83"/>
      <c r="J47" s="98"/>
    </row>
    <row r="48" spans="1:10" s="78" customFormat="1" ht="15">
      <c r="A48" s="86">
        <v>8</v>
      </c>
      <c r="B48" s="87">
        <f>'SoP010 to 13 AG'!B48</f>
        <v>45962</v>
      </c>
      <c r="C48" s="220">
        <v>56505</v>
      </c>
      <c r="D48" s="220">
        <v>3422207</v>
      </c>
      <c r="E48" s="220">
        <v>193371806535</v>
      </c>
      <c r="F48" s="220">
        <v>4546394</v>
      </c>
      <c r="G48" s="220">
        <v>33530439</v>
      </c>
      <c r="H48" s="231">
        <v>7.3751722793932952</v>
      </c>
      <c r="I48" s="83"/>
      <c r="J48" s="98"/>
    </row>
    <row r="49" spans="1:10" s="78" customFormat="1" ht="15">
      <c r="A49" s="86">
        <v>9</v>
      </c>
      <c r="B49" s="87">
        <f>'SoP010 to 13 AG'!B49</f>
        <v>45992</v>
      </c>
      <c r="C49" s="220">
        <v>48395</v>
      </c>
      <c r="D49" s="220">
        <v>4525002</v>
      </c>
      <c r="E49" s="220">
        <v>218987471790</v>
      </c>
      <c r="F49" s="220">
        <v>4572232</v>
      </c>
      <c r="G49" s="220">
        <v>31262703</v>
      </c>
      <c r="H49" s="231">
        <v>6.8375145880611479</v>
      </c>
      <c r="I49" s="83"/>
      <c r="J49" s="98"/>
    </row>
    <row r="50" spans="1:10" s="78" customFormat="1" ht="15">
      <c r="A50" s="86">
        <v>10</v>
      </c>
      <c r="B50" s="87">
        <f>'SoP010 to 13 AG'!B50</f>
        <v>46023</v>
      </c>
      <c r="C50" s="220">
        <v>38262</v>
      </c>
      <c r="D50" s="220">
        <v>3297200</v>
      </c>
      <c r="E50" s="220">
        <v>126157466400</v>
      </c>
      <c r="F50" s="220">
        <v>4403181</v>
      </c>
      <c r="G50" s="220">
        <v>29900325</v>
      </c>
      <c r="H50" s="231">
        <v>6.7906191001460083</v>
      </c>
      <c r="I50" s="83"/>
      <c r="J50" s="98"/>
    </row>
    <row r="51" spans="1:10" s="78" customFormat="1" ht="15">
      <c r="A51" s="86">
        <v>11</v>
      </c>
      <c r="B51" s="87">
        <f>'SoP010 to 13 AG'!B51</f>
        <v>46054</v>
      </c>
      <c r="C51" s="220">
        <v>22755</v>
      </c>
      <c r="D51" s="220">
        <v>2275502</v>
      </c>
      <c r="E51" s="220">
        <v>51779048010</v>
      </c>
      <c r="F51" s="220">
        <v>4417769</v>
      </c>
      <c r="G51" s="220">
        <v>13637496</v>
      </c>
      <c r="H51" s="231">
        <v>3.086964483656796</v>
      </c>
      <c r="I51" s="83"/>
      <c r="J51" s="98"/>
    </row>
    <row r="52" spans="1:10" s="78" customFormat="1" ht="15">
      <c r="A52" s="86">
        <v>12</v>
      </c>
      <c r="B52" s="87">
        <f>'SoP010 to 13 AG'!B52</f>
        <v>46082</v>
      </c>
      <c r="C52" s="220">
        <v>35261</v>
      </c>
      <c r="D52" s="220">
        <v>2511636</v>
      </c>
      <c r="E52" s="220">
        <v>88562796996</v>
      </c>
      <c r="F52" s="220">
        <v>4430314</v>
      </c>
      <c r="G52" s="220">
        <v>22220192</v>
      </c>
      <c r="H52" s="231">
        <v>5.0154891955739478</v>
      </c>
      <c r="I52" s="83"/>
      <c r="J52" s="98"/>
    </row>
    <row r="53" spans="1:10" s="78" customFormat="1" ht="15.6" thickBot="1">
      <c r="A53" s="365" t="s">
        <v>48</v>
      </c>
      <c r="B53" s="366"/>
      <c r="C53" s="145">
        <f>SUM(C41:C52)</f>
        <v>709943.85</v>
      </c>
      <c r="D53" s="145">
        <f>SUM(D41:D52)</f>
        <v>43996775</v>
      </c>
      <c r="E53" s="145">
        <f t="shared" ref="E53" si="1">C53*D53</f>
        <v>31235239831083.75</v>
      </c>
      <c r="F53" s="145">
        <f>SUM(F41:F52)</f>
        <v>53572050</v>
      </c>
      <c r="G53" s="145">
        <f>SUM(G41:G52)</f>
        <v>463585267.89999998</v>
      </c>
      <c r="H53" s="146">
        <f>G53/F53</f>
        <v>8.6534912869677374</v>
      </c>
      <c r="I53" s="83"/>
      <c r="J53" s="98"/>
    </row>
    <row r="54" spans="1:10" ht="13.8" thickBot="1">
      <c r="A54" s="142"/>
      <c r="B54" s="102"/>
      <c r="C54" s="102"/>
      <c r="D54" s="102"/>
      <c r="E54" s="102"/>
      <c r="F54" s="102"/>
      <c r="G54" s="102"/>
      <c r="H54" s="102"/>
      <c r="I54" s="102"/>
      <c r="J54" s="141"/>
    </row>
    <row r="55" spans="1:10" ht="40.200000000000003" customHeight="1">
      <c r="A55" s="352" t="s">
        <v>202</v>
      </c>
      <c r="B55" s="353"/>
      <c r="C55" s="353"/>
      <c r="D55" s="353"/>
      <c r="E55" s="353"/>
      <c r="F55" s="354"/>
      <c r="G55" s="102"/>
      <c r="H55" s="102"/>
      <c r="I55" s="102"/>
      <c r="J55" s="141"/>
    </row>
    <row r="56" spans="1:10" ht="105.6">
      <c r="A56" s="33" t="s">
        <v>49</v>
      </c>
      <c r="B56" s="29" t="s">
        <v>18</v>
      </c>
      <c r="C56" s="28" t="s">
        <v>194</v>
      </c>
      <c r="D56" s="28" t="s">
        <v>195</v>
      </c>
      <c r="E56" s="28" t="s">
        <v>196</v>
      </c>
      <c r="F56" s="130" t="s">
        <v>197</v>
      </c>
      <c r="G56" s="102"/>
      <c r="H56" s="102"/>
      <c r="I56" s="102"/>
      <c r="J56" s="141"/>
    </row>
    <row r="57" spans="1:10" ht="26.4">
      <c r="A57" s="33">
        <v>1</v>
      </c>
      <c r="B57" s="29">
        <v>2</v>
      </c>
      <c r="C57" s="28">
        <v>3</v>
      </c>
      <c r="D57" s="28">
        <v>4</v>
      </c>
      <c r="E57" s="28">
        <v>5</v>
      </c>
      <c r="F57" s="130" t="s">
        <v>199</v>
      </c>
      <c r="G57" s="102"/>
      <c r="H57" s="102"/>
      <c r="I57" s="102"/>
      <c r="J57" s="141"/>
    </row>
    <row r="58" spans="1:10" ht="15">
      <c r="A58" s="131">
        <v>1</v>
      </c>
      <c r="B58" s="87">
        <f>'SoP010 to 13 AG'!B58</f>
        <v>45748</v>
      </c>
      <c r="C58" s="48">
        <v>33303</v>
      </c>
      <c r="D58" s="49">
        <v>1543.1479166666668</v>
      </c>
      <c r="E58" s="48">
        <v>3088578</v>
      </c>
      <c r="F58" s="160">
        <v>3.9941038283430527E-2</v>
      </c>
      <c r="G58" s="102"/>
      <c r="H58" s="102"/>
      <c r="I58" s="102"/>
      <c r="J58" s="141"/>
    </row>
    <row r="59" spans="1:10" ht="15">
      <c r="A59" s="131">
        <v>2</v>
      </c>
      <c r="B59" s="87">
        <f>'SoP010 to 13 AG'!B59</f>
        <v>45778</v>
      </c>
      <c r="C59" s="48">
        <v>70306</v>
      </c>
      <c r="D59" s="49">
        <v>3431.072222222223</v>
      </c>
      <c r="E59" s="48">
        <v>3879077</v>
      </c>
      <c r="F59" s="160">
        <v>3.7464188012161698E-2</v>
      </c>
      <c r="G59" s="102"/>
      <c r="H59" s="102"/>
      <c r="I59" s="102"/>
      <c r="J59" s="141"/>
    </row>
    <row r="60" spans="1:10" ht="15">
      <c r="A60" s="131">
        <v>3</v>
      </c>
      <c r="B60" s="87">
        <f>'SoP010 to 13 AG'!B60</f>
        <v>45809</v>
      </c>
      <c r="C60" s="48">
        <v>61716</v>
      </c>
      <c r="D60" s="49">
        <v>2469.3215277777776</v>
      </c>
      <c r="E60" s="48">
        <v>3685019</v>
      </c>
      <c r="F60" s="160">
        <v>3.3225151864873861E-2</v>
      </c>
      <c r="G60" s="102"/>
      <c r="H60" s="102"/>
      <c r="I60" s="102"/>
      <c r="J60" s="141"/>
    </row>
    <row r="61" spans="1:10" ht="15">
      <c r="A61" s="131">
        <v>4</v>
      </c>
      <c r="B61" s="87">
        <f>'SoP010 to 13 AG'!B61</f>
        <v>45839</v>
      </c>
      <c r="C61" s="219">
        <v>90510</v>
      </c>
      <c r="D61" s="227">
        <v>3139.035162719907</v>
      </c>
      <c r="E61" s="219">
        <v>3634711</v>
      </c>
      <c r="F61" s="226">
        <v>2.7008258915013315E-2</v>
      </c>
      <c r="G61" s="102"/>
      <c r="H61" s="102"/>
      <c r="I61" s="102"/>
      <c r="J61" s="141"/>
    </row>
    <row r="62" spans="1:10" ht="15">
      <c r="A62" s="131">
        <v>5</v>
      </c>
      <c r="B62" s="87">
        <f>'SoP010 to 13 AG'!B62</f>
        <v>45870</v>
      </c>
      <c r="C62" s="219">
        <v>93561</v>
      </c>
      <c r="D62" s="227">
        <v>2898.1384395717596</v>
      </c>
      <c r="E62" s="219">
        <v>3546596</v>
      </c>
      <c r="F62" s="226">
        <v>2.4409704964815461E-2</v>
      </c>
      <c r="G62" s="102"/>
      <c r="H62" s="102"/>
      <c r="I62" s="102"/>
      <c r="J62" s="141"/>
    </row>
    <row r="63" spans="1:10" ht="15">
      <c r="A63" s="131">
        <v>6</v>
      </c>
      <c r="B63" s="87">
        <f>'SoP010 to 13 AG'!B63</f>
        <v>45901</v>
      </c>
      <c r="C63" s="219">
        <v>92083</v>
      </c>
      <c r="D63" s="227">
        <v>4395.1747115972221</v>
      </c>
      <c r="E63" s="219">
        <v>3427119</v>
      </c>
      <c r="F63" s="226">
        <v>3.5170547206958926E-2</v>
      </c>
      <c r="G63" s="102"/>
      <c r="H63" s="102"/>
      <c r="I63" s="102"/>
      <c r="J63" s="141"/>
    </row>
    <row r="64" spans="1:10" ht="15">
      <c r="A64" s="131">
        <v>7</v>
      </c>
      <c r="B64" s="87">
        <f>'SoP010 to 13 AG'!B64</f>
        <v>45931</v>
      </c>
      <c r="C64" s="219">
        <v>60409</v>
      </c>
      <c r="D64" s="227">
        <v>2070.0709583101857</v>
      </c>
      <c r="E64" s="219">
        <v>3337357</v>
      </c>
      <c r="F64" s="226">
        <v>2.8737672562060917E-2</v>
      </c>
      <c r="G64" s="102"/>
      <c r="H64" s="102"/>
      <c r="I64" s="102"/>
      <c r="J64" s="141"/>
    </row>
    <row r="65" spans="1:10" ht="15">
      <c r="A65" s="131">
        <v>8</v>
      </c>
      <c r="B65" s="87">
        <f>'SoP010 to 13 AG'!B65</f>
        <v>45962</v>
      </c>
      <c r="C65" s="219">
        <v>47265</v>
      </c>
      <c r="D65" s="227">
        <v>2112.7187099537036</v>
      </c>
      <c r="E65" s="219">
        <v>3403637</v>
      </c>
      <c r="F65" s="226">
        <v>3.9738200440148655E-2</v>
      </c>
      <c r="G65" s="102"/>
      <c r="H65" s="102"/>
      <c r="I65" s="102"/>
      <c r="J65" s="141"/>
    </row>
    <row r="66" spans="1:10" ht="15">
      <c r="A66" s="131">
        <v>9</v>
      </c>
      <c r="B66" s="87">
        <f>'SoP010 to 13 AG'!B66</f>
        <v>45992</v>
      </c>
      <c r="C66" s="219">
        <v>40840</v>
      </c>
      <c r="D66" s="227">
        <v>1808.4734658449074</v>
      </c>
      <c r="E66" s="219">
        <v>3304159</v>
      </c>
      <c r="F66" s="226">
        <v>3.8017602198089008E-2</v>
      </c>
      <c r="G66" s="102"/>
      <c r="H66" s="102"/>
      <c r="I66" s="102"/>
      <c r="J66" s="141"/>
    </row>
    <row r="67" spans="1:10" ht="15">
      <c r="A67" s="131">
        <v>10</v>
      </c>
      <c r="B67" s="87">
        <f>'SoP010 to 13 AG'!B67</f>
        <v>46023</v>
      </c>
      <c r="C67" s="219">
        <v>33161</v>
      </c>
      <c r="D67" s="227">
        <v>1219.275798611111</v>
      </c>
      <c r="E67" s="219">
        <v>3229769</v>
      </c>
      <c r="F67" s="226">
        <v>2.8111004649196216E-2</v>
      </c>
      <c r="G67" s="102"/>
      <c r="H67" s="102"/>
      <c r="I67" s="102"/>
      <c r="J67" s="141"/>
    </row>
    <row r="68" spans="1:10" ht="15">
      <c r="A68" s="131">
        <v>11</v>
      </c>
      <c r="B68" s="87">
        <f>'SoP010 to 13 AG'!B68</f>
        <v>46054</v>
      </c>
      <c r="C68" s="219">
        <v>20684</v>
      </c>
      <c r="D68" s="227">
        <v>866.80223379629638</v>
      </c>
      <c r="E68" s="219">
        <v>2440885</v>
      </c>
      <c r="F68" s="226">
        <v>3.0030545680619015E-2</v>
      </c>
      <c r="G68" s="102"/>
      <c r="H68" s="102"/>
      <c r="I68" s="102"/>
      <c r="J68" s="141"/>
    </row>
    <row r="69" spans="1:10" ht="15">
      <c r="A69" s="131">
        <v>12</v>
      </c>
      <c r="B69" s="87">
        <f>'SoP010 to 13 AG'!B69</f>
        <v>46082</v>
      </c>
      <c r="C69" s="219">
        <v>44876</v>
      </c>
      <c r="D69" s="227">
        <v>1697.882037037037</v>
      </c>
      <c r="E69" s="219">
        <v>2964248</v>
      </c>
      <c r="F69" s="226">
        <v>2.7583164152834086E-2</v>
      </c>
      <c r="G69" s="102"/>
      <c r="H69" s="102"/>
      <c r="I69" s="102"/>
      <c r="J69" s="141"/>
    </row>
    <row r="70" spans="1:10" ht="15.6" thickBot="1">
      <c r="A70" s="358" t="s">
        <v>48</v>
      </c>
      <c r="B70" s="359"/>
      <c r="C70" s="124">
        <f>SUM(C58:C69)</f>
        <v>688714</v>
      </c>
      <c r="D70" s="170">
        <f>SUM(D58:D69)</f>
        <v>27651.113184108799</v>
      </c>
      <c r="E70" s="124">
        <f>SUM(E58:E69)</f>
        <v>39941155</v>
      </c>
      <c r="F70" s="162">
        <f>(D70*E70)/(C70*E70)</f>
        <v>4.0148905328058954E-2</v>
      </c>
      <c r="G70" s="143"/>
      <c r="H70" s="143"/>
      <c r="I70" s="143"/>
      <c r="J70" s="144"/>
    </row>
  </sheetData>
  <mergeCells count="10">
    <mergeCell ref="A53:B53"/>
    <mergeCell ref="A55:F55"/>
    <mergeCell ref="A70:B70"/>
    <mergeCell ref="A1:J1"/>
    <mergeCell ref="A2:J2"/>
    <mergeCell ref="A18:B18"/>
    <mergeCell ref="A38:H38"/>
    <mergeCell ref="A36:B36"/>
    <mergeCell ref="A20:J20"/>
    <mergeCell ref="A3:G3"/>
  </mergeCells>
  <printOptions horizontalCentered="1" verticalCentered="1"/>
  <pageMargins left="0" right="0" top="0" bottom="0" header="0" footer="0"/>
  <pageSetup paperSize="9" scale="5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J25"/>
  <sheetViews>
    <sheetView view="pageBreakPreview" zoomScale="90" zoomScaleNormal="100" zoomScaleSheetLayoutView="90" workbookViewId="0">
      <pane xSplit="2" ySplit="6" topLeftCell="C7" activePane="bottomRight" state="frozen"/>
      <selection pane="topRight" activeCell="C1" sqref="C1"/>
      <selection pane="bottomLeft" activeCell="A7" sqref="A7"/>
      <selection pane="bottomRight" activeCell="O15" sqref="O15"/>
    </sheetView>
  </sheetViews>
  <sheetFormatPr defaultRowHeight="13.2"/>
  <cols>
    <col min="1" max="1" width="5.88671875" style="269" customWidth="1"/>
    <col min="2" max="2" width="11.6640625" style="269" customWidth="1"/>
    <col min="3" max="3" width="13.88671875" style="269" customWidth="1"/>
    <col min="4" max="4" width="15.5546875" style="269" customWidth="1"/>
    <col min="5" max="5" width="15" style="269" customWidth="1"/>
    <col min="6" max="7" width="14.33203125" style="269" customWidth="1"/>
    <col min="8" max="8" width="15.44140625" style="269" customWidth="1"/>
    <col min="9" max="9" width="14.33203125" style="269" customWidth="1"/>
    <col min="10" max="10" width="12.6640625" style="269" customWidth="1"/>
    <col min="11" max="252" width="8.88671875" style="269"/>
    <col min="253" max="253" width="5.88671875" style="269" customWidth="1"/>
    <col min="254" max="254" width="11.6640625" style="269" customWidth="1"/>
    <col min="255" max="255" width="13.88671875" style="269" customWidth="1"/>
    <col min="256" max="256" width="15.5546875" style="269" customWidth="1"/>
    <col min="257" max="257" width="15" style="269" customWidth="1"/>
    <col min="258" max="259" width="14.33203125" style="269" customWidth="1"/>
    <col min="260" max="260" width="15.44140625" style="269" customWidth="1"/>
    <col min="261" max="261" width="14.33203125" style="269" customWidth="1"/>
    <col min="262" max="262" width="12.6640625" style="269" customWidth="1"/>
    <col min="263" max="263" width="15.33203125" style="269" customWidth="1"/>
    <col min="264" max="264" width="19.6640625" style="269" customWidth="1"/>
    <col min="265" max="265" width="12.44140625" style="269" customWidth="1"/>
    <col min="266" max="508" width="8.88671875" style="269"/>
    <col min="509" max="509" width="5.88671875" style="269" customWidth="1"/>
    <col min="510" max="510" width="11.6640625" style="269" customWidth="1"/>
    <col min="511" max="511" width="13.88671875" style="269" customWidth="1"/>
    <col min="512" max="512" width="15.5546875" style="269" customWidth="1"/>
    <col min="513" max="513" width="15" style="269" customWidth="1"/>
    <col min="514" max="515" width="14.33203125" style="269" customWidth="1"/>
    <col min="516" max="516" width="15.44140625" style="269" customWidth="1"/>
    <col min="517" max="517" width="14.33203125" style="269" customWidth="1"/>
    <col min="518" max="518" width="12.6640625" style="269" customWidth="1"/>
    <col min="519" max="519" width="15.33203125" style="269" customWidth="1"/>
    <col min="520" max="520" width="19.6640625" style="269" customWidth="1"/>
    <col min="521" max="521" width="12.44140625" style="269" customWidth="1"/>
    <col min="522" max="764" width="8.88671875" style="269"/>
    <col min="765" max="765" width="5.88671875" style="269" customWidth="1"/>
    <col min="766" max="766" width="11.6640625" style="269" customWidth="1"/>
    <col min="767" max="767" width="13.88671875" style="269" customWidth="1"/>
    <col min="768" max="768" width="15.5546875" style="269" customWidth="1"/>
    <col min="769" max="769" width="15" style="269" customWidth="1"/>
    <col min="770" max="771" width="14.33203125" style="269" customWidth="1"/>
    <col min="772" max="772" width="15.44140625" style="269" customWidth="1"/>
    <col min="773" max="773" width="14.33203125" style="269" customWidth="1"/>
    <col min="774" max="774" width="12.6640625" style="269" customWidth="1"/>
    <col min="775" max="775" width="15.33203125" style="269" customWidth="1"/>
    <col min="776" max="776" width="19.6640625" style="269" customWidth="1"/>
    <col min="777" max="777" width="12.44140625" style="269" customWidth="1"/>
    <col min="778" max="1020" width="8.88671875" style="269"/>
    <col min="1021" max="1021" width="5.88671875" style="269" customWidth="1"/>
    <col min="1022" max="1022" width="11.6640625" style="269" customWidth="1"/>
    <col min="1023" max="1023" width="13.88671875" style="269" customWidth="1"/>
    <col min="1024" max="1024" width="15.5546875" style="269" customWidth="1"/>
    <col min="1025" max="1025" width="15" style="269" customWidth="1"/>
    <col min="1026" max="1027" width="14.33203125" style="269" customWidth="1"/>
    <col min="1028" max="1028" width="15.44140625" style="269" customWidth="1"/>
    <col min="1029" max="1029" width="14.33203125" style="269" customWidth="1"/>
    <col min="1030" max="1030" width="12.6640625" style="269" customWidth="1"/>
    <col min="1031" max="1031" width="15.33203125" style="269" customWidth="1"/>
    <col min="1032" max="1032" width="19.6640625" style="269" customWidth="1"/>
    <col min="1033" max="1033" width="12.44140625" style="269" customWidth="1"/>
    <col min="1034" max="1276" width="8.88671875" style="269"/>
    <col min="1277" max="1277" width="5.88671875" style="269" customWidth="1"/>
    <col min="1278" max="1278" width="11.6640625" style="269" customWidth="1"/>
    <col min="1279" max="1279" width="13.88671875" style="269" customWidth="1"/>
    <col min="1280" max="1280" width="15.5546875" style="269" customWidth="1"/>
    <col min="1281" max="1281" width="15" style="269" customWidth="1"/>
    <col min="1282" max="1283" width="14.33203125" style="269" customWidth="1"/>
    <col min="1284" max="1284" width="15.44140625" style="269" customWidth="1"/>
    <col min="1285" max="1285" width="14.33203125" style="269" customWidth="1"/>
    <col min="1286" max="1286" width="12.6640625" style="269" customWidth="1"/>
    <col min="1287" max="1287" width="15.33203125" style="269" customWidth="1"/>
    <col min="1288" max="1288" width="19.6640625" style="269" customWidth="1"/>
    <col min="1289" max="1289" width="12.44140625" style="269" customWidth="1"/>
    <col min="1290" max="1532" width="8.88671875" style="269"/>
    <col min="1533" max="1533" width="5.88671875" style="269" customWidth="1"/>
    <col min="1534" max="1534" width="11.6640625" style="269" customWidth="1"/>
    <col min="1535" max="1535" width="13.88671875" style="269" customWidth="1"/>
    <col min="1536" max="1536" width="15.5546875" style="269" customWidth="1"/>
    <col min="1537" max="1537" width="15" style="269" customWidth="1"/>
    <col min="1538" max="1539" width="14.33203125" style="269" customWidth="1"/>
    <col min="1540" max="1540" width="15.44140625" style="269" customWidth="1"/>
    <col min="1541" max="1541" width="14.33203125" style="269" customWidth="1"/>
    <col min="1542" max="1542" width="12.6640625" style="269" customWidth="1"/>
    <col min="1543" max="1543" width="15.33203125" style="269" customWidth="1"/>
    <col min="1544" max="1544" width="19.6640625" style="269" customWidth="1"/>
    <col min="1545" max="1545" width="12.44140625" style="269" customWidth="1"/>
    <col min="1546" max="1788" width="8.88671875" style="269"/>
    <col min="1789" max="1789" width="5.88671875" style="269" customWidth="1"/>
    <col min="1790" max="1790" width="11.6640625" style="269" customWidth="1"/>
    <col min="1791" max="1791" width="13.88671875" style="269" customWidth="1"/>
    <col min="1792" max="1792" width="15.5546875" style="269" customWidth="1"/>
    <col min="1793" max="1793" width="15" style="269" customWidth="1"/>
    <col min="1794" max="1795" width="14.33203125" style="269" customWidth="1"/>
    <col min="1796" max="1796" width="15.44140625" style="269" customWidth="1"/>
    <col min="1797" max="1797" width="14.33203125" style="269" customWidth="1"/>
    <col min="1798" max="1798" width="12.6640625" style="269" customWidth="1"/>
    <col min="1799" max="1799" width="15.33203125" style="269" customWidth="1"/>
    <col min="1800" max="1800" width="19.6640625" style="269" customWidth="1"/>
    <col min="1801" max="1801" width="12.44140625" style="269" customWidth="1"/>
    <col min="1802" max="2044" width="8.88671875" style="269"/>
    <col min="2045" max="2045" width="5.88671875" style="269" customWidth="1"/>
    <col min="2046" max="2046" width="11.6640625" style="269" customWidth="1"/>
    <col min="2047" max="2047" width="13.88671875" style="269" customWidth="1"/>
    <col min="2048" max="2048" width="15.5546875" style="269" customWidth="1"/>
    <col min="2049" max="2049" width="15" style="269" customWidth="1"/>
    <col min="2050" max="2051" width="14.33203125" style="269" customWidth="1"/>
    <col min="2052" max="2052" width="15.44140625" style="269" customWidth="1"/>
    <col min="2053" max="2053" width="14.33203125" style="269" customWidth="1"/>
    <col min="2054" max="2054" width="12.6640625" style="269" customWidth="1"/>
    <col min="2055" max="2055" width="15.33203125" style="269" customWidth="1"/>
    <col min="2056" max="2056" width="19.6640625" style="269" customWidth="1"/>
    <col min="2057" max="2057" width="12.44140625" style="269" customWidth="1"/>
    <col min="2058" max="2300" width="8.88671875" style="269"/>
    <col min="2301" max="2301" width="5.88671875" style="269" customWidth="1"/>
    <col min="2302" max="2302" width="11.6640625" style="269" customWidth="1"/>
    <col min="2303" max="2303" width="13.88671875" style="269" customWidth="1"/>
    <col min="2304" max="2304" width="15.5546875" style="269" customWidth="1"/>
    <col min="2305" max="2305" width="15" style="269" customWidth="1"/>
    <col min="2306" max="2307" width="14.33203125" style="269" customWidth="1"/>
    <col min="2308" max="2308" width="15.44140625" style="269" customWidth="1"/>
    <col min="2309" max="2309" width="14.33203125" style="269" customWidth="1"/>
    <col min="2310" max="2310" width="12.6640625" style="269" customWidth="1"/>
    <col min="2311" max="2311" width="15.33203125" style="269" customWidth="1"/>
    <col min="2312" max="2312" width="19.6640625" style="269" customWidth="1"/>
    <col min="2313" max="2313" width="12.44140625" style="269" customWidth="1"/>
    <col min="2314" max="2556" width="8.88671875" style="269"/>
    <col min="2557" max="2557" width="5.88671875" style="269" customWidth="1"/>
    <col min="2558" max="2558" width="11.6640625" style="269" customWidth="1"/>
    <col min="2559" max="2559" width="13.88671875" style="269" customWidth="1"/>
    <col min="2560" max="2560" width="15.5546875" style="269" customWidth="1"/>
    <col min="2561" max="2561" width="15" style="269" customWidth="1"/>
    <col min="2562" max="2563" width="14.33203125" style="269" customWidth="1"/>
    <col min="2564" max="2564" width="15.44140625" style="269" customWidth="1"/>
    <col min="2565" max="2565" width="14.33203125" style="269" customWidth="1"/>
    <col min="2566" max="2566" width="12.6640625" style="269" customWidth="1"/>
    <col min="2567" max="2567" width="15.33203125" style="269" customWidth="1"/>
    <col min="2568" max="2568" width="19.6640625" style="269" customWidth="1"/>
    <col min="2569" max="2569" width="12.44140625" style="269" customWidth="1"/>
    <col min="2570" max="2812" width="8.88671875" style="269"/>
    <col min="2813" max="2813" width="5.88671875" style="269" customWidth="1"/>
    <col min="2814" max="2814" width="11.6640625" style="269" customWidth="1"/>
    <col min="2815" max="2815" width="13.88671875" style="269" customWidth="1"/>
    <col min="2816" max="2816" width="15.5546875" style="269" customWidth="1"/>
    <col min="2817" max="2817" width="15" style="269" customWidth="1"/>
    <col min="2818" max="2819" width="14.33203125" style="269" customWidth="1"/>
    <col min="2820" max="2820" width="15.44140625" style="269" customWidth="1"/>
    <col min="2821" max="2821" width="14.33203125" style="269" customWidth="1"/>
    <col min="2822" max="2822" width="12.6640625" style="269" customWidth="1"/>
    <col min="2823" max="2823" width="15.33203125" style="269" customWidth="1"/>
    <col min="2824" max="2824" width="19.6640625" style="269" customWidth="1"/>
    <col min="2825" max="2825" width="12.44140625" style="269" customWidth="1"/>
    <col min="2826" max="3068" width="8.88671875" style="269"/>
    <col min="3069" max="3069" width="5.88671875" style="269" customWidth="1"/>
    <col min="3070" max="3070" width="11.6640625" style="269" customWidth="1"/>
    <col min="3071" max="3071" width="13.88671875" style="269" customWidth="1"/>
    <col min="3072" max="3072" width="15.5546875" style="269" customWidth="1"/>
    <col min="3073" max="3073" width="15" style="269" customWidth="1"/>
    <col min="3074" max="3075" width="14.33203125" style="269" customWidth="1"/>
    <col min="3076" max="3076" width="15.44140625" style="269" customWidth="1"/>
    <col min="3077" max="3077" width="14.33203125" style="269" customWidth="1"/>
    <col min="3078" max="3078" width="12.6640625" style="269" customWidth="1"/>
    <col min="3079" max="3079" width="15.33203125" style="269" customWidth="1"/>
    <col min="3080" max="3080" width="19.6640625" style="269" customWidth="1"/>
    <col min="3081" max="3081" width="12.44140625" style="269" customWidth="1"/>
    <col min="3082" max="3324" width="8.88671875" style="269"/>
    <col min="3325" max="3325" width="5.88671875" style="269" customWidth="1"/>
    <col min="3326" max="3326" width="11.6640625" style="269" customWidth="1"/>
    <col min="3327" max="3327" width="13.88671875" style="269" customWidth="1"/>
    <col min="3328" max="3328" width="15.5546875" style="269" customWidth="1"/>
    <col min="3329" max="3329" width="15" style="269" customWidth="1"/>
    <col min="3330" max="3331" width="14.33203125" style="269" customWidth="1"/>
    <col min="3332" max="3332" width="15.44140625" style="269" customWidth="1"/>
    <col min="3333" max="3333" width="14.33203125" style="269" customWidth="1"/>
    <col min="3334" max="3334" width="12.6640625" style="269" customWidth="1"/>
    <col min="3335" max="3335" width="15.33203125" style="269" customWidth="1"/>
    <col min="3336" max="3336" width="19.6640625" style="269" customWidth="1"/>
    <col min="3337" max="3337" width="12.44140625" style="269" customWidth="1"/>
    <col min="3338" max="3580" width="8.88671875" style="269"/>
    <col min="3581" max="3581" width="5.88671875" style="269" customWidth="1"/>
    <col min="3582" max="3582" width="11.6640625" style="269" customWidth="1"/>
    <col min="3583" max="3583" width="13.88671875" style="269" customWidth="1"/>
    <col min="3584" max="3584" width="15.5546875" style="269" customWidth="1"/>
    <col min="3585" max="3585" width="15" style="269" customWidth="1"/>
    <col min="3586" max="3587" width="14.33203125" style="269" customWidth="1"/>
    <col min="3588" max="3588" width="15.44140625" style="269" customWidth="1"/>
    <col min="3589" max="3589" width="14.33203125" style="269" customWidth="1"/>
    <col min="3590" max="3590" width="12.6640625" style="269" customWidth="1"/>
    <col min="3591" max="3591" width="15.33203125" style="269" customWidth="1"/>
    <col min="3592" max="3592" width="19.6640625" style="269" customWidth="1"/>
    <col min="3593" max="3593" width="12.44140625" style="269" customWidth="1"/>
    <col min="3594" max="3836" width="8.88671875" style="269"/>
    <col min="3837" max="3837" width="5.88671875" style="269" customWidth="1"/>
    <col min="3838" max="3838" width="11.6640625" style="269" customWidth="1"/>
    <col min="3839" max="3839" width="13.88671875" style="269" customWidth="1"/>
    <col min="3840" max="3840" width="15.5546875" style="269" customWidth="1"/>
    <col min="3841" max="3841" width="15" style="269" customWidth="1"/>
    <col min="3842" max="3843" width="14.33203125" style="269" customWidth="1"/>
    <col min="3844" max="3844" width="15.44140625" style="269" customWidth="1"/>
    <col min="3845" max="3845" width="14.33203125" style="269" customWidth="1"/>
    <col min="3846" max="3846" width="12.6640625" style="269" customWidth="1"/>
    <col min="3847" max="3847" width="15.33203125" style="269" customWidth="1"/>
    <col min="3848" max="3848" width="19.6640625" style="269" customWidth="1"/>
    <col min="3849" max="3849" width="12.44140625" style="269" customWidth="1"/>
    <col min="3850" max="4092" width="8.88671875" style="269"/>
    <col min="4093" max="4093" width="5.88671875" style="269" customWidth="1"/>
    <col min="4094" max="4094" width="11.6640625" style="269" customWidth="1"/>
    <col min="4095" max="4095" width="13.88671875" style="269" customWidth="1"/>
    <col min="4096" max="4096" width="15.5546875" style="269" customWidth="1"/>
    <col min="4097" max="4097" width="15" style="269" customWidth="1"/>
    <col min="4098" max="4099" width="14.33203125" style="269" customWidth="1"/>
    <col min="4100" max="4100" width="15.44140625" style="269" customWidth="1"/>
    <col min="4101" max="4101" width="14.33203125" style="269" customWidth="1"/>
    <col min="4102" max="4102" width="12.6640625" style="269" customWidth="1"/>
    <col min="4103" max="4103" width="15.33203125" style="269" customWidth="1"/>
    <col min="4104" max="4104" width="19.6640625" style="269" customWidth="1"/>
    <col min="4105" max="4105" width="12.44140625" style="269" customWidth="1"/>
    <col min="4106" max="4348" width="8.88671875" style="269"/>
    <col min="4349" max="4349" width="5.88671875" style="269" customWidth="1"/>
    <col min="4350" max="4350" width="11.6640625" style="269" customWidth="1"/>
    <col min="4351" max="4351" width="13.88671875" style="269" customWidth="1"/>
    <col min="4352" max="4352" width="15.5546875" style="269" customWidth="1"/>
    <col min="4353" max="4353" width="15" style="269" customWidth="1"/>
    <col min="4354" max="4355" width="14.33203125" style="269" customWidth="1"/>
    <col min="4356" max="4356" width="15.44140625" style="269" customWidth="1"/>
    <col min="4357" max="4357" width="14.33203125" style="269" customWidth="1"/>
    <col min="4358" max="4358" width="12.6640625" style="269" customWidth="1"/>
    <col min="4359" max="4359" width="15.33203125" style="269" customWidth="1"/>
    <col min="4360" max="4360" width="19.6640625" style="269" customWidth="1"/>
    <col min="4361" max="4361" width="12.44140625" style="269" customWidth="1"/>
    <col min="4362" max="4604" width="8.88671875" style="269"/>
    <col min="4605" max="4605" width="5.88671875" style="269" customWidth="1"/>
    <col min="4606" max="4606" width="11.6640625" style="269" customWidth="1"/>
    <col min="4607" max="4607" width="13.88671875" style="269" customWidth="1"/>
    <col min="4608" max="4608" width="15.5546875" style="269" customWidth="1"/>
    <col min="4609" max="4609" width="15" style="269" customWidth="1"/>
    <col min="4610" max="4611" width="14.33203125" style="269" customWidth="1"/>
    <col min="4612" max="4612" width="15.44140625" style="269" customWidth="1"/>
    <col min="4613" max="4613" width="14.33203125" style="269" customWidth="1"/>
    <col min="4614" max="4614" width="12.6640625" style="269" customWidth="1"/>
    <col min="4615" max="4615" width="15.33203125" style="269" customWidth="1"/>
    <col min="4616" max="4616" width="19.6640625" style="269" customWidth="1"/>
    <col min="4617" max="4617" width="12.44140625" style="269" customWidth="1"/>
    <col min="4618" max="4860" width="8.88671875" style="269"/>
    <col min="4861" max="4861" width="5.88671875" style="269" customWidth="1"/>
    <col min="4862" max="4862" width="11.6640625" style="269" customWidth="1"/>
    <col min="4863" max="4863" width="13.88671875" style="269" customWidth="1"/>
    <col min="4864" max="4864" width="15.5546875" style="269" customWidth="1"/>
    <col min="4865" max="4865" width="15" style="269" customWidth="1"/>
    <col min="4866" max="4867" width="14.33203125" style="269" customWidth="1"/>
    <col min="4868" max="4868" width="15.44140625" style="269" customWidth="1"/>
    <col min="4869" max="4869" width="14.33203125" style="269" customWidth="1"/>
    <col min="4870" max="4870" width="12.6640625" style="269" customWidth="1"/>
    <col min="4871" max="4871" width="15.33203125" style="269" customWidth="1"/>
    <col min="4872" max="4872" width="19.6640625" style="269" customWidth="1"/>
    <col min="4873" max="4873" width="12.44140625" style="269" customWidth="1"/>
    <col min="4874" max="5116" width="8.88671875" style="269"/>
    <col min="5117" max="5117" width="5.88671875" style="269" customWidth="1"/>
    <col min="5118" max="5118" width="11.6640625" style="269" customWidth="1"/>
    <col min="5119" max="5119" width="13.88671875" style="269" customWidth="1"/>
    <col min="5120" max="5120" width="15.5546875" style="269" customWidth="1"/>
    <col min="5121" max="5121" width="15" style="269" customWidth="1"/>
    <col min="5122" max="5123" width="14.33203125" style="269" customWidth="1"/>
    <col min="5124" max="5124" width="15.44140625" style="269" customWidth="1"/>
    <col min="5125" max="5125" width="14.33203125" style="269" customWidth="1"/>
    <col min="5126" max="5126" width="12.6640625" style="269" customWidth="1"/>
    <col min="5127" max="5127" width="15.33203125" style="269" customWidth="1"/>
    <col min="5128" max="5128" width="19.6640625" style="269" customWidth="1"/>
    <col min="5129" max="5129" width="12.44140625" style="269" customWidth="1"/>
    <col min="5130" max="5372" width="8.88671875" style="269"/>
    <col min="5373" max="5373" width="5.88671875" style="269" customWidth="1"/>
    <col min="5374" max="5374" width="11.6640625" style="269" customWidth="1"/>
    <col min="5375" max="5375" width="13.88671875" style="269" customWidth="1"/>
    <col min="5376" max="5376" width="15.5546875" style="269" customWidth="1"/>
    <col min="5377" max="5377" width="15" style="269" customWidth="1"/>
    <col min="5378" max="5379" width="14.33203125" style="269" customWidth="1"/>
    <col min="5380" max="5380" width="15.44140625" style="269" customWidth="1"/>
    <col min="5381" max="5381" width="14.33203125" style="269" customWidth="1"/>
    <col min="5382" max="5382" width="12.6640625" style="269" customWidth="1"/>
    <col min="5383" max="5383" width="15.33203125" style="269" customWidth="1"/>
    <col min="5384" max="5384" width="19.6640625" style="269" customWidth="1"/>
    <col min="5385" max="5385" width="12.44140625" style="269" customWidth="1"/>
    <col min="5386" max="5628" width="8.88671875" style="269"/>
    <col min="5629" max="5629" width="5.88671875" style="269" customWidth="1"/>
    <col min="5630" max="5630" width="11.6640625" style="269" customWidth="1"/>
    <col min="5631" max="5631" width="13.88671875" style="269" customWidth="1"/>
    <col min="5632" max="5632" width="15.5546875" style="269" customWidth="1"/>
    <col min="5633" max="5633" width="15" style="269" customWidth="1"/>
    <col min="5634" max="5635" width="14.33203125" style="269" customWidth="1"/>
    <col min="5636" max="5636" width="15.44140625" style="269" customWidth="1"/>
    <col min="5637" max="5637" width="14.33203125" style="269" customWidth="1"/>
    <col min="5638" max="5638" width="12.6640625" style="269" customWidth="1"/>
    <col min="5639" max="5639" width="15.33203125" style="269" customWidth="1"/>
    <col min="5640" max="5640" width="19.6640625" style="269" customWidth="1"/>
    <col min="5641" max="5641" width="12.44140625" style="269" customWidth="1"/>
    <col min="5642" max="5884" width="8.88671875" style="269"/>
    <col min="5885" max="5885" width="5.88671875" style="269" customWidth="1"/>
    <col min="5886" max="5886" width="11.6640625" style="269" customWidth="1"/>
    <col min="5887" max="5887" width="13.88671875" style="269" customWidth="1"/>
    <col min="5888" max="5888" width="15.5546875" style="269" customWidth="1"/>
    <col min="5889" max="5889" width="15" style="269" customWidth="1"/>
    <col min="5890" max="5891" width="14.33203125" style="269" customWidth="1"/>
    <col min="5892" max="5892" width="15.44140625" style="269" customWidth="1"/>
    <col min="5893" max="5893" width="14.33203125" style="269" customWidth="1"/>
    <col min="5894" max="5894" width="12.6640625" style="269" customWidth="1"/>
    <col min="5895" max="5895" width="15.33203125" style="269" customWidth="1"/>
    <col min="5896" max="5896" width="19.6640625" style="269" customWidth="1"/>
    <col min="5897" max="5897" width="12.44140625" style="269" customWidth="1"/>
    <col min="5898" max="6140" width="8.88671875" style="269"/>
    <col min="6141" max="6141" width="5.88671875" style="269" customWidth="1"/>
    <col min="6142" max="6142" width="11.6640625" style="269" customWidth="1"/>
    <col min="6143" max="6143" width="13.88671875" style="269" customWidth="1"/>
    <col min="6144" max="6144" width="15.5546875" style="269" customWidth="1"/>
    <col min="6145" max="6145" width="15" style="269" customWidth="1"/>
    <col min="6146" max="6147" width="14.33203125" style="269" customWidth="1"/>
    <col min="6148" max="6148" width="15.44140625" style="269" customWidth="1"/>
    <col min="6149" max="6149" width="14.33203125" style="269" customWidth="1"/>
    <col min="6150" max="6150" width="12.6640625" style="269" customWidth="1"/>
    <col min="6151" max="6151" width="15.33203125" style="269" customWidth="1"/>
    <col min="6152" max="6152" width="19.6640625" style="269" customWidth="1"/>
    <col min="6153" max="6153" width="12.44140625" style="269" customWidth="1"/>
    <col min="6154" max="6396" width="8.88671875" style="269"/>
    <col min="6397" max="6397" width="5.88671875" style="269" customWidth="1"/>
    <col min="6398" max="6398" width="11.6640625" style="269" customWidth="1"/>
    <col min="6399" max="6399" width="13.88671875" style="269" customWidth="1"/>
    <col min="6400" max="6400" width="15.5546875" style="269" customWidth="1"/>
    <col min="6401" max="6401" width="15" style="269" customWidth="1"/>
    <col min="6402" max="6403" width="14.33203125" style="269" customWidth="1"/>
    <col min="6404" max="6404" width="15.44140625" style="269" customWidth="1"/>
    <col min="6405" max="6405" width="14.33203125" style="269" customWidth="1"/>
    <col min="6406" max="6406" width="12.6640625" style="269" customWidth="1"/>
    <col min="6407" max="6407" width="15.33203125" style="269" customWidth="1"/>
    <col min="6408" max="6408" width="19.6640625" style="269" customWidth="1"/>
    <col min="6409" max="6409" width="12.44140625" style="269" customWidth="1"/>
    <col min="6410" max="6652" width="8.88671875" style="269"/>
    <col min="6653" max="6653" width="5.88671875" style="269" customWidth="1"/>
    <col min="6654" max="6654" width="11.6640625" style="269" customWidth="1"/>
    <col min="6655" max="6655" width="13.88671875" style="269" customWidth="1"/>
    <col min="6656" max="6656" width="15.5546875" style="269" customWidth="1"/>
    <col min="6657" max="6657" width="15" style="269" customWidth="1"/>
    <col min="6658" max="6659" width="14.33203125" style="269" customWidth="1"/>
    <col min="6660" max="6660" width="15.44140625" style="269" customWidth="1"/>
    <col min="6661" max="6661" width="14.33203125" style="269" customWidth="1"/>
    <col min="6662" max="6662" width="12.6640625" style="269" customWidth="1"/>
    <col min="6663" max="6663" width="15.33203125" style="269" customWidth="1"/>
    <col min="6664" max="6664" width="19.6640625" style="269" customWidth="1"/>
    <col min="6665" max="6665" width="12.44140625" style="269" customWidth="1"/>
    <col min="6666" max="6908" width="8.88671875" style="269"/>
    <col min="6909" max="6909" width="5.88671875" style="269" customWidth="1"/>
    <col min="6910" max="6910" width="11.6640625" style="269" customWidth="1"/>
    <col min="6911" max="6911" width="13.88671875" style="269" customWidth="1"/>
    <col min="6912" max="6912" width="15.5546875" style="269" customWidth="1"/>
    <col min="6913" max="6913" width="15" style="269" customWidth="1"/>
    <col min="6914" max="6915" width="14.33203125" style="269" customWidth="1"/>
    <col min="6916" max="6916" width="15.44140625" style="269" customWidth="1"/>
    <col min="6917" max="6917" width="14.33203125" style="269" customWidth="1"/>
    <col min="6918" max="6918" width="12.6640625" style="269" customWidth="1"/>
    <col min="6919" max="6919" width="15.33203125" style="269" customWidth="1"/>
    <col min="6920" max="6920" width="19.6640625" style="269" customWidth="1"/>
    <col min="6921" max="6921" width="12.44140625" style="269" customWidth="1"/>
    <col min="6922" max="7164" width="8.88671875" style="269"/>
    <col min="7165" max="7165" width="5.88671875" style="269" customWidth="1"/>
    <col min="7166" max="7166" width="11.6640625" style="269" customWidth="1"/>
    <col min="7167" max="7167" width="13.88671875" style="269" customWidth="1"/>
    <col min="7168" max="7168" width="15.5546875" style="269" customWidth="1"/>
    <col min="7169" max="7169" width="15" style="269" customWidth="1"/>
    <col min="7170" max="7171" width="14.33203125" style="269" customWidth="1"/>
    <col min="7172" max="7172" width="15.44140625" style="269" customWidth="1"/>
    <col min="7173" max="7173" width="14.33203125" style="269" customWidth="1"/>
    <col min="7174" max="7174" width="12.6640625" style="269" customWidth="1"/>
    <col min="7175" max="7175" width="15.33203125" style="269" customWidth="1"/>
    <col min="7176" max="7176" width="19.6640625" style="269" customWidth="1"/>
    <col min="7177" max="7177" width="12.44140625" style="269" customWidth="1"/>
    <col min="7178" max="7420" width="8.88671875" style="269"/>
    <col min="7421" max="7421" width="5.88671875" style="269" customWidth="1"/>
    <col min="7422" max="7422" width="11.6640625" style="269" customWidth="1"/>
    <col min="7423" max="7423" width="13.88671875" style="269" customWidth="1"/>
    <col min="7424" max="7424" width="15.5546875" style="269" customWidth="1"/>
    <col min="7425" max="7425" width="15" style="269" customWidth="1"/>
    <col min="7426" max="7427" width="14.33203125" style="269" customWidth="1"/>
    <col min="7428" max="7428" width="15.44140625" style="269" customWidth="1"/>
    <col min="7429" max="7429" width="14.33203125" style="269" customWidth="1"/>
    <col min="7430" max="7430" width="12.6640625" style="269" customWidth="1"/>
    <col min="7431" max="7431" width="15.33203125" style="269" customWidth="1"/>
    <col min="7432" max="7432" width="19.6640625" style="269" customWidth="1"/>
    <col min="7433" max="7433" width="12.44140625" style="269" customWidth="1"/>
    <col min="7434" max="7676" width="8.88671875" style="269"/>
    <col min="7677" max="7677" width="5.88671875" style="269" customWidth="1"/>
    <col min="7678" max="7678" width="11.6640625" style="269" customWidth="1"/>
    <col min="7679" max="7679" width="13.88671875" style="269" customWidth="1"/>
    <col min="7680" max="7680" width="15.5546875" style="269" customWidth="1"/>
    <col min="7681" max="7681" width="15" style="269" customWidth="1"/>
    <col min="7682" max="7683" width="14.33203125" style="269" customWidth="1"/>
    <col min="7684" max="7684" width="15.44140625" style="269" customWidth="1"/>
    <col min="7685" max="7685" width="14.33203125" style="269" customWidth="1"/>
    <col min="7686" max="7686" width="12.6640625" style="269" customWidth="1"/>
    <col min="7687" max="7687" width="15.33203125" style="269" customWidth="1"/>
    <col min="7688" max="7688" width="19.6640625" style="269" customWidth="1"/>
    <col min="7689" max="7689" width="12.44140625" style="269" customWidth="1"/>
    <col min="7690" max="7932" width="8.88671875" style="269"/>
    <col min="7933" max="7933" width="5.88671875" style="269" customWidth="1"/>
    <col min="7934" max="7934" width="11.6640625" style="269" customWidth="1"/>
    <col min="7935" max="7935" width="13.88671875" style="269" customWidth="1"/>
    <col min="7936" max="7936" width="15.5546875" style="269" customWidth="1"/>
    <col min="7937" max="7937" width="15" style="269" customWidth="1"/>
    <col min="7938" max="7939" width="14.33203125" style="269" customWidth="1"/>
    <col min="7940" max="7940" width="15.44140625" style="269" customWidth="1"/>
    <col min="7941" max="7941" width="14.33203125" style="269" customWidth="1"/>
    <col min="7942" max="7942" width="12.6640625" style="269" customWidth="1"/>
    <col min="7943" max="7943" width="15.33203125" style="269" customWidth="1"/>
    <col min="7944" max="7944" width="19.6640625" style="269" customWidth="1"/>
    <col min="7945" max="7945" width="12.44140625" style="269" customWidth="1"/>
    <col min="7946" max="8188" width="8.88671875" style="269"/>
    <col min="8189" max="8189" width="5.88671875" style="269" customWidth="1"/>
    <col min="8190" max="8190" width="11.6640625" style="269" customWidth="1"/>
    <col min="8191" max="8191" width="13.88671875" style="269" customWidth="1"/>
    <col min="8192" max="8192" width="15.5546875" style="269" customWidth="1"/>
    <col min="8193" max="8193" width="15" style="269" customWidth="1"/>
    <col min="8194" max="8195" width="14.33203125" style="269" customWidth="1"/>
    <col min="8196" max="8196" width="15.44140625" style="269" customWidth="1"/>
    <col min="8197" max="8197" width="14.33203125" style="269" customWidth="1"/>
    <col min="8198" max="8198" width="12.6640625" style="269" customWidth="1"/>
    <col min="8199" max="8199" width="15.33203125" style="269" customWidth="1"/>
    <col min="8200" max="8200" width="19.6640625" style="269" customWidth="1"/>
    <col min="8201" max="8201" width="12.44140625" style="269" customWidth="1"/>
    <col min="8202" max="8444" width="8.88671875" style="269"/>
    <col min="8445" max="8445" width="5.88671875" style="269" customWidth="1"/>
    <col min="8446" max="8446" width="11.6640625" style="269" customWidth="1"/>
    <col min="8447" max="8447" width="13.88671875" style="269" customWidth="1"/>
    <col min="8448" max="8448" width="15.5546875" style="269" customWidth="1"/>
    <col min="8449" max="8449" width="15" style="269" customWidth="1"/>
    <col min="8450" max="8451" width="14.33203125" style="269" customWidth="1"/>
    <col min="8452" max="8452" width="15.44140625" style="269" customWidth="1"/>
    <col min="8453" max="8453" width="14.33203125" style="269" customWidth="1"/>
    <col min="8454" max="8454" width="12.6640625" style="269" customWidth="1"/>
    <col min="8455" max="8455" width="15.33203125" style="269" customWidth="1"/>
    <col min="8456" max="8456" width="19.6640625" style="269" customWidth="1"/>
    <col min="8457" max="8457" width="12.44140625" style="269" customWidth="1"/>
    <col min="8458" max="8700" width="8.88671875" style="269"/>
    <col min="8701" max="8701" width="5.88671875" style="269" customWidth="1"/>
    <col min="8702" max="8702" width="11.6640625" style="269" customWidth="1"/>
    <col min="8703" max="8703" width="13.88671875" style="269" customWidth="1"/>
    <col min="8704" max="8704" width="15.5546875" style="269" customWidth="1"/>
    <col min="8705" max="8705" width="15" style="269" customWidth="1"/>
    <col min="8706" max="8707" width="14.33203125" style="269" customWidth="1"/>
    <col min="8708" max="8708" width="15.44140625" style="269" customWidth="1"/>
    <col min="8709" max="8709" width="14.33203125" style="269" customWidth="1"/>
    <col min="8710" max="8710" width="12.6640625" style="269" customWidth="1"/>
    <col min="8711" max="8711" width="15.33203125" style="269" customWidth="1"/>
    <col min="8712" max="8712" width="19.6640625" style="269" customWidth="1"/>
    <col min="8713" max="8713" width="12.44140625" style="269" customWidth="1"/>
    <col min="8714" max="8956" width="8.88671875" style="269"/>
    <col min="8957" max="8957" width="5.88671875" style="269" customWidth="1"/>
    <col min="8958" max="8958" width="11.6640625" style="269" customWidth="1"/>
    <col min="8959" max="8959" width="13.88671875" style="269" customWidth="1"/>
    <col min="8960" max="8960" width="15.5546875" style="269" customWidth="1"/>
    <col min="8961" max="8961" width="15" style="269" customWidth="1"/>
    <col min="8962" max="8963" width="14.33203125" style="269" customWidth="1"/>
    <col min="8964" max="8964" width="15.44140625" style="269" customWidth="1"/>
    <col min="8965" max="8965" width="14.33203125" style="269" customWidth="1"/>
    <col min="8966" max="8966" width="12.6640625" style="269" customWidth="1"/>
    <col min="8967" max="8967" width="15.33203125" style="269" customWidth="1"/>
    <col min="8968" max="8968" width="19.6640625" style="269" customWidth="1"/>
    <col min="8969" max="8969" width="12.44140625" style="269" customWidth="1"/>
    <col min="8970" max="9212" width="8.88671875" style="269"/>
    <col min="9213" max="9213" width="5.88671875" style="269" customWidth="1"/>
    <col min="9214" max="9214" width="11.6640625" style="269" customWidth="1"/>
    <col min="9215" max="9215" width="13.88671875" style="269" customWidth="1"/>
    <col min="9216" max="9216" width="15.5546875" style="269" customWidth="1"/>
    <col min="9217" max="9217" width="15" style="269" customWidth="1"/>
    <col min="9218" max="9219" width="14.33203125" style="269" customWidth="1"/>
    <col min="9220" max="9220" width="15.44140625" style="269" customWidth="1"/>
    <col min="9221" max="9221" width="14.33203125" style="269" customWidth="1"/>
    <col min="9222" max="9222" width="12.6640625" style="269" customWidth="1"/>
    <col min="9223" max="9223" width="15.33203125" style="269" customWidth="1"/>
    <col min="9224" max="9224" width="19.6640625" style="269" customWidth="1"/>
    <col min="9225" max="9225" width="12.44140625" style="269" customWidth="1"/>
    <col min="9226" max="9468" width="8.88671875" style="269"/>
    <col min="9469" max="9469" width="5.88671875" style="269" customWidth="1"/>
    <col min="9470" max="9470" width="11.6640625" style="269" customWidth="1"/>
    <col min="9471" max="9471" width="13.88671875" style="269" customWidth="1"/>
    <col min="9472" max="9472" width="15.5546875" style="269" customWidth="1"/>
    <col min="9473" max="9473" width="15" style="269" customWidth="1"/>
    <col min="9474" max="9475" width="14.33203125" style="269" customWidth="1"/>
    <col min="9476" max="9476" width="15.44140625" style="269" customWidth="1"/>
    <col min="9477" max="9477" width="14.33203125" style="269" customWidth="1"/>
    <col min="9478" max="9478" width="12.6640625" style="269" customWidth="1"/>
    <col min="9479" max="9479" width="15.33203125" style="269" customWidth="1"/>
    <col min="9480" max="9480" width="19.6640625" style="269" customWidth="1"/>
    <col min="9481" max="9481" width="12.44140625" style="269" customWidth="1"/>
    <col min="9482" max="9724" width="8.88671875" style="269"/>
    <col min="9725" max="9725" width="5.88671875" style="269" customWidth="1"/>
    <col min="9726" max="9726" width="11.6640625" style="269" customWidth="1"/>
    <col min="9727" max="9727" width="13.88671875" style="269" customWidth="1"/>
    <col min="9728" max="9728" width="15.5546875" style="269" customWidth="1"/>
    <col min="9729" max="9729" width="15" style="269" customWidth="1"/>
    <col min="9730" max="9731" width="14.33203125" style="269" customWidth="1"/>
    <col min="9732" max="9732" width="15.44140625" style="269" customWidth="1"/>
    <col min="9733" max="9733" width="14.33203125" style="269" customWidth="1"/>
    <col min="9734" max="9734" width="12.6640625" style="269" customWidth="1"/>
    <col min="9735" max="9735" width="15.33203125" style="269" customWidth="1"/>
    <col min="9736" max="9736" width="19.6640625" style="269" customWidth="1"/>
    <col min="9737" max="9737" width="12.44140625" style="269" customWidth="1"/>
    <col min="9738" max="9980" width="8.88671875" style="269"/>
    <col min="9981" max="9981" width="5.88671875" style="269" customWidth="1"/>
    <col min="9982" max="9982" width="11.6640625" style="269" customWidth="1"/>
    <col min="9983" max="9983" width="13.88671875" style="269" customWidth="1"/>
    <col min="9984" max="9984" width="15.5546875" style="269" customWidth="1"/>
    <col min="9985" max="9985" width="15" style="269" customWidth="1"/>
    <col min="9986" max="9987" width="14.33203125" style="269" customWidth="1"/>
    <col min="9988" max="9988" width="15.44140625" style="269" customWidth="1"/>
    <col min="9989" max="9989" width="14.33203125" style="269" customWidth="1"/>
    <col min="9990" max="9990" width="12.6640625" style="269" customWidth="1"/>
    <col min="9991" max="9991" width="15.33203125" style="269" customWidth="1"/>
    <col min="9992" max="9992" width="19.6640625" style="269" customWidth="1"/>
    <col min="9993" max="9993" width="12.44140625" style="269" customWidth="1"/>
    <col min="9994" max="10236" width="8.88671875" style="269"/>
    <col min="10237" max="10237" width="5.88671875" style="269" customWidth="1"/>
    <col min="10238" max="10238" width="11.6640625" style="269" customWidth="1"/>
    <col min="10239" max="10239" width="13.88671875" style="269" customWidth="1"/>
    <col min="10240" max="10240" width="15.5546875" style="269" customWidth="1"/>
    <col min="10241" max="10241" width="15" style="269" customWidth="1"/>
    <col min="10242" max="10243" width="14.33203125" style="269" customWidth="1"/>
    <col min="10244" max="10244" width="15.44140625" style="269" customWidth="1"/>
    <col min="10245" max="10245" width="14.33203125" style="269" customWidth="1"/>
    <col min="10246" max="10246" width="12.6640625" style="269" customWidth="1"/>
    <col min="10247" max="10247" width="15.33203125" style="269" customWidth="1"/>
    <col min="10248" max="10248" width="19.6640625" style="269" customWidth="1"/>
    <col min="10249" max="10249" width="12.44140625" style="269" customWidth="1"/>
    <col min="10250" max="10492" width="8.88671875" style="269"/>
    <col min="10493" max="10493" width="5.88671875" style="269" customWidth="1"/>
    <col min="10494" max="10494" width="11.6640625" style="269" customWidth="1"/>
    <col min="10495" max="10495" width="13.88671875" style="269" customWidth="1"/>
    <col min="10496" max="10496" width="15.5546875" style="269" customWidth="1"/>
    <col min="10497" max="10497" width="15" style="269" customWidth="1"/>
    <col min="10498" max="10499" width="14.33203125" style="269" customWidth="1"/>
    <col min="10500" max="10500" width="15.44140625" style="269" customWidth="1"/>
    <col min="10501" max="10501" width="14.33203125" style="269" customWidth="1"/>
    <col min="10502" max="10502" width="12.6640625" style="269" customWidth="1"/>
    <col min="10503" max="10503" width="15.33203125" style="269" customWidth="1"/>
    <col min="10504" max="10504" width="19.6640625" style="269" customWidth="1"/>
    <col min="10505" max="10505" width="12.44140625" style="269" customWidth="1"/>
    <col min="10506" max="10748" width="8.88671875" style="269"/>
    <col min="10749" max="10749" width="5.88671875" style="269" customWidth="1"/>
    <col min="10750" max="10750" width="11.6640625" style="269" customWidth="1"/>
    <col min="10751" max="10751" width="13.88671875" style="269" customWidth="1"/>
    <col min="10752" max="10752" width="15.5546875" style="269" customWidth="1"/>
    <col min="10753" max="10753" width="15" style="269" customWidth="1"/>
    <col min="10754" max="10755" width="14.33203125" style="269" customWidth="1"/>
    <col min="10756" max="10756" width="15.44140625" style="269" customWidth="1"/>
    <col min="10757" max="10757" width="14.33203125" style="269" customWidth="1"/>
    <col min="10758" max="10758" width="12.6640625" style="269" customWidth="1"/>
    <col min="10759" max="10759" width="15.33203125" style="269" customWidth="1"/>
    <col min="10760" max="10760" width="19.6640625" style="269" customWidth="1"/>
    <col min="10761" max="10761" width="12.44140625" style="269" customWidth="1"/>
    <col min="10762" max="11004" width="8.88671875" style="269"/>
    <col min="11005" max="11005" width="5.88671875" style="269" customWidth="1"/>
    <col min="11006" max="11006" width="11.6640625" style="269" customWidth="1"/>
    <col min="11007" max="11007" width="13.88671875" style="269" customWidth="1"/>
    <col min="11008" max="11008" width="15.5546875" style="269" customWidth="1"/>
    <col min="11009" max="11009" width="15" style="269" customWidth="1"/>
    <col min="11010" max="11011" width="14.33203125" style="269" customWidth="1"/>
    <col min="11012" max="11012" width="15.44140625" style="269" customWidth="1"/>
    <col min="11013" max="11013" width="14.33203125" style="269" customWidth="1"/>
    <col min="11014" max="11014" width="12.6640625" style="269" customWidth="1"/>
    <col min="11015" max="11015" width="15.33203125" style="269" customWidth="1"/>
    <col min="11016" max="11016" width="19.6640625" style="269" customWidth="1"/>
    <col min="11017" max="11017" width="12.44140625" style="269" customWidth="1"/>
    <col min="11018" max="11260" width="8.88671875" style="269"/>
    <col min="11261" max="11261" width="5.88671875" style="269" customWidth="1"/>
    <col min="11262" max="11262" width="11.6640625" style="269" customWidth="1"/>
    <col min="11263" max="11263" width="13.88671875" style="269" customWidth="1"/>
    <col min="11264" max="11264" width="15.5546875" style="269" customWidth="1"/>
    <col min="11265" max="11265" width="15" style="269" customWidth="1"/>
    <col min="11266" max="11267" width="14.33203125" style="269" customWidth="1"/>
    <col min="11268" max="11268" width="15.44140625" style="269" customWidth="1"/>
    <col min="11269" max="11269" width="14.33203125" style="269" customWidth="1"/>
    <col min="11270" max="11270" width="12.6640625" style="269" customWidth="1"/>
    <col min="11271" max="11271" width="15.33203125" style="269" customWidth="1"/>
    <col min="11272" max="11272" width="19.6640625" style="269" customWidth="1"/>
    <col min="11273" max="11273" width="12.44140625" style="269" customWidth="1"/>
    <col min="11274" max="11516" width="8.88671875" style="269"/>
    <col min="11517" max="11517" width="5.88671875" style="269" customWidth="1"/>
    <col min="11518" max="11518" width="11.6640625" style="269" customWidth="1"/>
    <col min="11519" max="11519" width="13.88671875" style="269" customWidth="1"/>
    <col min="11520" max="11520" width="15.5546875" style="269" customWidth="1"/>
    <col min="11521" max="11521" width="15" style="269" customWidth="1"/>
    <col min="11522" max="11523" width="14.33203125" style="269" customWidth="1"/>
    <col min="11524" max="11524" width="15.44140625" style="269" customWidth="1"/>
    <col min="11525" max="11525" width="14.33203125" style="269" customWidth="1"/>
    <col min="11526" max="11526" width="12.6640625" style="269" customWidth="1"/>
    <col min="11527" max="11527" width="15.33203125" style="269" customWidth="1"/>
    <col min="11528" max="11528" width="19.6640625" style="269" customWidth="1"/>
    <col min="11529" max="11529" width="12.44140625" style="269" customWidth="1"/>
    <col min="11530" max="11772" width="8.88671875" style="269"/>
    <col min="11773" max="11773" width="5.88671875" style="269" customWidth="1"/>
    <col min="11774" max="11774" width="11.6640625" style="269" customWidth="1"/>
    <col min="11775" max="11775" width="13.88671875" style="269" customWidth="1"/>
    <col min="11776" max="11776" width="15.5546875" style="269" customWidth="1"/>
    <col min="11777" max="11777" width="15" style="269" customWidth="1"/>
    <col min="11778" max="11779" width="14.33203125" style="269" customWidth="1"/>
    <col min="11780" max="11780" width="15.44140625" style="269" customWidth="1"/>
    <col min="11781" max="11781" width="14.33203125" style="269" customWidth="1"/>
    <col min="11782" max="11782" width="12.6640625" style="269" customWidth="1"/>
    <col min="11783" max="11783" width="15.33203125" style="269" customWidth="1"/>
    <col min="11784" max="11784" width="19.6640625" style="269" customWidth="1"/>
    <col min="11785" max="11785" width="12.44140625" style="269" customWidth="1"/>
    <col min="11786" max="12028" width="8.88671875" style="269"/>
    <col min="12029" max="12029" width="5.88671875" style="269" customWidth="1"/>
    <col min="12030" max="12030" width="11.6640625" style="269" customWidth="1"/>
    <col min="12031" max="12031" width="13.88671875" style="269" customWidth="1"/>
    <col min="12032" max="12032" width="15.5546875" style="269" customWidth="1"/>
    <col min="12033" max="12033" width="15" style="269" customWidth="1"/>
    <col min="12034" max="12035" width="14.33203125" style="269" customWidth="1"/>
    <col min="12036" max="12036" width="15.44140625" style="269" customWidth="1"/>
    <col min="12037" max="12037" width="14.33203125" style="269" customWidth="1"/>
    <col min="12038" max="12038" width="12.6640625" style="269" customWidth="1"/>
    <col min="12039" max="12039" width="15.33203125" style="269" customWidth="1"/>
    <col min="12040" max="12040" width="19.6640625" style="269" customWidth="1"/>
    <col min="12041" max="12041" width="12.44140625" style="269" customWidth="1"/>
    <col min="12042" max="12284" width="8.88671875" style="269"/>
    <col min="12285" max="12285" width="5.88671875" style="269" customWidth="1"/>
    <col min="12286" max="12286" width="11.6640625" style="269" customWidth="1"/>
    <col min="12287" max="12287" width="13.88671875" style="269" customWidth="1"/>
    <col min="12288" max="12288" width="15.5546875" style="269" customWidth="1"/>
    <col min="12289" max="12289" width="15" style="269" customWidth="1"/>
    <col min="12290" max="12291" width="14.33203125" style="269" customWidth="1"/>
    <col min="12292" max="12292" width="15.44140625" style="269" customWidth="1"/>
    <col min="12293" max="12293" width="14.33203125" style="269" customWidth="1"/>
    <col min="12294" max="12294" width="12.6640625" style="269" customWidth="1"/>
    <col min="12295" max="12295" width="15.33203125" style="269" customWidth="1"/>
    <col min="12296" max="12296" width="19.6640625" style="269" customWidth="1"/>
    <col min="12297" max="12297" width="12.44140625" style="269" customWidth="1"/>
    <col min="12298" max="12540" width="8.88671875" style="269"/>
    <col min="12541" max="12541" width="5.88671875" style="269" customWidth="1"/>
    <col min="12542" max="12542" width="11.6640625" style="269" customWidth="1"/>
    <col min="12543" max="12543" width="13.88671875" style="269" customWidth="1"/>
    <col min="12544" max="12544" width="15.5546875" style="269" customWidth="1"/>
    <col min="12545" max="12545" width="15" style="269" customWidth="1"/>
    <col min="12546" max="12547" width="14.33203125" style="269" customWidth="1"/>
    <col min="12548" max="12548" width="15.44140625" style="269" customWidth="1"/>
    <col min="12549" max="12549" width="14.33203125" style="269" customWidth="1"/>
    <col min="12550" max="12550" width="12.6640625" style="269" customWidth="1"/>
    <col min="12551" max="12551" width="15.33203125" style="269" customWidth="1"/>
    <col min="12552" max="12552" width="19.6640625" style="269" customWidth="1"/>
    <col min="12553" max="12553" width="12.44140625" style="269" customWidth="1"/>
    <col min="12554" max="12796" width="8.88671875" style="269"/>
    <col min="12797" max="12797" width="5.88671875" style="269" customWidth="1"/>
    <col min="12798" max="12798" width="11.6640625" style="269" customWidth="1"/>
    <col min="12799" max="12799" width="13.88671875" style="269" customWidth="1"/>
    <col min="12800" max="12800" width="15.5546875" style="269" customWidth="1"/>
    <col min="12801" max="12801" width="15" style="269" customWidth="1"/>
    <col min="12802" max="12803" width="14.33203125" style="269" customWidth="1"/>
    <col min="12804" max="12804" width="15.44140625" style="269" customWidth="1"/>
    <col min="12805" max="12805" width="14.33203125" style="269" customWidth="1"/>
    <col min="12806" max="12806" width="12.6640625" style="269" customWidth="1"/>
    <col min="12807" max="12807" width="15.33203125" style="269" customWidth="1"/>
    <col min="12808" max="12808" width="19.6640625" style="269" customWidth="1"/>
    <col min="12809" max="12809" width="12.44140625" style="269" customWidth="1"/>
    <col min="12810" max="13052" width="8.88671875" style="269"/>
    <col min="13053" max="13053" width="5.88671875" style="269" customWidth="1"/>
    <col min="13054" max="13054" width="11.6640625" style="269" customWidth="1"/>
    <col min="13055" max="13055" width="13.88671875" style="269" customWidth="1"/>
    <col min="13056" max="13056" width="15.5546875" style="269" customWidth="1"/>
    <col min="13057" max="13057" width="15" style="269" customWidth="1"/>
    <col min="13058" max="13059" width="14.33203125" style="269" customWidth="1"/>
    <col min="13060" max="13060" width="15.44140625" style="269" customWidth="1"/>
    <col min="13061" max="13061" width="14.33203125" style="269" customWidth="1"/>
    <col min="13062" max="13062" width="12.6640625" style="269" customWidth="1"/>
    <col min="13063" max="13063" width="15.33203125" style="269" customWidth="1"/>
    <col min="13064" max="13064" width="19.6640625" style="269" customWidth="1"/>
    <col min="13065" max="13065" width="12.44140625" style="269" customWidth="1"/>
    <col min="13066" max="13308" width="8.88671875" style="269"/>
    <col min="13309" max="13309" width="5.88671875" style="269" customWidth="1"/>
    <col min="13310" max="13310" width="11.6640625" style="269" customWidth="1"/>
    <col min="13311" max="13311" width="13.88671875" style="269" customWidth="1"/>
    <col min="13312" max="13312" width="15.5546875" style="269" customWidth="1"/>
    <col min="13313" max="13313" width="15" style="269" customWidth="1"/>
    <col min="13314" max="13315" width="14.33203125" style="269" customWidth="1"/>
    <col min="13316" max="13316" width="15.44140625" style="269" customWidth="1"/>
    <col min="13317" max="13317" width="14.33203125" style="269" customWidth="1"/>
    <col min="13318" max="13318" width="12.6640625" style="269" customWidth="1"/>
    <col min="13319" max="13319" width="15.33203125" style="269" customWidth="1"/>
    <col min="13320" max="13320" width="19.6640625" style="269" customWidth="1"/>
    <col min="13321" max="13321" width="12.44140625" style="269" customWidth="1"/>
    <col min="13322" max="13564" width="8.88671875" style="269"/>
    <col min="13565" max="13565" width="5.88671875" style="269" customWidth="1"/>
    <col min="13566" max="13566" width="11.6640625" style="269" customWidth="1"/>
    <col min="13567" max="13567" width="13.88671875" style="269" customWidth="1"/>
    <col min="13568" max="13568" width="15.5546875" style="269" customWidth="1"/>
    <col min="13569" max="13569" width="15" style="269" customWidth="1"/>
    <col min="13570" max="13571" width="14.33203125" style="269" customWidth="1"/>
    <col min="13572" max="13572" width="15.44140625" style="269" customWidth="1"/>
    <col min="13573" max="13573" width="14.33203125" style="269" customWidth="1"/>
    <col min="13574" max="13574" width="12.6640625" style="269" customWidth="1"/>
    <col min="13575" max="13575" width="15.33203125" style="269" customWidth="1"/>
    <col min="13576" max="13576" width="19.6640625" style="269" customWidth="1"/>
    <col min="13577" max="13577" width="12.44140625" style="269" customWidth="1"/>
    <col min="13578" max="13820" width="8.88671875" style="269"/>
    <col min="13821" max="13821" width="5.88671875" style="269" customWidth="1"/>
    <col min="13822" max="13822" width="11.6640625" style="269" customWidth="1"/>
    <col min="13823" max="13823" width="13.88671875" style="269" customWidth="1"/>
    <col min="13824" max="13824" width="15.5546875" style="269" customWidth="1"/>
    <col min="13825" max="13825" width="15" style="269" customWidth="1"/>
    <col min="13826" max="13827" width="14.33203125" style="269" customWidth="1"/>
    <col min="13828" max="13828" width="15.44140625" style="269" customWidth="1"/>
    <col min="13829" max="13829" width="14.33203125" style="269" customWidth="1"/>
    <col min="13830" max="13830" width="12.6640625" style="269" customWidth="1"/>
    <col min="13831" max="13831" width="15.33203125" style="269" customWidth="1"/>
    <col min="13832" max="13832" width="19.6640625" style="269" customWidth="1"/>
    <col min="13833" max="13833" width="12.44140625" style="269" customWidth="1"/>
    <col min="13834" max="14076" width="8.88671875" style="269"/>
    <col min="14077" max="14077" width="5.88671875" style="269" customWidth="1"/>
    <col min="14078" max="14078" width="11.6640625" style="269" customWidth="1"/>
    <col min="14079" max="14079" width="13.88671875" style="269" customWidth="1"/>
    <col min="14080" max="14080" width="15.5546875" style="269" customWidth="1"/>
    <col min="14081" max="14081" width="15" style="269" customWidth="1"/>
    <col min="14082" max="14083" width="14.33203125" style="269" customWidth="1"/>
    <col min="14084" max="14084" width="15.44140625" style="269" customWidth="1"/>
    <col min="14085" max="14085" width="14.33203125" style="269" customWidth="1"/>
    <col min="14086" max="14086" width="12.6640625" style="269" customWidth="1"/>
    <col min="14087" max="14087" width="15.33203125" style="269" customWidth="1"/>
    <col min="14088" max="14088" width="19.6640625" style="269" customWidth="1"/>
    <col min="14089" max="14089" width="12.44140625" style="269" customWidth="1"/>
    <col min="14090" max="14332" width="8.88671875" style="269"/>
    <col min="14333" max="14333" width="5.88671875" style="269" customWidth="1"/>
    <col min="14334" max="14334" width="11.6640625" style="269" customWidth="1"/>
    <col min="14335" max="14335" width="13.88671875" style="269" customWidth="1"/>
    <col min="14336" max="14336" width="15.5546875" style="269" customWidth="1"/>
    <col min="14337" max="14337" width="15" style="269" customWidth="1"/>
    <col min="14338" max="14339" width="14.33203125" style="269" customWidth="1"/>
    <col min="14340" max="14340" width="15.44140625" style="269" customWidth="1"/>
    <col min="14341" max="14341" width="14.33203125" style="269" customWidth="1"/>
    <col min="14342" max="14342" width="12.6640625" style="269" customWidth="1"/>
    <col min="14343" max="14343" width="15.33203125" style="269" customWidth="1"/>
    <col min="14344" max="14344" width="19.6640625" style="269" customWidth="1"/>
    <col min="14345" max="14345" width="12.44140625" style="269" customWidth="1"/>
    <col min="14346" max="14588" width="8.88671875" style="269"/>
    <col min="14589" max="14589" width="5.88671875" style="269" customWidth="1"/>
    <col min="14590" max="14590" width="11.6640625" style="269" customWidth="1"/>
    <col min="14591" max="14591" width="13.88671875" style="269" customWidth="1"/>
    <col min="14592" max="14592" width="15.5546875" style="269" customWidth="1"/>
    <col min="14593" max="14593" width="15" style="269" customWidth="1"/>
    <col min="14594" max="14595" width="14.33203125" style="269" customWidth="1"/>
    <col min="14596" max="14596" width="15.44140625" style="269" customWidth="1"/>
    <col min="14597" max="14597" width="14.33203125" style="269" customWidth="1"/>
    <col min="14598" max="14598" width="12.6640625" style="269" customWidth="1"/>
    <col min="14599" max="14599" width="15.33203125" style="269" customWidth="1"/>
    <col min="14600" max="14600" width="19.6640625" style="269" customWidth="1"/>
    <col min="14601" max="14601" width="12.44140625" style="269" customWidth="1"/>
    <col min="14602" max="14844" width="8.88671875" style="269"/>
    <col min="14845" max="14845" width="5.88671875" style="269" customWidth="1"/>
    <col min="14846" max="14846" width="11.6640625" style="269" customWidth="1"/>
    <col min="14847" max="14847" width="13.88671875" style="269" customWidth="1"/>
    <col min="14848" max="14848" width="15.5546875" style="269" customWidth="1"/>
    <col min="14849" max="14849" width="15" style="269" customWidth="1"/>
    <col min="14850" max="14851" width="14.33203125" style="269" customWidth="1"/>
    <col min="14852" max="14852" width="15.44140625" style="269" customWidth="1"/>
    <col min="14853" max="14853" width="14.33203125" style="269" customWidth="1"/>
    <col min="14854" max="14854" width="12.6640625" style="269" customWidth="1"/>
    <col min="14855" max="14855" width="15.33203125" style="269" customWidth="1"/>
    <col min="14856" max="14856" width="19.6640625" style="269" customWidth="1"/>
    <col min="14857" max="14857" width="12.44140625" style="269" customWidth="1"/>
    <col min="14858" max="15100" width="8.88671875" style="269"/>
    <col min="15101" max="15101" width="5.88671875" style="269" customWidth="1"/>
    <col min="15102" max="15102" width="11.6640625" style="269" customWidth="1"/>
    <col min="15103" max="15103" width="13.88671875" style="269" customWidth="1"/>
    <col min="15104" max="15104" width="15.5546875" style="269" customWidth="1"/>
    <col min="15105" max="15105" width="15" style="269" customWidth="1"/>
    <col min="15106" max="15107" width="14.33203125" style="269" customWidth="1"/>
    <col min="15108" max="15108" width="15.44140625" style="269" customWidth="1"/>
    <col min="15109" max="15109" width="14.33203125" style="269" customWidth="1"/>
    <col min="15110" max="15110" width="12.6640625" style="269" customWidth="1"/>
    <col min="15111" max="15111" width="15.33203125" style="269" customWidth="1"/>
    <col min="15112" max="15112" width="19.6640625" style="269" customWidth="1"/>
    <col min="15113" max="15113" width="12.44140625" style="269" customWidth="1"/>
    <col min="15114" max="15356" width="8.88671875" style="269"/>
    <col min="15357" max="15357" width="5.88671875" style="269" customWidth="1"/>
    <col min="15358" max="15358" width="11.6640625" style="269" customWidth="1"/>
    <col min="15359" max="15359" width="13.88671875" style="269" customWidth="1"/>
    <col min="15360" max="15360" width="15.5546875" style="269" customWidth="1"/>
    <col min="15361" max="15361" width="15" style="269" customWidth="1"/>
    <col min="15362" max="15363" width="14.33203125" style="269" customWidth="1"/>
    <col min="15364" max="15364" width="15.44140625" style="269" customWidth="1"/>
    <col min="15365" max="15365" width="14.33203125" style="269" customWidth="1"/>
    <col min="15366" max="15366" width="12.6640625" style="269" customWidth="1"/>
    <col min="15367" max="15367" width="15.33203125" style="269" customWidth="1"/>
    <col min="15368" max="15368" width="19.6640625" style="269" customWidth="1"/>
    <col min="15369" max="15369" width="12.44140625" style="269" customWidth="1"/>
    <col min="15370" max="15612" width="8.88671875" style="269"/>
    <col min="15613" max="15613" width="5.88671875" style="269" customWidth="1"/>
    <col min="15614" max="15614" width="11.6640625" style="269" customWidth="1"/>
    <col min="15615" max="15615" width="13.88671875" style="269" customWidth="1"/>
    <col min="15616" max="15616" width="15.5546875" style="269" customWidth="1"/>
    <col min="15617" max="15617" width="15" style="269" customWidth="1"/>
    <col min="15618" max="15619" width="14.33203125" style="269" customWidth="1"/>
    <col min="15620" max="15620" width="15.44140625" style="269" customWidth="1"/>
    <col min="15621" max="15621" width="14.33203125" style="269" customWidth="1"/>
    <col min="15622" max="15622" width="12.6640625" style="269" customWidth="1"/>
    <col min="15623" max="15623" width="15.33203125" style="269" customWidth="1"/>
    <col min="15624" max="15624" width="19.6640625" style="269" customWidth="1"/>
    <col min="15625" max="15625" width="12.44140625" style="269" customWidth="1"/>
    <col min="15626" max="15868" width="8.88671875" style="269"/>
    <col min="15869" max="15869" width="5.88671875" style="269" customWidth="1"/>
    <col min="15870" max="15870" width="11.6640625" style="269" customWidth="1"/>
    <col min="15871" max="15871" width="13.88671875" style="269" customWidth="1"/>
    <col min="15872" max="15872" width="15.5546875" style="269" customWidth="1"/>
    <col min="15873" max="15873" width="15" style="269" customWidth="1"/>
    <col min="15874" max="15875" width="14.33203125" style="269" customWidth="1"/>
    <col min="15876" max="15876" width="15.44140625" style="269" customWidth="1"/>
    <col min="15877" max="15877" width="14.33203125" style="269" customWidth="1"/>
    <col min="15878" max="15878" width="12.6640625" style="269" customWidth="1"/>
    <col min="15879" max="15879" width="15.33203125" style="269" customWidth="1"/>
    <col min="15880" max="15880" width="19.6640625" style="269" customWidth="1"/>
    <col min="15881" max="15881" width="12.44140625" style="269" customWidth="1"/>
    <col min="15882" max="16124" width="8.88671875" style="269"/>
    <col min="16125" max="16125" width="5.88671875" style="269" customWidth="1"/>
    <col min="16126" max="16126" width="11.6640625" style="269" customWidth="1"/>
    <col min="16127" max="16127" width="13.88671875" style="269" customWidth="1"/>
    <col min="16128" max="16128" width="15.5546875" style="269" customWidth="1"/>
    <col min="16129" max="16129" width="15" style="269" customWidth="1"/>
    <col min="16130" max="16131" width="14.33203125" style="269" customWidth="1"/>
    <col min="16132" max="16132" width="15.44140625" style="269" customWidth="1"/>
    <col min="16133" max="16133" width="14.33203125" style="269" customWidth="1"/>
    <col min="16134" max="16134" width="12.6640625" style="269" customWidth="1"/>
    <col min="16135" max="16135" width="15.33203125" style="269" customWidth="1"/>
    <col min="16136" max="16136" width="19.6640625" style="269" customWidth="1"/>
    <col min="16137" max="16137" width="12.44140625" style="269" customWidth="1"/>
    <col min="16138" max="16384" width="8.88671875" style="269"/>
  </cols>
  <sheetData>
    <row r="1" spans="1:10" ht="24.6">
      <c r="A1" s="393" t="s">
        <v>32</v>
      </c>
      <c r="B1" s="394"/>
      <c r="C1" s="394"/>
      <c r="D1" s="394"/>
      <c r="E1" s="394"/>
      <c r="F1" s="394"/>
      <c r="G1" s="394"/>
      <c r="H1" s="394"/>
      <c r="I1" s="394"/>
      <c r="J1" s="395"/>
    </row>
    <row r="2" spans="1:10" ht="21.75" customHeight="1">
      <c r="A2" s="396" t="s">
        <v>429</v>
      </c>
      <c r="B2" s="397"/>
      <c r="C2" s="397"/>
      <c r="D2" s="397"/>
      <c r="E2" s="397"/>
      <c r="F2" s="397"/>
      <c r="G2" s="397"/>
      <c r="H2" s="397"/>
      <c r="I2" s="397"/>
      <c r="J2" s="398"/>
    </row>
    <row r="3" spans="1:10" ht="19.2">
      <c r="A3" s="399" t="s">
        <v>405</v>
      </c>
      <c r="B3" s="400"/>
      <c r="C3" s="400"/>
      <c r="D3" s="400"/>
      <c r="E3" s="400"/>
      <c r="F3" s="400"/>
      <c r="G3" s="400"/>
      <c r="H3" s="400"/>
      <c r="I3" s="400"/>
      <c r="J3" s="401"/>
    </row>
    <row r="4" spans="1:10" ht="27" customHeight="1" thickBot="1">
      <c r="A4" s="402" t="s">
        <v>406</v>
      </c>
      <c r="B4" s="403"/>
      <c r="C4" s="403"/>
      <c r="D4" s="403"/>
      <c r="E4" s="403"/>
      <c r="F4" s="403"/>
      <c r="G4" s="403"/>
      <c r="H4" s="403"/>
      <c r="I4" s="403"/>
      <c r="J4" s="404"/>
    </row>
    <row r="5" spans="1:10" ht="42" thickBot="1">
      <c r="A5" s="233" t="s">
        <v>407</v>
      </c>
      <c r="B5" s="233" t="s">
        <v>408</v>
      </c>
      <c r="C5" s="234" t="s">
        <v>409</v>
      </c>
      <c r="D5" s="235" t="s">
        <v>410</v>
      </c>
      <c r="E5" s="236" t="s">
        <v>411</v>
      </c>
      <c r="F5" s="234" t="s">
        <v>412</v>
      </c>
      <c r="G5" s="235" t="s">
        <v>413</v>
      </c>
      <c r="H5" s="237" t="s">
        <v>414</v>
      </c>
      <c r="I5" s="238" t="s">
        <v>415</v>
      </c>
      <c r="J5" s="233" t="s">
        <v>416</v>
      </c>
    </row>
    <row r="6" spans="1:10" ht="19.5" customHeight="1" thickBot="1">
      <c r="A6" s="239"/>
      <c r="B6" s="236"/>
      <c r="C6" s="237" t="s">
        <v>20</v>
      </c>
      <c r="D6" s="235" t="s">
        <v>21</v>
      </c>
      <c r="E6" s="236" t="s">
        <v>417</v>
      </c>
      <c r="F6" s="234" t="s">
        <v>23</v>
      </c>
      <c r="G6" s="235" t="s">
        <v>418</v>
      </c>
      <c r="H6" s="237" t="s">
        <v>419</v>
      </c>
      <c r="I6" s="238" t="s">
        <v>420</v>
      </c>
      <c r="J6" s="233" t="s">
        <v>421</v>
      </c>
    </row>
    <row r="7" spans="1:10" ht="23.25" customHeight="1">
      <c r="A7" s="388" t="s">
        <v>84</v>
      </c>
      <c r="B7" s="240">
        <v>45397</v>
      </c>
      <c r="C7" s="270">
        <v>3096.1188705313903</v>
      </c>
      <c r="D7" s="271">
        <v>2616.2744225299903</v>
      </c>
      <c r="E7" s="241">
        <f t="shared" ref="E7:E23" si="0">D7/C7*100</f>
        <v>84.501743373986045</v>
      </c>
      <c r="F7" s="270">
        <v>1449.1300314810001</v>
      </c>
      <c r="G7" s="271">
        <v>1629.06499406999</v>
      </c>
      <c r="H7" s="242">
        <f>IF((G7*100/F7)&gt;=100,100,(G7*100/F7))</f>
        <v>100</v>
      </c>
      <c r="I7" s="242">
        <f>(E7*H7)/100</f>
        <v>84.501743373986045</v>
      </c>
      <c r="J7" s="243">
        <f>100-I7</f>
        <v>15.498256626013955</v>
      </c>
    </row>
    <row r="8" spans="1:10" ht="23.25" customHeight="1">
      <c r="A8" s="389"/>
      <c r="B8" s="244">
        <v>45427</v>
      </c>
      <c r="C8" s="272">
        <v>3389.4604215499903</v>
      </c>
      <c r="D8" s="273">
        <v>2822.6439540199999</v>
      </c>
      <c r="E8" s="245">
        <f t="shared" si="0"/>
        <v>83.277088473250643</v>
      </c>
      <c r="F8" s="272">
        <v>1620.482139212</v>
      </c>
      <c r="G8" s="273">
        <v>1814.40412820199</v>
      </c>
      <c r="H8" s="246">
        <f t="shared" ref="H8:H23" si="1">IF((G8*100/F8)&gt;=100,100,(G8*100/F8))</f>
        <v>100</v>
      </c>
      <c r="I8" s="246">
        <f t="shared" ref="I8:I23" si="2">(E8*H8)/100</f>
        <v>83.277088473250643</v>
      </c>
      <c r="J8" s="247">
        <f t="shared" ref="J8:J23" si="3">100-I8</f>
        <v>16.722911526749357</v>
      </c>
    </row>
    <row r="9" spans="1:10" ht="23.25" customHeight="1" thickBot="1">
      <c r="A9" s="389"/>
      <c r="B9" s="248">
        <v>45458</v>
      </c>
      <c r="C9" s="274">
        <v>3007.33530931</v>
      </c>
      <c r="D9" s="275">
        <v>2845.40635002</v>
      </c>
      <c r="E9" s="249">
        <f t="shared" si="0"/>
        <v>94.615533599173119</v>
      </c>
      <c r="F9" s="274">
        <v>1753.2113562869999</v>
      </c>
      <c r="G9" s="275">
        <v>2009.0358884479999</v>
      </c>
      <c r="H9" s="250">
        <f t="shared" si="1"/>
        <v>100</v>
      </c>
      <c r="I9" s="250">
        <f t="shared" si="2"/>
        <v>94.615533599173119</v>
      </c>
      <c r="J9" s="251">
        <f t="shared" si="3"/>
        <v>5.3844664008268808</v>
      </c>
    </row>
    <row r="10" spans="1:10" ht="23.25" customHeight="1" thickBot="1">
      <c r="A10" s="390"/>
      <c r="B10" s="233" t="s">
        <v>422</v>
      </c>
      <c r="C10" s="252">
        <f>C9+C8+C7</f>
        <v>9492.9146013913814</v>
      </c>
      <c r="D10" s="253">
        <f>D9+D8+D7</f>
        <v>8284.3247265699902</v>
      </c>
      <c r="E10" s="254">
        <f t="shared" si="0"/>
        <v>87.268505769089629</v>
      </c>
      <c r="F10" s="252">
        <f>F9+F8+F7</f>
        <v>4822.8235269800007</v>
      </c>
      <c r="G10" s="253">
        <f>G9+G8+G7</f>
        <v>5452.5050107199804</v>
      </c>
      <c r="H10" s="255">
        <f t="shared" si="1"/>
        <v>100</v>
      </c>
      <c r="I10" s="255">
        <f t="shared" si="2"/>
        <v>87.268505769089629</v>
      </c>
      <c r="J10" s="256">
        <f t="shared" si="3"/>
        <v>12.731494230910371</v>
      </c>
    </row>
    <row r="11" spans="1:10" ht="23.25" customHeight="1">
      <c r="A11" s="388" t="s">
        <v>423</v>
      </c>
      <c r="B11" s="257">
        <v>45488</v>
      </c>
      <c r="C11" s="270">
        <v>2397.5582106399997</v>
      </c>
      <c r="D11" s="271">
        <v>2533.3557114999999</v>
      </c>
      <c r="E11" s="241">
        <f t="shared" si="0"/>
        <v>105.66399181706419</v>
      </c>
      <c r="F11" s="270">
        <v>1732.0193222990001</v>
      </c>
      <c r="G11" s="271">
        <v>1901.4536741379902</v>
      </c>
      <c r="H11" s="242">
        <f t="shared" si="1"/>
        <v>100</v>
      </c>
      <c r="I11" s="242">
        <f t="shared" si="2"/>
        <v>105.66399181706419</v>
      </c>
      <c r="J11" s="243">
        <f t="shared" si="3"/>
        <v>-5.6639918170641863</v>
      </c>
    </row>
    <row r="12" spans="1:10" ht="23.25" customHeight="1">
      <c r="A12" s="389"/>
      <c r="B12" s="258">
        <v>45519</v>
      </c>
      <c r="C12" s="272">
        <v>2157.004441996</v>
      </c>
      <c r="D12" s="273">
        <v>2320.84024641</v>
      </c>
      <c r="E12" s="245">
        <f t="shared" si="0"/>
        <v>107.59552466486315</v>
      </c>
      <c r="F12" s="272">
        <v>1645.712776525</v>
      </c>
      <c r="G12" s="273">
        <v>1892.882477487</v>
      </c>
      <c r="H12" s="246">
        <f t="shared" si="1"/>
        <v>100</v>
      </c>
      <c r="I12" s="246">
        <f t="shared" si="2"/>
        <v>107.59552466486315</v>
      </c>
      <c r="J12" s="247">
        <f t="shared" si="3"/>
        <v>-7.5955246648631487</v>
      </c>
    </row>
    <row r="13" spans="1:10" ht="23.25" customHeight="1" thickBot="1">
      <c r="A13" s="389"/>
      <c r="B13" s="258">
        <v>45550</v>
      </c>
      <c r="C13" s="274">
        <v>2346.1119528300001</v>
      </c>
      <c r="D13" s="275">
        <v>2278.9774774499997</v>
      </c>
      <c r="E13" s="249">
        <f t="shared" si="0"/>
        <v>97.138479461774224</v>
      </c>
      <c r="F13" s="274">
        <v>1613.6935514520001</v>
      </c>
      <c r="G13" s="275">
        <v>1920.388742355</v>
      </c>
      <c r="H13" s="246">
        <f t="shared" si="1"/>
        <v>100</v>
      </c>
      <c r="I13" s="246">
        <f t="shared" si="2"/>
        <v>97.138479461774224</v>
      </c>
      <c r="J13" s="247">
        <f t="shared" si="3"/>
        <v>2.8615205382257756</v>
      </c>
    </row>
    <row r="14" spans="1:10" ht="23.25" customHeight="1" thickBot="1">
      <c r="A14" s="390"/>
      <c r="B14" s="236" t="s">
        <v>422</v>
      </c>
      <c r="C14" s="252">
        <f>C13+C12+C11</f>
        <v>6900.6746054659998</v>
      </c>
      <c r="D14" s="253">
        <f>D13+D12+D11</f>
        <v>7133.1734353600004</v>
      </c>
      <c r="E14" s="254">
        <f t="shared" si="0"/>
        <v>103.36921885448473</v>
      </c>
      <c r="F14" s="252">
        <f>F13+F12+F11</f>
        <v>4991.4256502759999</v>
      </c>
      <c r="G14" s="253">
        <f>G13+G12+G11</f>
        <v>5714.7248939799902</v>
      </c>
      <c r="H14" s="255">
        <f t="shared" si="1"/>
        <v>100</v>
      </c>
      <c r="I14" s="255">
        <f t="shared" si="2"/>
        <v>103.36921885448473</v>
      </c>
      <c r="J14" s="256">
        <f t="shared" si="3"/>
        <v>-3.3692188544847284</v>
      </c>
    </row>
    <row r="15" spans="1:10" ht="23.25" customHeight="1">
      <c r="A15" s="388" t="s">
        <v>424</v>
      </c>
      <c r="B15" s="257">
        <v>45580</v>
      </c>
      <c r="C15" s="270">
        <v>2678.5442180059999</v>
      </c>
      <c r="D15" s="271">
        <v>2659.7328338100001</v>
      </c>
      <c r="E15" s="241">
        <f t="shared" si="0"/>
        <v>99.297701188968844</v>
      </c>
      <c r="F15" s="270">
        <v>1558.3821417700001</v>
      </c>
      <c r="G15" s="271">
        <v>1899.491769475</v>
      </c>
      <c r="H15" s="242">
        <f t="shared" si="1"/>
        <v>100</v>
      </c>
      <c r="I15" s="242">
        <f>(E15*H15)/100</f>
        <v>99.297701188968844</v>
      </c>
      <c r="J15" s="243">
        <f>100-I15</f>
        <v>0.70229881103115588</v>
      </c>
    </row>
    <row r="16" spans="1:10" ht="23.25" customHeight="1">
      <c r="A16" s="389"/>
      <c r="B16" s="258">
        <v>45611</v>
      </c>
      <c r="C16" s="272">
        <v>2687.0334766259998</v>
      </c>
      <c r="D16" s="273">
        <v>2651.28710068999</v>
      </c>
      <c r="E16" s="245">
        <f t="shared" si="0"/>
        <v>98.669671358881047</v>
      </c>
      <c r="F16" s="272">
        <v>1417.283059479</v>
      </c>
      <c r="G16" s="273">
        <v>1859.3852190490002</v>
      </c>
      <c r="H16" s="246">
        <f t="shared" si="1"/>
        <v>100</v>
      </c>
      <c r="I16" s="246">
        <f t="shared" si="2"/>
        <v>98.669671358881047</v>
      </c>
      <c r="J16" s="247">
        <f t="shared" si="3"/>
        <v>1.3303286411189532</v>
      </c>
    </row>
    <row r="17" spans="1:10" ht="23.25" customHeight="1" thickBot="1">
      <c r="A17" s="389"/>
      <c r="B17" s="258">
        <v>45641</v>
      </c>
      <c r="C17" s="274">
        <v>2864.6215515399999</v>
      </c>
      <c r="D17" s="275">
        <v>2727.3586454199999</v>
      </c>
      <c r="E17" s="249">
        <f t="shared" si="0"/>
        <v>95.208340660349762</v>
      </c>
      <c r="F17" s="274">
        <v>1413.2206893299999</v>
      </c>
      <c r="G17" s="275">
        <v>1704.5331893119899</v>
      </c>
      <c r="H17" s="246">
        <f t="shared" si="1"/>
        <v>100</v>
      </c>
      <c r="I17" s="246">
        <f t="shared" si="2"/>
        <v>95.208340660349762</v>
      </c>
      <c r="J17" s="247">
        <f t="shared" si="3"/>
        <v>4.7916593396502378</v>
      </c>
    </row>
    <row r="18" spans="1:10" ht="23.25" customHeight="1" thickBot="1">
      <c r="A18" s="390"/>
      <c r="B18" s="236" t="s">
        <v>422</v>
      </c>
      <c r="C18" s="252">
        <f>C17+C16+C15</f>
        <v>8230.1992461720001</v>
      </c>
      <c r="D18" s="253">
        <f>D17+D16+D15</f>
        <v>8038.3785799199904</v>
      </c>
      <c r="E18" s="254">
        <f t="shared" si="0"/>
        <v>97.669307139298866</v>
      </c>
      <c r="F18" s="252">
        <f>F17+F16+F15</f>
        <v>4388.8858905790003</v>
      </c>
      <c r="G18" s="253">
        <f>G17+G16+G15</f>
        <v>5463.41017783599</v>
      </c>
      <c r="H18" s="255">
        <f t="shared" si="1"/>
        <v>100</v>
      </c>
      <c r="I18" s="255">
        <f t="shared" si="2"/>
        <v>97.669307139298866</v>
      </c>
      <c r="J18" s="256">
        <f t="shared" si="3"/>
        <v>2.3306928607011344</v>
      </c>
    </row>
    <row r="19" spans="1:10" ht="23.25" customHeight="1">
      <c r="A19" s="388" t="s">
        <v>425</v>
      </c>
      <c r="B19" s="257">
        <v>45672</v>
      </c>
      <c r="C19" s="270">
        <v>2939.85131628</v>
      </c>
      <c r="D19" s="271">
        <v>2807.63583991</v>
      </c>
      <c r="E19" s="241">
        <f t="shared" si="0"/>
        <v>95.502647510170632</v>
      </c>
      <c r="F19" s="270">
        <v>1540.289244756</v>
      </c>
      <c r="G19" s="271">
        <v>1543.707974253</v>
      </c>
      <c r="H19" s="242">
        <f t="shared" si="1"/>
        <v>100</v>
      </c>
      <c r="I19" s="242">
        <f t="shared" si="2"/>
        <v>95.502647510170632</v>
      </c>
      <c r="J19" s="243">
        <f t="shared" si="3"/>
        <v>4.4973524898293675</v>
      </c>
    </row>
    <row r="20" spans="1:10" ht="23.25" customHeight="1">
      <c r="A20" s="389"/>
      <c r="B20" s="258">
        <v>45703</v>
      </c>
      <c r="C20" s="272">
        <v>2686.3393224199999</v>
      </c>
      <c r="D20" s="273">
        <v>2736.6007087800003</v>
      </c>
      <c r="E20" s="245">
        <f t="shared" si="0"/>
        <v>101.87099916754829</v>
      </c>
      <c r="F20" s="272">
        <v>1352.678861528</v>
      </c>
      <c r="G20" s="273">
        <v>1741.0595675919999</v>
      </c>
      <c r="H20" s="246">
        <f t="shared" si="1"/>
        <v>100</v>
      </c>
      <c r="I20" s="246">
        <f t="shared" si="2"/>
        <v>101.87099916754829</v>
      </c>
      <c r="J20" s="247">
        <f t="shared" si="3"/>
        <v>-1.8709991675482911</v>
      </c>
    </row>
    <row r="21" spans="1:10" ht="23.25" customHeight="1" thickBot="1">
      <c r="A21" s="389"/>
      <c r="B21" s="258">
        <v>45731</v>
      </c>
      <c r="C21" s="274">
        <v>3059.94072679999</v>
      </c>
      <c r="D21" s="275">
        <v>2863.0017443899997</v>
      </c>
      <c r="E21" s="249">
        <f t="shared" si="0"/>
        <v>93.563960873976001</v>
      </c>
      <c r="F21" s="274">
        <v>1449.1325459530001</v>
      </c>
      <c r="G21" s="275">
        <v>1614.611216193</v>
      </c>
      <c r="H21" s="246">
        <f t="shared" si="1"/>
        <v>100</v>
      </c>
      <c r="I21" s="246">
        <f t="shared" si="2"/>
        <v>93.563960873975986</v>
      </c>
      <c r="J21" s="247">
        <f t="shared" si="3"/>
        <v>6.4360391260240135</v>
      </c>
    </row>
    <row r="22" spans="1:10" ht="23.25" customHeight="1" thickBot="1">
      <c r="A22" s="390"/>
      <c r="B22" s="236" t="s">
        <v>422</v>
      </c>
      <c r="C22" s="252">
        <f>C21+C20+C19</f>
        <v>8686.1313654999904</v>
      </c>
      <c r="D22" s="253">
        <f>D21+D20+D19</f>
        <v>8407.2382930800013</v>
      </c>
      <c r="E22" s="254">
        <f t="shared" si="0"/>
        <v>96.78921420037797</v>
      </c>
      <c r="F22" s="252">
        <f>F21+F20+F19</f>
        <v>4342.1006522369998</v>
      </c>
      <c r="G22" s="253">
        <f>G21+G20+G19</f>
        <v>4899.3787580379994</v>
      </c>
      <c r="H22" s="255">
        <f t="shared" si="1"/>
        <v>100</v>
      </c>
      <c r="I22" s="255">
        <f t="shared" si="2"/>
        <v>96.78921420037797</v>
      </c>
      <c r="J22" s="256">
        <f t="shared" si="3"/>
        <v>3.2107857996220304</v>
      </c>
    </row>
    <row r="23" spans="1:10" s="264" customFormat="1" ht="23.25" customHeight="1" thickBot="1">
      <c r="A23" s="391" t="s">
        <v>426</v>
      </c>
      <c r="B23" s="392"/>
      <c r="C23" s="259">
        <f>C14+C10+C18+C22</f>
        <v>33309.919818529372</v>
      </c>
      <c r="D23" s="260">
        <f>D14+D10+D18+D22</f>
        <v>31863.115034929982</v>
      </c>
      <c r="E23" s="261">
        <f t="shared" si="0"/>
        <v>95.656534775581861</v>
      </c>
      <c r="F23" s="259">
        <f>F14+F10+F18+F22</f>
        <v>18545.235720072</v>
      </c>
      <c r="G23" s="260">
        <f>G14+G10+G18+G22</f>
        <v>21530.018840573961</v>
      </c>
      <c r="H23" s="262">
        <f t="shared" si="1"/>
        <v>100</v>
      </c>
      <c r="I23" s="262">
        <f t="shared" si="2"/>
        <v>95.656534775581861</v>
      </c>
      <c r="J23" s="263">
        <f t="shared" si="3"/>
        <v>4.3434652244181393</v>
      </c>
    </row>
    <row r="24" spans="1:10" ht="13.8">
      <c r="A24" s="265"/>
      <c r="B24" s="265"/>
      <c r="C24" s="265"/>
      <c r="D24" s="265"/>
      <c r="E24" s="265"/>
      <c r="F24" s="265"/>
      <c r="G24" s="265"/>
      <c r="H24" s="265"/>
      <c r="I24" s="265"/>
      <c r="J24" s="265"/>
    </row>
    <row r="25" spans="1:10" ht="13.8">
      <c r="A25" s="265"/>
      <c r="B25" s="266" t="s">
        <v>427</v>
      </c>
      <c r="C25" s="267" t="s">
        <v>428</v>
      </c>
      <c r="D25" s="268"/>
      <c r="E25" s="268"/>
      <c r="F25" s="268"/>
      <c r="G25" s="268"/>
      <c r="H25" s="268"/>
      <c r="I25" s="268"/>
      <c r="J25" s="268"/>
    </row>
  </sheetData>
  <mergeCells count="9">
    <mergeCell ref="A15:A18"/>
    <mergeCell ref="A19:A22"/>
    <mergeCell ref="A23:B23"/>
    <mergeCell ref="A1:J1"/>
    <mergeCell ref="A2:J2"/>
    <mergeCell ref="A3:J3"/>
    <mergeCell ref="A4:J4"/>
    <mergeCell ref="A7:A10"/>
    <mergeCell ref="A11:A14"/>
  </mergeCells>
  <printOptions horizontalCentered="1" verticalCentered="1"/>
  <pageMargins left="0" right="0" top="0" bottom="0" header="0" footer="0"/>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L301"/>
  <sheetViews>
    <sheetView view="pageBreakPreview" zoomScaleNormal="85" zoomScaleSheetLayoutView="100" workbookViewId="0">
      <selection activeCell="J4" sqref="J4"/>
    </sheetView>
  </sheetViews>
  <sheetFormatPr defaultRowHeight="13.2"/>
  <cols>
    <col min="1" max="1" width="15.33203125" customWidth="1"/>
    <col min="2" max="2" width="19.5546875" customWidth="1"/>
    <col min="3" max="3" width="18.44140625" customWidth="1"/>
    <col min="4" max="4" width="18.33203125" customWidth="1"/>
    <col min="5" max="5" width="20.6640625" customWidth="1"/>
    <col min="6" max="6" width="17.88671875" customWidth="1"/>
    <col min="10" max="10" width="10.6640625" bestFit="1" customWidth="1"/>
  </cols>
  <sheetData>
    <row r="1" spans="1:38" ht="72" customHeight="1">
      <c r="A1" s="405" t="s">
        <v>87</v>
      </c>
      <c r="B1" s="405"/>
      <c r="C1" s="405"/>
      <c r="D1" s="405"/>
      <c r="E1" s="405"/>
      <c r="F1" s="405"/>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15.6">
      <c r="A2" s="406" t="s">
        <v>1865</v>
      </c>
      <c r="B2" s="406"/>
      <c r="C2" s="406"/>
      <c r="D2" s="406"/>
      <c r="E2" s="406"/>
      <c r="F2" s="406"/>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38" ht="15.6">
      <c r="A3" s="406" t="s">
        <v>203</v>
      </c>
      <c r="B3" s="406"/>
      <c r="C3" s="406"/>
      <c r="D3" s="406"/>
      <c r="E3" s="406"/>
      <c r="F3" s="406"/>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row>
    <row r="4" spans="1:38" ht="75.75" customHeight="1">
      <c r="A4" s="152" t="s">
        <v>24</v>
      </c>
      <c r="B4" s="152" t="s">
        <v>1869</v>
      </c>
      <c r="C4" s="152" t="s">
        <v>1870</v>
      </c>
      <c r="D4" s="152" t="s">
        <v>25</v>
      </c>
      <c r="E4" s="152" t="s">
        <v>26</v>
      </c>
      <c r="F4" s="152" t="s">
        <v>1871</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row>
    <row r="5" spans="1:38" ht="31.5" customHeight="1">
      <c r="A5" s="152"/>
      <c r="B5" s="152">
        <v>1</v>
      </c>
      <c r="C5" s="152">
        <v>2</v>
      </c>
      <c r="D5" s="152" t="s">
        <v>27</v>
      </c>
      <c r="E5" s="152">
        <v>4</v>
      </c>
      <c r="F5" s="152" t="s">
        <v>28</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38" ht="46.5" customHeight="1">
      <c r="A6" s="152" t="s">
        <v>29</v>
      </c>
      <c r="B6" s="42">
        <v>3769</v>
      </c>
      <c r="C6" s="42">
        <v>93395</v>
      </c>
      <c r="D6" s="42">
        <f>B6+C6</f>
        <v>97164</v>
      </c>
      <c r="E6" s="42">
        <v>88349</v>
      </c>
      <c r="F6" s="42">
        <f>D6-E6</f>
        <v>8815</v>
      </c>
      <c r="G6" s="1"/>
      <c r="H6" s="1"/>
      <c r="I6" s="1"/>
      <c r="J6" s="1"/>
      <c r="K6" s="1"/>
      <c r="L6" s="1"/>
      <c r="M6" s="1"/>
      <c r="N6" s="1"/>
      <c r="O6" s="1"/>
      <c r="P6" s="1"/>
      <c r="Q6" s="1"/>
      <c r="R6" s="1"/>
      <c r="S6" s="1"/>
      <c r="T6" s="1"/>
      <c r="U6" s="1"/>
      <c r="V6" s="1"/>
      <c r="W6" s="1"/>
      <c r="X6" s="1"/>
      <c r="Y6" s="1"/>
      <c r="Z6" s="1"/>
      <c r="AA6" s="1"/>
      <c r="AB6" s="1"/>
      <c r="AC6" s="1"/>
      <c r="AD6" s="1"/>
      <c r="AE6" s="1"/>
      <c r="AF6" s="1"/>
      <c r="AG6" s="1"/>
    </row>
    <row r="7" spans="1:38" ht="46.5" customHeight="1">
      <c r="A7" s="152" t="s">
        <v>30</v>
      </c>
      <c r="B7" s="42">
        <v>4741</v>
      </c>
      <c r="C7" s="42">
        <v>33822</v>
      </c>
      <c r="D7" s="42">
        <f t="shared" ref="D7:D9" si="0">B7+C7</f>
        <v>38563</v>
      </c>
      <c r="E7" s="42">
        <v>34315</v>
      </c>
      <c r="F7" s="42">
        <f t="shared" ref="F7:F9" si="1">D7-E7</f>
        <v>4248</v>
      </c>
      <c r="G7" s="1"/>
      <c r="H7" s="1"/>
      <c r="I7" s="1"/>
      <c r="J7" s="1"/>
      <c r="K7" s="1"/>
      <c r="L7" s="1"/>
      <c r="M7" s="1"/>
      <c r="N7" s="1"/>
      <c r="O7" s="1"/>
      <c r="P7" s="1"/>
      <c r="Q7" s="1"/>
      <c r="R7" s="1"/>
      <c r="S7" s="1"/>
      <c r="T7" s="1"/>
      <c r="U7" s="1"/>
      <c r="V7" s="1"/>
      <c r="W7" s="1"/>
      <c r="X7" s="1"/>
      <c r="Y7" s="1"/>
      <c r="Z7" s="1"/>
      <c r="AA7" s="1"/>
      <c r="AB7" s="1"/>
      <c r="AC7" s="1"/>
      <c r="AD7" s="1"/>
      <c r="AE7" s="1"/>
      <c r="AF7" s="1"/>
      <c r="AG7" s="1"/>
    </row>
    <row r="8" spans="1:38" ht="46.5" customHeight="1">
      <c r="A8" s="152" t="s">
        <v>204</v>
      </c>
      <c r="B8" s="155">
        <v>0</v>
      </c>
      <c r="C8" s="155">
        <v>0</v>
      </c>
      <c r="D8" s="42">
        <f t="shared" si="0"/>
        <v>0</v>
      </c>
      <c r="E8" s="155">
        <v>0</v>
      </c>
      <c r="F8" s="42">
        <f t="shared" si="1"/>
        <v>0</v>
      </c>
      <c r="G8" s="1"/>
      <c r="H8" s="1"/>
      <c r="I8" s="1"/>
      <c r="J8" s="1"/>
      <c r="K8" s="1"/>
      <c r="L8" s="1"/>
      <c r="M8" s="1"/>
      <c r="N8" s="1"/>
      <c r="O8" s="1"/>
      <c r="P8" s="1"/>
      <c r="Q8" s="1"/>
      <c r="R8" s="1"/>
      <c r="S8" s="1"/>
      <c r="T8" s="1"/>
      <c r="U8" s="1"/>
      <c r="V8" s="1"/>
      <c r="W8" s="1"/>
      <c r="X8" s="1"/>
      <c r="Y8" s="1"/>
      <c r="Z8" s="1"/>
      <c r="AA8" s="1"/>
      <c r="AB8" s="1"/>
      <c r="AC8" s="1"/>
      <c r="AD8" s="1"/>
      <c r="AE8" s="1"/>
      <c r="AF8" s="1"/>
      <c r="AG8" s="1"/>
    </row>
    <row r="9" spans="1:38" ht="27.75" customHeight="1">
      <c r="A9" s="154" t="s">
        <v>48</v>
      </c>
      <c r="B9" s="46">
        <f>B6+B7</f>
        <v>8510</v>
      </c>
      <c r="C9" s="46">
        <f>C6+C7</f>
        <v>127217</v>
      </c>
      <c r="D9" s="46">
        <f t="shared" si="0"/>
        <v>135727</v>
      </c>
      <c r="E9" s="46">
        <f>E6+E7</f>
        <v>122664</v>
      </c>
      <c r="F9" s="46">
        <f t="shared" si="1"/>
        <v>13063</v>
      </c>
      <c r="G9" s="1"/>
      <c r="H9" s="1"/>
      <c r="I9" s="1"/>
      <c r="J9" s="1"/>
      <c r="K9" s="1"/>
      <c r="L9" s="1"/>
      <c r="M9" s="1"/>
      <c r="N9" s="1"/>
      <c r="O9" s="1"/>
      <c r="P9" s="1"/>
      <c r="Q9" s="1"/>
      <c r="R9" s="1"/>
      <c r="S9" s="1"/>
      <c r="T9" s="1"/>
      <c r="U9" s="1"/>
      <c r="V9" s="1"/>
      <c r="W9" s="1"/>
      <c r="X9" s="1"/>
      <c r="Y9" s="1"/>
      <c r="Z9" s="1"/>
      <c r="AA9" s="1"/>
      <c r="AB9" s="1"/>
      <c r="AC9" s="1"/>
      <c r="AD9" s="1"/>
      <c r="AE9" s="1"/>
      <c r="AF9" s="1"/>
      <c r="AG9" s="1"/>
    </row>
    <row r="10" spans="1:38" ht="13.8">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row>
    <row r="11" spans="1:38" ht="13.8">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row>
    <row r="12" spans="1:38" ht="13.8">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sheetData>
  <mergeCells count="3">
    <mergeCell ref="A1:F1"/>
    <mergeCell ref="A3:F3"/>
    <mergeCell ref="A2:F2"/>
  </mergeCells>
  <phoneticPr fontId="12" type="noConversion"/>
  <printOptions horizontalCentered="1" verticalCentered="1"/>
  <pageMargins left="0" right="0" top="0" bottom="0" header="0" footer="0"/>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L286"/>
  <sheetViews>
    <sheetView view="pageBreakPreview" zoomScale="70" zoomScaleSheetLayoutView="70" workbookViewId="0">
      <selection activeCell="J24" sqref="J24"/>
    </sheetView>
  </sheetViews>
  <sheetFormatPr defaultColWidth="25.6640625" defaultRowHeight="13.2"/>
  <cols>
    <col min="1" max="1" width="8.44140625" style="52" customWidth="1"/>
    <col min="2" max="2" width="33.6640625" style="52" customWidth="1"/>
    <col min="3" max="3" width="31.44140625" style="52" customWidth="1"/>
    <col min="4" max="5" width="25.6640625" style="52" customWidth="1"/>
    <col min="6" max="16384" width="25.6640625" style="52"/>
  </cols>
  <sheetData>
    <row r="1" spans="1:38" ht="33.6" customHeight="1">
      <c r="A1" s="418" t="s">
        <v>87</v>
      </c>
      <c r="B1" s="418"/>
      <c r="C1" s="418"/>
      <c r="D1" s="418"/>
      <c r="E1" s="418"/>
      <c r="F1" s="418"/>
      <c r="G1" s="418"/>
      <c r="H1" s="418"/>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row>
    <row r="2" spans="1:38" ht="24.75" customHeight="1">
      <c r="A2" s="419" t="s">
        <v>1865</v>
      </c>
      <c r="B2" s="419"/>
      <c r="C2" s="419"/>
      <c r="D2" s="419"/>
      <c r="E2" s="419"/>
      <c r="F2" s="419"/>
      <c r="G2" s="419"/>
      <c r="H2" s="419"/>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row>
    <row r="3" spans="1:38" ht="28.5" customHeight="1">
      <c r="A3" s="420" t="s">
        <v>31</v>
      </c>
      <c r="B3" s="420"/>
      <c r="C3" s="420"/>
      <c r="D3" s="420"/>
      <c r="E3" s="420"/>
      <c r="F3" s="420"/>
      <c r="G3" s="420"/>
      <c r="H3" s="420"/>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row>
    <row r="4" spans="1:38" ht="23.25" customHeight="1">
      <c r="A4" s="421" t="s">
        <v>33</v>
      </c>
      <c r="B4" s="421"/>
      <c r="C4" s="421"/>
      <c r="D4" s="421"/>
      <c r="E4" s="421"/>
      <c r="F4" s="421"/>
      <c r="G4" s="421"/>
      <c r="H4" s="42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row>
    <row r="5" spans="1:38" ht="67.2" customHeight="1">
      <c r="A5" s="406" t="s">
        <v>2</v>
      </c>
      <c r="B5" s="406" t="s">
        <v>205</v>
      </c>
      <c r="C5" s="406" t="s">
        <v>206</v>
      </c>
      <c r="D5" s="406" t="s">
        <v>207</v>
      </c>
      <c r="E5" s="406"/>
      <c r="F5" s="406" t="s">
        <v>208</v>
      </c>
      <c r="G5" s="406"/>
      <c r="H5" s="406"/>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row>
    <row r="6" spans="1:38" ht="13.8" customHeight="1">
      <c r="A6" s="406"/>
      <c r="B6" s="406"/>
      <c r="C6" s="406"/>
      <c r="D6" s="406"/>
      <c r="E6" s="406"/>
      <c r="F6" s="406"/>
      <c r="G6" s="406"/>
      <c r="H6" s="406"/>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row>
    <row r="7" spans="1:38" ht="13.8">
      <c r="A7" s="406"/>
      <c r="B7" s="406"/>
      <c r="C7" s="406"/>
      <c r="D7" s="406"/>
      <c r="E7" s="406"/>
      <c r="F7" s="406"/>
      <c r="G7" s="406"/>
      <c r="H7" s="406"/>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row>
    <row r="8" spans="1:38" ht="13.8">
      <c r="A8" s="406"/>
      <c r="B8" s="406"/>
      <c r="C8" s="406"/>
      <c r="D8" s="406" t="s">
        <v>209</v>
      </c>
      <c r="E8" s="406" t="s">
        <v>210</v>
      </c>
      <c r="F8" s="406" t="s">
        <v>211</v>
      </c>
      <c r="G8" s="406" t="s">
        <v>212</v>
      </c>
      <c r="H8" s="417" t="s">
        <v>213</v>
      </c>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row>
    <row r="9" spans="1:38" ht="40.200000000000003" customHeight="1">
      <c r="A9" s="406"/>
      <c r="B9" s="406"/>
      <c r="C9" s="406"/>
      <c r="D9" s="406"/>
      <c r="E9" s="406"/>
      <c r="F9" s="406"/>
      <c r="G9" s="406"/>
      <c r="H9" s="417"/>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row>
    <row r="10" spans="1:38" ht="45">
      <c r="A10" s="111">
        <v>1</v>
      </c>
      <c r="B10" s="112" t="s">
        <v>214</v>
      </c>
      <c r="C10" s="113" t="s">
        <v>215</v>
      </c>
      <c r="D10" s="407" t="s">
        <v>288</v>
      </c>
      <c r="E10" s="409"/>
      <c r="F10" s="407" t="s">
        <v>288</v>
      </c>
      <c r="G10" s="408"/>
      <c r="H10" s="409"/>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row>
    <row r="11" spans="1:38" ht="135">
      <c r="A11" s="111">
        <v>2</v>
      </c>
      <c r="B11" s="113" t="s">
        <v>216</v>
      </c>
      <c r="C11" s="113" t="s">
        <v>217</v>
      </c>
      <c r="D11" s="410"/>
      <c r="E11" s="412"/>
      <c r="F11" s="410"/>
      <c r="G11" s="411"/>
      <c r="H11" s="412"/>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row>
    <row r="12" spans="1:38" ht="90">
      <c r="A12" s="111">
        <v>3</v>
      </c>
      <c r="B12" s="113" t="s">
        <v>218</v>
      </c>
      <c r="C12" s="113" t="s">
        <v>217</v>
      </c>
      <c r="D12" s="410"/>
      <c r="E12" s="412"/>
      <c r="F12" s="410"/>
      <c r="G12" s="411"/>
      <c r="H12" s="412"/>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row>
    <row r="13" spans="1:38" ht="90">
      <c r="A13" s="111">
        <v>4</v>
      </c>
      <c r="B13" s="113" t="s">
        <v>219</v>
      </c>
      <c r="C13" s="113" t="s">
        <v>217</v>
      </c>
      <c r="D13" s="410"/>
      <c r="E13" s="412"/>
      <c r="F13" s="410"/>
      <c r="G13" s="411"/>
      <c r="H13" s="412"/>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row>
    <row r="14" spans="1:38" ht="15">
      <c r="A14" s="111">
        <v>5</v>
      </c>
      <c r="B14" s="113" t="s">
        <v>220</v>
      </c>
      <c r="C14" s="113" t="s">
        <v>217</v>
      </c>
      <c r="D14" s="410"/>
      <c r="E14" s="412"/>
      <c r="F14" s="410"/>
      <c r="G14" s="411"/>
      <c r="H14" s="412"/>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row>
    <row r="15" spans="1:38" ht="30">
      <c r="A15" s="111">
        <v>6</v>
      </c>
      <c r="B15" s="113" t="s">
        <v>221</v>
      </c>
      <c r="C15" s="416" t="s">
        <v>217</v>
      </c>
      <c r="D15" s="410"/>
      <c r="E15" s="412"/>
      <c r="F15" s="410"/>
      <c r="G15" s="411"/>
      <c r="H15" s="412"/>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row>
    <row r="16" spans="1:38" ht="15">
      <c r="A16" s="111">
        <v>7</v>
      </c>
      <c r="B16" s="113" t="s">
        <v>222</v>
      </c>
      <c r="C16" s="416"/>
      <c r="D16" s="410"/>
      <c r="E16" s="412"/>
      <c r="F16" s="410"/>
      <c r="G16" s="411"/>
      <c r="H16" s="412"/>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row>
    <row r="17" spans="1:38" ht="30">
      <c r="A17" s="111">
        <v>8</v>
      </c>
      <c r="B17" s="113" t="s">
        <v>223</v>
      </c>
      <c r="C17" s="416"/>
      <c r="D17" s="410"/>
      <c r="E17" s="412"/>
      <c r="F17" s="410"/>
      <c r="G17" s="411"/>
      <c r="H17" s="412"/>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row>
    <row r="18" spans="1:38" ht="45">
      <c r="A18" s="111">
        <v>9</v>
      </c>
      <c r="B18" s="113" t="s">
        <v>224</v>
      </c>
      <c r="C18" s="416"/>
      <c r="D18" s="410"/>
      <c r="E18" s="412"/>
      <c r="F18" s="410"/>
      <c r="G18" s="411"/>
      <c r="H18" s="412"/>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row>
    <row r="19" spans="1:38" ht="45">
      <c r="A19" s="111">
        <v>10</v>
      </c>
      <c r="B19" s="113" t="s">
        <v>225</v>
      </c>
      <c r="C19" s="113" t="s">
        <v>217</v>
      </c>
      <c r="D19" s="410"/>
      <c r="E19" s="412"/>
      <c r="F19" s="410"/>
      <c r="G19" s="411"/>
      <c r="H19" s="412"/>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row>
    <row r="20" spans="1:38" ht="46.8" customHeight="1">
      <c r="A20" s="111">
        <v>11</v>
      </c>
      <c r="B20" s="112" t="s">
        <v>226</v>
      </c>
      <c r="C20" s="113" t="s">
        <v>217</v>
      </c>
      <c r="D20" s="410"/>
      <c r="E20" s="412"/>
      <c r="F20" s="410"/>
      <c r="G20" s="411"/>
      <c r="H20" s="412"/>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row>
    <row r="21" spans="1:38" ht="15">
      <c r="A21" s="111">
        <v>12</v>
      </c>
      <c r="B21" s="113" t="s">
        <v>227</v>
      </c>
      <c r="C21" s="113" t="s">
        <v>217</v>
      </c>
      <c r="D21" s="410"/>
      <c r="E21" s="412"/>
      <c r="F21" s="410"/>
      <c r="G21" s="411"/>
      <c r="H21" s="412"/>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row>
    <row r="22" spans="1:38" ht="97.8" customHeight="1">
      <c r="A22" s="111">
        <v>13</v>
      </c>
      <c r="B22" s="113" t="s">
        <v>228</v>
      </c>
      <c r="C22" s="113" t="s">
        <v>229</v>
      </c>
      <c r="D22" s="410"/>
      <c r="E22" s="412"/>
      <c r="F22" s="410"/>
      <c r="G22" s="411"/>
      <c r="H22" s="412"/>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row>
    <row r="23" spans="1:38" ht="141" customHeight="1">
      <c r="A23" s="111">
        <v>14</v>
      </c>
      <c r="B23" s="113" t="s">
        <v>230</v>
      </c>
      <c r="C23" s="113" t="s">
        <v>231</v>
      </c>
      <c r="D23" s="410"/>
      <c r="E23" s="412"/>
      <c r="F23" s="410"/>
      <c r="G23" s="411"/>
      <c r="H23" s="412"/>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row>
    <row r="24" spans="1:38" ht="103.2" customHeight="1">
      <c r="A24" s="115">
        <v>15</v>
      </c>
      <c r="B24" s="114" t="s">
        <v>232</v>
      </c>
      <c r="C24" s="147" t="s">
        <v>272</v>
      </c>
      <c r="D24" s="410"/>
      <c r="E24" s="412"/>
      <c r="F24" s="410"/>
      <c r="G24" s="411"/>
      <c r="H24" s="412"/>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row>
    <row r="25" spans="1:38" ht="105">
      <c r="A25" s="111">
        <v>16</v>
      </c>
      <c r="B25" s="113" t="s">
        <v>233</v>
      </c>
      <c r="C25" s="416" t="s">
        <v>234</v>
      </c>
      <c r="D25" s="410"/>
      <c r="E25" s="412"/>
      <c r="F25" s="410"/>
      <c r="G25" s="411"/>
      <c r="H25" s="412"/>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row>
    <row r="26" spans="1:38" ht="45">
      <c r="A26" s="111">
        <v>17</v>
      </c>
      <c r="B26" s="113" t="s">
        <v>235</v>
      </c>
      <c r="C26" s="416"/>
      <c r="D26" s="410"/>
      <c r="E26" s="412"/>
      <c r="F26" s="410"/>
      <c r="G26" s="411"/>
      <c r="H26" s="412"/>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row>
    <row r="27" spans="1:38" ht="41.4" customHeight="1">
      <c r="A27" s="111">
        <v>18</v>
      </c>
      <c r="B27" s="113" t="s">
        <v>236</v>
      </c>
      <c r="C27" s="416"/>
      <c r="D27" s="410"/>
      <c r="E27" s="412"/>
      <c r="F27" s="410"/>
      <c r="G27" s="411"/>
      <c r="H27" s="412"/>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row>
    <row r="28" spans="1:38" ht="45" customHeight="1">
      <c r="A28" s="111">
        <v>19</v>
      </c>
      <c r="B28" s="113" t="s">
        <v>237</v>
      </c>
      <c r="C28" s="416"/>
      <c r="D28" s="410"/>
      <c r="E28" s="412"/>
      <c r="F28" s="410"/>
      <c r="G28" s="411"/>
      <c r="H28" s="412"/>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row>
    <row r="29" spans="1:38" ht="60">
      <c r="A29" s="111">
        <v>20</v>
      </c>
      <c r="B29" s="113" t="s">
        <v>238</v>
      </c>
      <c r="C29" s="416"/>
      <c r="D29" s="410"/>
      <c r="E29" s="412"/>
      <c r="F29" s="410"/>
      <c r="G29" s="411"/>
      <c r="H29" s="412"/>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row>
    <row r="30" spans="1:38" ht="75">
      <c r="A30" s="111">
        <v>21</v>
      </c>
      <c r="B30" s="113" t="s">
        <v>239</v>
      </c>
      <c r="C30" s="113" t="s">
        <v>240</v>
      </c>
      <c r="D30" s="410"/>
      <c r="E30" s="412"/>
      <c r="F30" s="410"/>
      <c r="G30" s="411"/>
      <c r="H30" s="412"/>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row>
    <row r="31" spans="1:38" ht="60">
      <c r="A31" s="111">
        <v>22</v>
      </c>
      <c r="B31" s="113" t="s">
        <v>241</v>
      </c>
      <c r="C31" s="113" t="s">
        <v>242</v>
      </c>
      <c r="D31" s="410"/>
      <c r="E31" s="412"/>
      <c r="F31" s="410"/>
      <c r="G31" s="411"/>
      <c r="H31" s="412"/>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row>
    <row r="32" spans="1:38" ht="15">
      <c r="A32" s="111">
        <v>23</v>
      </c>
      <c r="B32" s="113" t="s">
        <v>243</v>
      </c>
      <c r="C32" s="113" t="s">
        <v>244</v>
      </c>
      <c r="D32" s="410"/>
      <c r="E32" s="412"/>
      <c r="F32" s="410"/>
      <c r="G32" s="411"/>
      <c r="H32" s="412"/>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row>
    <row r="33" spans="1:38" ht="45">
      <c r="A33" s="111">
        <v>24</v>
      </c>
      <c r="B33" s="113" t="s">
        <v>245</v>
      </c>
      <c r="C33" s="113" t="s">
        <v>246</v>
      </c>
      <c r="D33" s="413"/>
      <c r="E33" s="415"/>
      <c r="F33" s="413"/>
      <c r="G33" s="414"/>
      <c r="H33" s="415"/>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row>
    <row r="34" spans="1:38" ht="13.8">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row>
    <row r="35" spans="1:38" ht="13.8">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row>
    <row r="36" spans="1:38" ht="13.8">
      <c r="A36" s="51"/>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row>
    <row r="37" spans="1:38" ht="13.8">
      <c r="A37" s="51"/>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row>
    <row r="38" spans="1:38" ht="13.8">
      <c r="A38" s="51"/>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row>
    <row r="39" spans="1:38" ht="13.8">
      <c r="A39" s="51"/>
      <c r="B39" s="51"/>
      <c r="C39" s="51"/>
      <c r="D39" s="51"/>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row>
    <row r="40" spans="1:38" ht="13.8">
      <c r="A40" s="51"/>
      <c r="B40" s="51"/>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row>
    <row r="41" spans="1:38" ht="13.8">
      <c r="A41" s="51"/>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row>
    <row r="42" spans="1:38" ht="13.8">
      <c r="A42" s="51"/>
      <c r="B42" s="51"/>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row>
    <row r="43" spans="1:38" ht="13.8">
      <c r="A43" s="51"/>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row>
    <row r="44" spans="1:38" ht="13.8">
      <c r="A44" s="51"/>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row>
    <row r="45" spans="1:38" ht="13.8">
      <c r="A45" s="51"/>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row>
    <row r="46" spans="1:38" ht="13.8">
      <c r="A46" s="51"/>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row>
    <row r="47" spans="1:38" ht="13.8">
      <c r="A47" s="51"/>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row>
    <row r="48" spans="1:38" ht="13.8">
      <c r="A48" s="51"/>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row>
    <row r="49" spans="1:38" ht="13.8">
      <c r="A49" s="51"/>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row>
    <row r="50" spans="1:38" ht="13.8">
      <c r="A50" s="51"/>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row>
    <row r="51" spans="1:38" ht="13.8">
      <c r="A51" s="51"/>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row>
    <row r="52" spans="1:38" ht="13.8">
      <c r="A52" s="51"/>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row>
    <row r="53" spans="1:38" ht="13.8">
      <c r="A53" s="51"/>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row>
    <row r="54" spans="1:38" ht="13.8">
      <c r="A54" s="51"/>
      <c r="B54" s="51"/>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row>
    <row r="55" spans="1:38" ht="13.8">
      <c r="A55" s="51"/>
      <c r="B55" s="51"/>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row>
    <row r="56" spans="1:38" ht="13.8">
      <c r="A56" s="51"/>
      <c r="B56" s="51"/>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row>
    <row r="57" spans="1:38" ht="13.8">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row>
    <row r="58" spans="1:38" ht="13.8">
      <c r="A58" s="51"/>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row>
    <row r="59" spans="1:38" ht="13.8">
      <c r="A59" s="51"/>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row>
    <row r="60" spans="1:38" ht="13.8">
      <c r="A60" s="51"/>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row>
    <row r="61" spans="1:38" ht="13.8">
      <c r="A61" s="5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row>
    <row r="62" spans="1:38" ht="13.8">
      <c r="A62" s="51"/>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row>
    <row r="63" spans="1:38" ht="13.8">
      <c r="A63" s="51"/>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row>
    <row r="64" spans="1:38" ht="13.8">
      <c r="A64" s="51"/>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row>
    <row r="65" spans="1:38" ht="13.8">
      <c r="A65" s="51"/>
      <c r="B65" s="51"/>
      <c r="C65" s="51"/>
      <c r="D65" s="51"/>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row>
    <row r="66" spans="1:38" ht="13.8">
      <c r="A66" s="51"/>
      <c r="B66" s="51"/>
      <c r="C66" s="51"/>
      <c r="D66" s="51"/>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row>
    <row r="67" spans="1:38" ht="13.8">
      <c r="A67" s="51"/>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row>
    <row r="68" spans="1:38" ht="13.8">
      <c r="A68" s="51"/>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row>
    <row r="69" spans="1:38" ht="13.8">
      <c r="A69" s="51"/>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row>
    <row r="70" spans="1:38" ht="13.8">
      <c r="A70" s="51"/>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row>
    <row r="71" spans="1:38" ht="13.8">
      <c r="A71" s="51"/>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row>
    <row r="72" spans="1:38" ht="13.8">
      <c r="A72" s="51"/>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row>
    <row r="73" spans="1:38" ht="13.8">
      <c r="A73" s="51"/>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row>
    <row r="74" spans="1:38" ht="13.8">
      <c r="A74" s="51"/>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row>
    <row r="75" spans="1:38" ht="13.8">
      <c r="A75" s="51"/>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row>
    <row r="76" spans="1:38" ht="13.8">
      <c r="A76" s="51"/>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row>
    <row r="77" spans="1:38" ht="13.8">
      <c r="A77" s="51"/>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row>
    <row r="78" spans="1:38" ht="13.8">
      <c r="A78" s="51"/>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row>
    <row r="79" spans="1:38" ht="13.8">
      <c r="A79" s="51"/>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row>
    <row r="80" spans="1:38" ht="13.8">
      <c r="A80" s="51"/>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row>
    <row r="81" spans="1:38" ht="13.8">
      <c r="A81" s="51"/>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row>
    <row r="82" spans="1:38" ht="13.8">
      <c r="A82" s="51"/>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row>
    <row r="83" spans="1:38" ht="13.8">
      <c r="A83" s="51"/>
      <c r="B83" s="51"/>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row>
    <row r="84" spans="1:38" ht="13.8">
      <c r="A84" s="51"/>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row>
    <row r="85" spans="1:38" ht="13.8">
      <c r="A85" s="51"/>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row>
    <row r="86" spans="1:38" ht="13.8">
      <c r="A86" s="51"/>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row>
    <row r="87" spans="1:38" ht="13.8">
      <c r="A87" s="51"/>
      <c r="B87" s="51"/>
      <c r="C87" s="51"/>
      <c r="D87" s="51"/>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row>
    <row r="88" spans="1:38" ht="13.8">
      <c r="A88" s="51"/>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row>
    <row r="89" spans="1:38" ht="13.8">
      <c r="A89" s="51"/>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row>
    <row r="90" spans="1:38" ht="13.8">
      <c r="A90" s="51"/>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row>
    <row r="91" spans="1:38" ht="13.8">
      <c r="A91" s="51"/>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row>
    <row r="92" spans="1:38" ht="13.8">
      <c r="A92" s="51"/>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row>
    <row r="93" spans="1:38" ht="13.8">
      <c r="A93" s="51"/>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row>
    <row r="94" spans="1:38" ht="13.8">
      <c r="A94" s="51"/>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row>
    <row r="95" spans="1:38" ht="13.8">
      <c r="A95" s="51"/>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row>
    <row r="96" spans="1:38" ht="13.8">
      <c r="A96" s="51"/>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row>
    <row r="97" spans="1:38" ht="13.8">
      <c r="A97" s="51"/>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row>
    <row r="98" spans="1:38" ht="13.8">
      <c r="A98" s="51"/>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row>
    <row r="99" spans="1:38" ht="13.8">
      <c r="A99" s="51"/>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row>
    <row r="100" spans="1:38" ht="13.8">
      <c r="A100" s="51"/>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row>
    <row r="101" spans="1:38" ht="13.8">
      <c r="A101" s="51"/>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row>
    <row r="102" spans="1:38" ht="13.8">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row>
    <row r="103" spans="1:38" ht="13.8">
      <c r="A103" s="51"/>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row>
    <row r="104" spans="1:38" ht="13.8">
      <c r="A104" s="51"/>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row>
    <row r="105" spans="1:38" ht="13.8">
      <c r="A105" s="51"/>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row>
    <row r="106" spans="1:38" ht="13.8">
      <c r="A106" s="51"/>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row>
    <row r="107" spans="1:38" ht="13.8">
      <c r="A107" s="51"/>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row>
    <row r="108" spans="1:38" ht="13.8">
      <c r="A108" s="51"/>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row>
    <row r="109" spans="1:38" ht="13.8">
      <c r="A109" s="51"/>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row>
    <row r="110" spans="1:38" ht="13.8">
      <c r="A110" s="51"/>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row>
    <row r="111" spans="1:38" ht="13.8">
      <c r="A111" s="51"/>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row>
    <row r="112" spans="1:38" ht="13.8">
      <c r="A112" s="51"/>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row>
    <row r="113" spans="1:38" ht="13.8">
      <c r="A113" s="51"/>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row>
    <row r="114" spans="1:38" ht="13.8">
      <c r="A114" s="51"/>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row>
    <row r="115" spans="1:38" ht="13.8">
      <c r="A115" s="51"/>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row>
    <row r="116" spans="1:38" ht="13.8">
      <c r="A116" s="51"/>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row>
    <row r="117" spans="1:38" ht="13.8">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row>
    <row r="118" spans="1:38" ht="13.8">
      <c r="A118" s="51"/>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row>
    <row r="119" spans="1:38" ht="13.8">
      <c r="A119" s="51"/>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row>
    <row r="120" spans="1:38" ht="13.8">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row>
    <row r="121" spans="1:38" ht="13.8">
      <c r="A121" s="51"/>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row>
    <row r="122" spans="1:38" ht="13.8">
      <c r="A122" s="51"/>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row>
    <row r="123" spans="1:38" ht="13.8">
      <c r="A123" s="51"/>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row>
    <row r="124" spans="1:38" ht="13.8">
      <c r="A124" s="51"/>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row>
    <row r="125" spans="1:38" ht="13.8">
      <c r="A125" s="51"/>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row>
    <row r="126" spans="1:38" ht="13.8">
      <c r="A126" s="51"/>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row>
    <row r="127" spans="1:38" ht="13.8">
      <c r="A127" s="51"/>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row>
    <row r="128" spans="1:38" ht="13.8">
      <c r="A128" s="51"/>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row>
    <row r="129" spans="1:38" ht="13.8">
      <c r="A129" s="51"/>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row>
    <row r="130" spans="1:38" ht="13.8">
      <c r="A130" s="51"/>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row>
    <row r="131" spans="1:38" ht="13.8">
      <c r="A131" s="51"/>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row>
    <row r="132" spans="1:38" ht="13.8">
      <c r="A132" s="51"/>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row>
    <row r="133" spans="1:38" ht="13.8">
      <c r="A133" s="51"/>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row>
    <row r="134" spans="1:38" ht="13.8">
      <c r="A134" s="51"/>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row>
    <row r="135" spans="1:38" ht="13.8">
      <c r="A135" s="51"/>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row>
    <row r="136" spans="1:38" ht="13.8">
      <c r="A136" s="51"/>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row>
    <row r="137" spans="1:38" ht="13.8">
      <c r="A137" s="51"/>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row>
    <row r="138" spans="1:38" ht="13.8">
      <c r="A138" s="51"/>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row>
    <row r="139" spans="1:38" ht="13.8">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row>
    <row r="140" spans="1:38" ht="13.8">
      <c r="A140" s="51"/>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row>
    <row r="141" spans="1:38" ht="13.8">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row>
    <row r="142" spans="1:38" ht="13.8">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row>
    <row r="143" spans="1:38" ht="13.8">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row>
    <row r="144" spans="1:38" ht="13.8">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1"/>
      <c r="AJ144" s="51"/>
      <c r="AK144" s="51"/>
      <c r="AL144" s="51"/>
    </row>
    <row r="145" spans="1:38" ht="13.8">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row>
    <row r="146" spans="1:38" ht="13.8">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row>
    <row r="147" spans="1:38" ht="13.8">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row>
    <row r="148" spans="1:38" ht="13.8">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row>
    <row r="149" spans="1:38" ht="13.8">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row>
    <row r="150" spans="1:38" ht="13.8">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row>
    <row r="151" spans="1:38" ht="13.8">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row>
    <row r="152" spans="1:38" ht="13.8">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row>
    <row r="153" spans="1:38" ht="13.8">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row>
    <row r="154" spans="1:38" ht="13.8">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row>
    <row r="155" spans="1:38" ht="13.8">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row>
    <row r="156" spans="1:38" ht="13.8">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row>
    <row r="157" spans="1:38" ht="13.8">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row>
    <row r="158" spans="1:38" ht="13.8">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row>
    <row r="159" spans="1:38" ht="13.8">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row>
    <row r="160" spans="1:38" ht="13.8">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row>
    <row r="161" spans="1:38" ht="13.8">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row>
    <row r="162" spans="1:38" ht="13.8">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c r="AE162" s="51"/>
      <c r="AF162" s="51"/>
      <c r="AG162" s="51"/>
      <c r="AH162" s="51"/>
      <c r="AI162" s="51"/>
      <c r="AJ162" s="51"/>
      <c r="AK162" s="51"/>
      <c r="AL162" s="51"/>
    </row>
    <row r="163" spans="1:38" ht="13.8">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row>
    <row r="164" spans="1:38" ht="13.8">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c r="AE164" s="51"/>
      <c r="AF164" s="51"/>
      <c r="AG164" s="51"/>
      <c r="AH164" s="51"/>
      <c r="AI164" s="51"/>
      <c r="AJ164" s="51"/>
      <c r="AK164" s="51"/>
      <c r="AL164" s="51"/>
    </row>
    <row r="165" spans="1:38" ht="13.8">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row>
    <row r="166" spans="1:38" ht="13.8">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row>
    <row r="167" spans="1:38" ht="13.8">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row>
    <row r="168" spans="1:38" ht="13.8">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row>
    <row r="169" spans="1:38" ht="13.8">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row>
    <row r="170" spans="1:38" ht="13.8">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row>
    <row r="171" spans="1:38" ht="13.8">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row>
    <row r="172" spans="1:38" ht="13.8">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row>
    <row r="173" spans="1:38" ht="13.8">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row>
    <row r="174" spans="1:38" ht="13.8">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row>
    <row r="175" spans="1:38" ht="13.8">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row>
    <row r="176" spans="1:38" ht="13.8">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row>
    <row r="177" spans="1:38" ht="13.8">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row>
    <row r="178" spans="1:38" ht="13.8">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row>
    <row r="179" spans="1:38" ht="13.8">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row>
    <row r="180" spans="1:38" ht="13.8">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row>
    <row r="181" spans="1:38" ht="13.8">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row>
    <row r="182" spans="1:38" ht="13.8">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row>
    <row r="183" spans="1:38" ht="13.8">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row>
    <row r="184" spans="1:38" ht="13.8">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row>
    <row r="185" spans="1:38" ht="13.8">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row>
    <row r="186" spans="1:38" ht="13.8">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row>
    <row r="187" spans="1:38" ht="13.8">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row>
    <row r="188" spans="1:38" ht="13.8">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row>
    <row r="189" spans="1:38" ht="13.8">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row>
    <row r="190" spans="1:38" ht="13.8">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row>
    <row r="191" spans="1:38" ht="13.8">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row>
    <row r="192" spans="1:38" ht="13.8">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row>
    <row r="193" spans="1:38" ht="13.8">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row>
    <row r="194" spans="1:38" ht="13.8">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row>
    <row r="195" spans="1:38" ht="13.8">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row>
    <row r="196" spans="1:38" ht="13.8">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row>
    <row r="197" spans="1:38" ht="13.8">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row>
    <row r="198" spans="1:38" ht="13.8">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row>
    <row r="199" spans="1:38" ht="13.8">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row>
    <row r="200" spans="1:38" ht="13.8">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row>
    <row r="201" spans="1:38" ht="13.8">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row>
    <row r="202" spans="1:38" ht="13.8">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row>
    <row r="203" spans="1:38" ht="13.8">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row>
    <row r="204" spans="1:38" ht="13.8">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row>
    <row r="205" spans="1:38" ht="13.8">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row>
    <row r="206" spans="1:38" ht="13.8">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row>
    <row r="207" spans="1:38" ht="13.8">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row>
    <row r="208" spans="1:38" ht="13.8">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row>
    <row r="209" spans="1:38" ht="13.8">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row>
    <row r="210" spans="1:38" ht="13.8">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row>
    <row r="211" spans="1:38" ht="13.8">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row>
    <row r="212" spans="1:38" ht="13.8">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row>
    <row r="213" spans="1:38" ht="13.8">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row>
    <row r="214" spans="1:38" ht="13.8">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row>
    <row r="215" spans="1:38" ht="13.8">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row>
    <row r="216" spans="1:38" ht="13.8">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row>
    <row r="217" spans="1:38" ht="13.8">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row>
    <row r="218" spans="1:38" ht="13.8">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row>
    <row r="219" spans="1:38" ht="13.8">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row>
    <row r="220" spans="1:38" ht="13.8">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row>
    <row r="221" spans="1:38" ht="13.8">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row>
    <row r="222" spans="1:38" ht="13.8">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row>
    <row r="223" spans="1:38" ht="13.8">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row>
    <row r="224" spans="1:38" ht="13.8">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row>
    <row r="225" spans="1:38" ht="13.8">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row>
    <row r="226" spans="1:38" ht="13.8">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row>
    <row r="227" spans="1:38" ht="13.8">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row>
    <row r="228" spans="1:38" ht="13.8">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row>
    <row r="229" spans="1:38" ht="13.8">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row>
    <row r="230" spans="1:38" ht="13.8">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row>
    <row r="231" spans="1:38" ht="13.8">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row>
    <row r="232" spans="1:38" ht="13.8">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row>
    <row r="233" spans="1:38" ht="13.8">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row>
    <row r="234" spans="1:38" ht="13.8">
      <c r="A234" s="51"/>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row>
    <row r="235" spans="1:38" ht="13.8">
      <c r="A235" s="51"/>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row>
    <row r="236" spans="1:38" ht="13.8">
      <c r="A236" s="51"/>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row>
    <row r="237" spans="1:38" ht="13.8">
      <c r="A237" s="51"/>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row>
    <row r="238" spans="1:38" ht="13.8">
      <c r="A238" s="51"/>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row>
    <row r="239" spans="1:38" ht="13.8">
      <c r="A239" s="51"/>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row>
    <row r="240" spans="1:38" ht="13.8">
      <c r="A240" s="51"/>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row>
    <row r="241" spans="1:38" ht="13.8">
      <c r="A241" s="51"/>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row>
    <row r="242" spans="1:38" ht="13.8">
      <c r="A242" s="51"/>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row>
    <row r="243" spans="1:38" ht="13.8">
      <c r="A243" s="51"/>
      <c r="B243" s="51"/>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c r="AL243" s="51"/>
    </row>
    <row r="244" spans="1:38" ht="13.8">
      <c r="A244" s="51"/>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row>
    <row r="245" spans="1:38" ht="13.8">
      <c r="A245" s="51"/>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row>
    <row r="246" spans="1:38" ht="13.8">
      <c r="A246" s="51"/>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row>
    <row r="247" spans="1:38" ht="13.8">
      <c r="A247" s="51"/>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row>
    <row r="248" spans="1:38" ht="13.8">
      <c r="A248" s="51"/>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row>
    <row r="249" spans="1:38" ht="13.8">
      <c r="A249" s="51"/>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1"/>
      <c r="AG249" s="51"/>
      <c r="AH249" s="51"/>
      <c r="AI249" s="51"/>
      <c r="AJ249" s="51"/>
      <c r="AK249" s="51"/>
      <c r="AL249" s="51"/>
    </row>
    <row r="250" spans="1:38" ht="13.8">
      <c r="A250" s="51"/>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c r="AA250" s="51"/>
      <c r="AB250" s="51"/>
      <c r="AC250" s="51"/>
      <c r="AD250" s="51"/>
      <c r="AE250" s="51"/>
      <c r="AF250" s="51"/>
      <c r="AG250" s="51"/>
      <c r="AH250" s="51"/>
      <c r="AI250" s="51"/>
      <c r="AJ250" s="51"/>
      <c r="AK250" s="51"/>
      <c r="AL250" s="51"/>
    </row>
    <row r="251" spans="1:38" ht="13.8">
      <c r="A251" s="51"/>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row>
    <row r="252" spans="1:38" ht="13.8">
      <c r="A252" s="51"/>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c r="AA252" s="51"/>
      <c r="AB252" s="51"/>
      <c r="AC252" s="51"/>
      <c r="AD252" s="51"/>
      <c r="AE252" s="51"/>
      <c r="AF252" s="51"/>
      <c r="AG252" s="51"/>
      <c r="AH252" s="51"/>
      <c r="AI252" s="51"/>
      <c r="AJ252" s="51"/>
      <c r="AK252" s="51"/>
      <c r="AL252" s="51"/>
    </row>
    <row r="253" spans="1:38" ht="13.8">
      <c r="A253" s="51"/>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row>
    <row r="254" spans="1:38" ht="13.8">
      <c r="A254" s="51"/>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row>
    <row r="255" spans="1:38" ht="13.8">
      <c r="A255" s="51"/>
      <c r="B255" s="51"/>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1"/>
      <c r="AG255" s="51"/>
      <c r="AH255" s="51"/>
      <c r="AI255" s="51"/>
      <c r="AJ255" s="51"/>
      <c r="AK255" s="51"/>
      <c r="AL255" s="51"/>
    </row>
    <row r="256" spans="1:38" ht="13.8">
      <c r="A256" s="51"/>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c r="AA256" s="51"/>
      <c r="AB256" s="51"/>
      <c r="AC256" s="51"/>
      <c r="AD256" s="51"/>
      <c r="AE256" s="51"/>
      <c r="AF256" s="51"/>
      <c r="AG256" s="51"/>
      <c r="AH256" s="51"/>
      <c r="AI256" s="51"/>
      <c r="AJ256" s="51"/>
      <c r="AK256" s="51"/>
      <c r="AL256" s="51"/>
    </row>
    <row r="257" spans="1:38" ht="13.8">
      <c r="A257" s="51"/>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row>
    <row r="258" spans="1:38" ht="13.8">
      <c r="A258" s="51"/>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row>
    <row r="259" spans="1:38" ht="13.8">
      <c r="A259" s="51"/>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1"/>
      <c r="AG259" s="51"/>
      <c r="AH259" s="51"/>
      <c r="AI259" s="51"/>
      <c r="AJ259" s="51"/>
      <c r="AK259" s="51"/>
      <c r="AL259" s="51"/>
    </row>
    <row r="260" spans="1:38" ht="13.8">
      <c r="A260" s="51"/>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c r="AA260" s="51"/>
      <c r="AB260" s="51"/>
      <c r="AC260" s="51"/>
      <c r="AD260" s="51"/>
      <c r="AE260" s="51"/>
      <c r="AF260" s="51"/>
      <c r="AG260" s="51"/>
      <c r="AH260" s="51"/>
      <c r="AI260" s="51"/>
      <c r="AJ260" s="51"/>
      <c r="AK260" s="51"/>
      <c r="AL260" s="51"/>
    </row>
    <row r="261" spans="1:38" ht="13.8">
      <c r="A261" s="51"/>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row>
    <row r="262" spans="1:38" ht="13.8">
      <c r="A262" s="51"/>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row>
    <row r="263" spans="1:38" ht="13.8">
      <c r="A263" s="51"/>
      <c r="B263" s="51"/>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1"/>
      <c r="AG263" s="51"/>
      <c r="AH263" s="51"/>
      <c r="AI263" s="51"/>
      <c r="AJ263" s="51"/>
      <c r="AK263" s="51"/>
      <c r="AL263" s="51"/>
    </row>
    <row r="264" spans="1:38" ht="13.8">
      <c r="A264" s="51"/>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row>
    <row r="265" spans="1:38" ht="13.8">
      <c r="A265" s="51"/>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row>
    <row r="266" spans="1:38" ht="13.8">
      <c r="A266" s="51"/>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row>
    <row r="267" spans="1:38" ht="13.8">
      <c r="A267" s="51"/>
      <c r="B267" s="51"/>
      <c r="C267" s="51"/>
      <c r="D267" s="51"/>
      <c r="E267" s="51"/>
      <c r="F267" s="51"/>
      <c r="G267" s="51"/>
      <c r="H267" s="51"/>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1"/>
      <c r="AG267" s="51"/>
      <c r="AH267" s="51"/>
      <c r="AI267" s="51"/>
      <c r="AJ267" s="51"/>
      <c r="AK267" s="51"/>
      <c r="AL267" s="51"/>
    </row>
    <row r="268" spans="1:38" ht="13.8">
      <c r="A268" s="51"/>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c r="AA268" s="51"/>
      <c r="AB268" s="51"/>
      <c r="AC268" s="51"/>
      <c r="AD268" s="51"/>
      <c r="AE268" s="51"/>
      <c r="AF268" s="51"/>
      <c r="AG268" s="51"/>
      <c r="AH268" s="51"/>
      <c r="AI268" s="51"/>
      <c r="AJ268" s="51"/>
      <c r="AK268" s="51"/>
      <c r="AL268" s="51"/>
    </row>
    <row r="269" spans="1:38" ht="13.8">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row>
    <row r="270" spans="1:38" ht="13.8">
      <c r="A270" s="51"/>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row>
    <row r="271" spans="1:38" ht="13.8">
      <c r="A271" s="51"/>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1"/>
      <c r="AG271" s="51"/>
      <c r="AH271" s="51"/>
      <c r="AI271" s="51"/>
      <c r="AJ271" s="51"/>
      <c r="AK271" s="51"/>
      <c r="AL271" s="51"/>
    </row>
    <row r="272" spans="1:38" ht="13.8">
      <c r="A272" s="51"/>
      <c r="B272" s="51"/>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c r="AA272" s="51"/>
      <c r="AB272" s="51"/>
      <c r="AC272" s="51"/>
      <c r="AD272" s="51"/>
      <c r="AE272" s="51"/>
      <c r="AF272" s="51"/>
      <c r="AG272" s="51"/>
      <c r="AH272" s="51"/>
      <c r="AI272" s="51"/>
      <c r="AJ272" s="51"/>
      <c r="AK272" s="51"/>
      <c r="AL272" s="51"/>
    </row>
    <row r="273" spans="1:38" ht="13.8">
      <c r="A273" s="51"/>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1"/>
      <c r="AG273" s="51"/>
      <c r="AH273" s="51"/>
      <c r="AI273" s="51"/>
      <c r="AJ273" s="51"/>
      <c r="AK273" s="51"/>
      <c r="AL273" s="51"/>
    </row>
    <row r="274" spans="1:38" ht="13.8">
      <c r="A274" s="51"/>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c r="AD274" s="51"/>
      <c r="AE274" s="51"/>
      <c r="AF274" s="51"/>
      <c r="AG274" s="51"/>
      <c r="AH274" s="51"/>
      <c r="AI274" s="51"/>
      <c r="AJ274" s="51"/>
      <c r="AK274" s="51"/>
      <c r="AL274" s="51"/>
    </row>
    <row r="275" spans="1:38" ht="13.8">
      <c r="A275" s="51"/>
      <c r="B275" s="51"/>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1"/>
      <c r="AG275" s="51"/>
      <c r="AH275" s="51"/>
      <c r="AI275" s="51"/>
      <c r="AJ275" s="51"/>
      <c r="AK275" s="51"/>
      <c r="AL275" s="51"/>
    </row>
    <row r="276" spans="1:38" ht="13.8">
      <c r="A276" s="51"/>
      <c r="B276" s="51"/>
      <c r="C276" s="51"/>
      <c r="D276" s="51"/>
      <c r="E276" s="51"/>
      <c r="F276" s="51"/>
      <c r="G276" s="51"/>
      <c r="H276" s="51"/>
      <c r="I276" s="51"/>
      <c r="J276" s="51"/>
      <c r="K276" s="51"/>
      <c r="L276" s="51"/>
      <c r="M276" s="51"/>
      <c r="N276" s="51"/>
      <c r="O276" s="51"/>
      <c r="P276" s="51"/>
      <c r="Q276" s="51"/>
      <c r="R276" s="51"/>
      <c r="S276" s="51"/>
      <c r="T276" s="51"/>
      <c r="U276" s="51"/>
      <c r="V276" s="51"/>
      <c r="W276" s="51"/>
      <c r="X276" s="51"/>
      <c r="Y276" s="51"/>
      <c r="Z276" s="51"/>
      <c r="AA276" s="51"/>
      <c r="AB276" s="51"/>
      <c r="AC276" s="51"/>
      <c r="AD276" s="51"/>
      <c r="AE276" s="51"/>
      <c r="AF276" s="51"/>
      <c r="AG276" s="51"/>
      <c r="AH276" s="51"/>
      <c r="AI276" s="51"/>
      <c r="AJ276" s="51"/>
      <c r="AK276" s="51"/>
      <c r="AL276" s="51"/>
    </row>
    <row r="277" spans="1:38" ht="13.8">
      <c r="A277" s="51"/>
      <c r="B277" s="51"/>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1"/>
      <c r="AG277" s="51"/>
      <c r="AH277" s="51"/>
      <c r="AI277" s="51"/>
      <c r="AJ277" s="51"/>
      <c r="AK277" s="51"/>
      <c r="AL277" s="51"/>
    </row>
    <row r="278" spans="1:38" ht="13.8">
      <c r="A278" s="51"/>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row>
    <row r="279" spans="1:38" ht="13.8">
      <c r="A279" s="51"/>
      <c r="B279" s="51"/>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row>
    <row r="280" spans="1:38" ht="13.8">
      <c r="A280" s="51"/>
      <c r="B280" s="51"/>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c r="AA280" s="51"/>
      <c r="AB280" s="51"/>
      <c r="AC280" s="51"/>
      <c r="AD280" s="51"/>
      <c r="AE280" s="51"/>
      <c r="AF280" s="51"/>
      <c r="AG280" s="51"/>
      <c r="AH280" s="51"/>
      <c r="AI280" s="51"/>
      <c r="AJ280" s="51"/>
      <c r="AK280" s="51"/>
      <c r="AL280" s="51"/>
    </row>
    <row r="281" spans="1:38" ht="13.8">
      <c r="A281" s="51"/>
      <c r="B281" s="51"/>
      <c r="C281" s="51"/>
      <c r="D281" s="51"/>
      <c r="E281" s="51"/>
      <c r="F281" s="51"/>
      <c r="G281" s="51"/>
      <c r="H281" s="51"/>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1"/>
      <c r="AG281" s="51"/>
      <c r="AH281" s="51"/>
      <c r="AI281" s="51"/>
      <c r="AJ281" s="51"/>
      <c r="AK281" s="51"/>
      <c r="AL281" s="51"/>
    </row>
    <row r="282" spans="1:38" ht="13.8">
      <c r="A282" s="51"/>
      <c r="B282" s="51"/>
      <c r="C282" s="51"/>
      <c r="D282" s="51"/>
      <c r="E282" s="51"/>
      <c r="F282" s="51"/>
      <c r="G282" s="51"/>
      <c r="H282" s="51"/>
      <c r="I282" s="51"/>
      <c r="J282" s="51"/>
      <c r="K282" s="51"/>
      <c r="L282" s="51"/>
      <c r="M282" s="51"/>
      <c r="N282" s="51"/>
      <c r="O282" s="51"/>
      <c r="P282" s="51"/>
      <c r="Q282" s="51"/>
      <c r="R282" s="51"/>
      <c r="S282" s="51"/>
      <c r="T282" s="51"/>
      <c r="U282" s="51"/>
      <c r="V282" s="51"/>
      <c r="W282" s="51"/>
      <c r="X282" s="51"/>
      <c r="Y282" s="51"/>
      <c r="Z282" s="51"/>
      <c r="AA282" s="51"/>
      <c r="AB282" s="51"/>
      <c r="AC282" s="51"/>
      <c r="AD282" s="51"/>
      <c r="AE282" s="51"/>
      <c r="AF282" s="51"/>
      <c r="AG282" s="51"/>
      <c r="AH282" s="51"/>
      <c r="AI282" s="51"/>
      <c r="AJ282" s="51"/>
      <c r="AK282" s="51"/>
      <c r="AL282" s="51"/>
    </row>
    <row r="283" spans="1:38" ht="13.8">
      <c r="A283" s="51"/>
      <c r="B283" s="51"/>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1"/>
      <c r="AG283" s="51"/>
      <c r="AH283" s="51"/>
      <c r="AI283" s="51"/>
      <c r="AJ283" s="51"/>
      <c r="AK283" s="51"/>
      <c r="AL283" s="51"/>
    </row>
    <row r="284" spans="1:38" ht="13.8">
      <c r="A284" s="51"/>
      <c r="B284" s="51"/>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c r="AA284" s="51"/>
      <c r="AB284" s="51"/>
      <c r="AC284" s="51"/>
      <c r="AD284" s="51"/>
      <c r="AE284" s="51"/>
      <c r="AF284" s="51"/>
      <c r="AG284" s="51"/>
      <c r="AH284" s="51"/>
      <c r="AI284" s="51"/>
      <c r="AJ284" s="51"/>
      <c r="AK284" s="51"/>
      <c r="AL284" s="51"/>
    </row>
    <row r="285" spans="1:38" ht="13.8">
      <c r="A285" s="51"/>
      <c r="B285" s="51"/>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1"/>
      <c r="AG285" s="51"/>
      <c r="AH285" s="51"/>
      <c r="AI285" s="51"/>
      <c r="AJ285" s="51"/>
      <c r="AK285" s="51"/>
      <c r="AL285" s="51"/>
    </row>
    <row r="286" spans="1:38" ht="13.8">
      <c r="A286" s="51"/>
      <c r="B286" s="51"/>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c r="AA286" s="51"/>
      <c r="AB286" s="51"/>
      <c r="AC286" s="51"/>
      <c r="AD286" s="51"/>
      <c r="AE286" s="51"/>
      <c r="AF286" s="51"/>
      <c r="AG286" s="51"/>
      <c r="AH286" s="51"/>
      <c r="AI286" s="51"/>
      <c r="AJ286" s="51"/>
      <c r="AK286" s="51"/>
      <c r="AL286" s="51"/>
    </row>
  </sheetData>
  <mergeCells count="18">
    <mergeCell ref="A1:H1"/>
    <mergeCell ref="A2:H2"/>
    <mergeCell ref="A3:H3"/>
    <mergeCell ref="A4:H4"/>
    <mergeCell ref="E8:E9"/>
    <mergeCell ref="F5:H7"/>
    <mergeCell ref="F10:H33"/>
    <mergeCell ref="C25:C29"/>
    <mergeCell ref="A5:A9"/>
    <mergeCell ref="B5:B9"/>
    <mergeCell ref="C5:C9"/>
    <mergeCell ref="D8:D9"/>
    <mergeCell ref="C15:C18"/>
    <mergeCell ref="D5:E7"/>
    <mergeCell ref="D10:E33"/>
    <mergeCell ref="F8:F9"/>
    <mergeCell ref="G8:G9"/>
    <mergeCell ref="H8:H9"/>
  </mergeCells>
  <printOptions horizontalCentered="1" verticalCentered="1"/>
  <pageMargins left="0" right="0" top="0" bottom="0" header="0" footer="0"/>
  <pageSetup paperSize="9" scale="3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6"/>
  <sheetViews>
    <sheetView view="pageBreakPreview" zoomScaleNormal="100" zoomScaleSheetLayoutView="100" workbookViewId="0">
      <selection activeCell="O4" sqref="O4"/>
    </sheetView>
  </sheetViews>
  <sheetFormatPr defaultRowHeight="13.2"/>
  <cols>
    <col min="2" max="2" width="12.33203125" bestFit="1" customWidth="1"/>
    <col min="3" max="3" width="10.33203125" customWidth="1"/>
    <col min="4" max="4" width="11.77734375" customWidth="1"/>
    <col min="5" max="5" width="10.109375" customWidth="1"/>
    <col min="6" max="6" width="9.77734375" customWidth="1"/>
    <col min="8" max="8" width="15" customWidth="1"/>
    <col min="9" max="9" width="23.5546875" customWidth="1"/>
  </cols>
  <sheetData>
    <row r="1" spans="1:9" ht="30" customHeight="1">
      <c r="A1" s="418" t="s">
        <v>87</v>
      </c>
      <c r="B1" s="418"/>
      <c r="C1" s="418"/>
      <c r="D1" s="418"/>
      <c r="E1" s="418"/>
      <c r="F1" s="418"/>
      <c r="G1" s="418"/>
      <c r="H1" s="418"/>
      <c r="I1" s="418"/>
    </row>
    <row r="2" spans="1:9" ht="18" customHeight="1">
      <c r="A2" s="419" t="s">
        <v>1865</v>
      </c>
      <c r="B2" s="419"/>
      <c r="C2" s="419"/>
      <c r="D2" s="419"/>
      <c r="E2" s="419"/>
      <c r="F2" s="419"/>
      <c r="G2" s="419"/>
      <c r="H2" s="419"/>
      <c r="I2" s="419"/>
    </row>
    <row r="3" spans="1:9" ht="37.200000000000003" customHeight="1">
      <c r="A3" s="422" t="s">
        <v>247</v>
      </c>
      <c r="B3" s="422"/>
      <c r="C3" s="422"/>
      <c r="D3" s="422"/>
      <c r="E3" s="422"/>
      <c r="F3" s="422"/>
      <c r="G3" s="422"/>
      <c r="H3" s="422"/>
      <c r="I3" s="422"/>
    </row>
    <row r="4" spans="1:9" ht="134.4" customHeight="1">
      <c r="A4" s="163" t="s">
        <v>255</v>
      </c>
      <c r="B4" s="148" t="s">
        <v>248</v>
      </c>
      <c r="C4" s="163" t="s">
        <v>273</v>
      </c>
      <c r="D4" s="163" t="s">
        <v>249</v>
      </c>
      <c r="E4" s="163" t="s">
        <v>250</v>
      </c>
      <c r="F4" s="163" t="s">
        <v>251</v>
      </c>
      <c r="G4" s="163" t="s">
        <v>252</v>
      </c>
      <c r="H4" s="163" t="s">
        <v>253</v>
      </c>
      <c r="I4" s="163" t="s">
        <v>254</v>
      </c>
    </row>
    <row r="5" spans="1:9" ht="13.2" customHeight="1">
      <c r="A5" s="423" t="s">
        <v>288</v>
      </c>
      <c r="B5" s="423"/>
      <c r="C5" s="423"/>
      <c r="D5" s="423"/>
      <c r="E5" s="423"/>
      <c r="F5" s="423"/>
      <c r="G5" s="423"/>
      <c r="H5" s="423"/>
      <c r="I5" s="423"/>
    </row>
    <row r="6" spans="1:9" ht="13.2" customHeight="1">
      <c r="A6" s="423"/>
      <c r="B6" s="423"/>
      <c r="C6" s="423"/>
      <c r="D6" s="423"/>
      <c r="E6" s="423"/>
      <c r="F6" s="423"/>
      <c r="G6" s="423"/>
      <c r="H6" s="423"/>
      <c r="I6" s="423"/>
    </row>
  </sheetData>
  <mergeCells count="4">
    <mergeCell ref="A1:I1"/>
    <mergeCell ref="A2:I2"/>
    <mergeCell ref="A3:I3"/>
    <mergeCell ref="A5:I6"/>
  </mergeCell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5"/>
  <sheetViews>
    <sheetView zoomScaleNormal="100" workbookViewId="0">
      <selection activeCell="B9" sqref="B9"/>
    </sheetView>
  </sheetViews>
  <sheetFormatPr defaultRowHeight="13.2"/>
  <cols>
    <col min="2" max="2" width="45.77734375" bestFit="1" customWidth="1"/>
    <col min="3" max="3" width="18.5546875" customWidth="1"/>
    <col min="4" max="5" width="14.44140625" customWidth="1"/>
  </cols>
  <sheetData>
    <row r="1" spans="1:5" ht="36" customHeight="1">
      <c r="A1" s="418" t="s">
        <v>87</v>
      </c>
      <c r="B1" s="418"/>
      <c r="C1" s="418"/>
      <c r="D1" s="418"/>
      <c r="E1" s="418"/>
    </row>
    <row r="2" spans="1:5" ht="24" customHeight="1">
      <c r="A2" s="419" t="s">
        <v>1865</v>
      </c>
      <c r="B2" s="419"/>
      <c r="C2" s="419"/>
      <c r="D2" s="419"/>
      <c r="E2" s="419"/>
    </row>
    <row r="3" spans="1:5" ht="22.2" customHeight="1">
      <c r="A3" s="424" t="s">
        <v>256</v>
      </c>
      <c r="B3" s="424"/>
      <c r="C3" s="424"/>
      <c r="D3" s="424"/>
      <c r="E3" s="424"/>
    </row>
    <row r="4" spans="1:5" ht="79.2">
      <c r="A4" s="116" t="s">
        <v>257</v>
      </c>
      <c r="B4" s="116" t="s">
        <v>258</v>
      </c>
      <c r="C4" s="116" t="s">
        <v>259</v>
      </c>
      <c r="D4" s="116" t="s">
        <v>260</v>
      </c>
      <c r="E4" s="116" t="s">
        <v>261</v>
      </c>
    </row>
    <row r="5" spans="1:5">
      <c r="A5" s="65">
        <v>6076</v>
      </c>
      <c r="B5" s="65">
        <v>6076</v>
      </c>
      <c r="C5" s="65">
        <v>4</v>
      </c>
      <c r="D5" s="153">
        <v>0</v>
      </c>
      <c r="E5" s="153">
        <v>1</v>
      </c>
    </row>
  </sheetData>
  <mergeCells count="3">
    <mergeCell ref="A3:E3"/>
    <mergeCell ref="A1:E1"/>
    <mergeCell ref="A2:E2"/>
  </mergeCell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5"/>
  <sheetViews>
    <sheetView zoomScaleNormal="100" workbookViewId="0">
      <selection activeCell="B22" sqref="B22"/>
    </sheetView>
  </sheetViews>
  <sheetFormatPr defaultRowHeight="13.2"/>
  <cols>
    <col min="2" max="2" width="20.88671875" customWidth="1"/>
    <col min="3" max="3" width="17.5546875" customWidth="1"/>
    <col min="4" max="4" width="16" customWidth="1"/>
    <col min="5" max="5" width="18.5546875" customWidth="1"/>
  </cols>
  <sheetData>
    <row r="1" spans="1:5" ht="37.799999999999997" customHeight="1">
      <c r="A1" s="418" t="s">
        <v>87</v>
      </c>
      <c r="B1" s="418"/>
      <c r="C1" s="418"/>
      <c r="D1" s="418"/>
      <c r="E1" s="418"/>
    </row>
    <row r="2" spans="1:5" ht="25.2" customHeight="1">
      <c r="A2" s="419" t="s">
        <v>1865</v>
      </c>
      <c r="B2" s="419"/>
      <c r="C2" s="419"/>
      <c r="D2" s="419"/>
      <c r="E2" s="419"/>
    </row>
    <row r="3" spans="1:5" ht="20.399999999999999" customHeight="1">
      <c r="A3" s="424" t="s">
        <v>262</v>
      </c>
      <c r="B3" s="424"/>
      <c r="C3" s="424"/>
      <c r="D3" s="424"/>
      <c r="E3" s="424"/>
    </row>
    <row r="4" spans="1:5" ht="66">
      <c r="A4" s="116" t="s">
        <v>257</v>
      </c>
      <c r="B4" s="116" t="s">
        <v>263</v>
      </c>
      <c r="C4" s="116" t="s">
        <v>264</v>
      </c>
      <c r="D4" s="116" t="s">
        <v>265</v>
      </c>
      <c r="E4" s="116" t="s">
        <v>266</v>
      </c>
    </row>
    <row r="5" spans="1:5" ht="19.8" customHeight="1">
      <c r="A5" s="54">
        <v>13760</v>
      </c>
      <c r="B5" s="54">
        <v>13760</v>
      </c>
      <c r="C5" s="54">
        <v>0</v>
      </c>
      <c r="D5" s="54">
        <v>0</v>
      </c>
      <c r="E5" s="54">
        <v>0</v>
      </c>
    </row>
  </sheetData>
  <mergeCells count="3">
    <mergeCell ref="A3:E3"/>
    <mergeCell ref="A1:E1"/>
    <mergeCell ref="A2:E2"/>
  </mergeCell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301"/>
  <sheetViews>
    <sheetView view="pageBreakPreview" zoomScaleNormal="100" zoomScaleSheetLayoutView="100" workbookViewId="0">
      <selection activeCell="D14" sqref="D14"/>
    </sheetView>
  </sheetViews>
  <sheetFormatPr defaultRowHeight="13.2"/>
  <cols>
    <col min="2" max="2" width="22.44140625" customWidth="1"/>
    <col min="7" max="7" width="8.44140625" customWidth="1"/>
    <col min="10" max="10" width="8.5546875" customWidth="1"/>
  </cols>
  <sheetData>
    <row r="1" spans="1:38" ht="75" customHeight="1">
      <c r="A1" s="310" t="s">
        <v>87</v>
      </c>
      <c r="B1" s="310"/>
      <c r="C1" s="310"/>
      <c r="D1" s="310"/>
      <c r="E1" s="310"/>
      <c r="F1" s="310"/>
      <c r="G1" s="310"/>
      <c r="H1" s="310"/>
      <c r="I1" s="310"/>
      <c r="J1" s="310"/>
      <c r="K1" s="310"/>
      <c r="L1" s="310"/>
      <c r="M1" s="1"/>
      <c r="N1" s="1"/>
      <c r="O1" s="1"/>
      <c r="P1" s="1"/>
      <c r="Q1" s="1"/>
      <c r="R1" s="1"/>
      <c r="S1" s="1"/>
      <c r="T1" s="1"/>
      <c r="U1" s="1"/>
      <c r="V1" s="1"/>
      <c r="W1" s="1"/>
      <c r="X1" s="1"/>
      <c r="Y1" s="1"/>
      <c r="Z1" s="1"/>
      <c r="AA1" s="1"/>
      <c r="AB1" s="1"/>
      <c r="AC1" s="1"/>
      <c r="AD1" s="1"/>
      <c r="AE1" s="1"/>
      <c r="AF1" s="1"/>
      <c r="AG1" s="1"/>
      <c r="AH1" s="1"/>
      <c r="AI1" s="1"/>
      <c r="AJ1" s="1"/>
      <c r="AK1" s="1"/>
      <c r="AL1" s="1"/>
    </row>
    <row r="2" spans="1:38" ht="18.75" customHeight="1">
      <c r="A2" s="309" t="s">
        <v>83</v>
      </c>
      <c r="B2" s="309"/>
      <c r="C2" s="309"/>
      <c r="D2" s="309"/>
      <c r="E2" s="309"/>
      <c r="F2" s="309"/>
      <c r="G2" s="309"/>
      <c r="H2" s="309"/>
      <c r="I2" s="309"/>
      <c r="J2" s="309"/>
      <c r="K2" s="309"/>
      <c r="L2" s="309"/>
      <c r="M2" s="6"/>
      <c r="N2" s="6"/>
      <c r="O2" s="6"/>
      <c r="P2" s="6"/>
      <c r="Q2" s="6"/>
      <c r="R2" s="6"/>
      <c r="S2" s="1"/>
      <c r="T2" s="1"/>
      <c r="U2" s="1"/>
      <c r="V2" s="1"/>
      <c r="W2" s="1"/>
      <c r="X2" s="1"/>
      <c r="Y2" s="1"/>
      <c r="Z2" s="1"/>
      <c r="AA2" s="1"/>
      <c r="AB2" s="1"/>
      <c r="AC2" s="1"/>
      <c r="AD2" s="1"/>
      <c r="AE2" s="1"/>
      <c r="AF2" s="1"/>
      <c r="AG2" s="1"/>
      <c r="AH2" s="1"/>
      <c r="AI2" s="1"/>
      <c r="AJ2" s="1"/>
      <c r="AK2" s="1"/>
      <c r="AL2" s="1"/>
    </row>
    <row r="3" spans="1:38" ht="22.5" customHeight="1">
      <c r="A3" s="309" t="s">
        <v>431</v>
      </c>
      <c r="B3" s="309"/>
      <c r="C3" s="309"/>
      <c r="D3" s="309"/>
      <c r="E3" s="309"/>
      <c r="F3" s="309"/>
      <c r="G3" s="309"/>
      <c r="H3" s="309"/>
      <c r="I3" s="309"/>
      <c r="J3" s="309"/>
      <c r="K3" s="309"/>
      <c r="L3" s="309"/>
      <c r="M3" s="6"/>
      <c r="N3" s="6"/>
      <c r="O3" s="6"/>
      <c r="P3" s="6"/>
      <c r="Q3" s="6"/>
      <c r="R3" s="6"/>
      <c r="S3" s="1"/>
      <c r="T3" s="1"/>
      <c r="U3" s="1"/>
      <c r="V3" s="1"/>
      <c r="W3" s="1"/>
      <c r="X3" s="1"/>
      <c r="Y3" s="1"/>
      <c r="Z3" s="1"/>
      <c r="AA3" s="1"/>
      <c r="AB3" s="1"/>
      <c r="AC3" s="1"/>
      <c r="AD3" s="1"/>
      <c r="AE3" s="1"/>
      <c r="AF3" s="1"/>
      <c r="AG3" s="1"/>
      <c r="AH3" s="1"/>
      <c r="AI3" s="1"/>
      <c r="AJ3" s="1"/>
      <c r="AK3" s="1"/>
      <c r="AL3" s="1"/>
    </row>
    <row r="4" spans="1:38" ht="35.25" customHeight="1">
      <c r="A4" s="309" t="s">
        <v>2</v>
      </c>
      <c r="B4" s="309" t="s">
        <v>91</v>
      </c>
      <c r="C4" s="309" t="s">
        <v>286</v>
      </c>
      <c r="D4" s="309"/>
      <c r="E4" s="309"/>
      <c r="F4" s="309"/>
      <c r="G4" s="309"/>
      <c r="H4" s="309" t="s">
        <v>93</v>
      </c>
      <c r="I4" s="309"/>
      <c r="J4" s="309"/>
      <c r="K4" s="309"/>
      <c r="L4" s="309"/>
      <c r="M4" s="20"/>
      <c r="N4" s="20"/>
      <c r="O4" s="20"/>
      <c r="P4" s="21"/>
      <c r="Q4" s="21"/>
      <c r="R4" s="6"/>
      <c r="S4" s="1"/>
      <c r="T4" s="1"/>
      <c r="U4" s="1"/>
      <c r="V4" s="1"/>
      <c r="W4" s="1"/>
      <c r="X4" s="1"/>
      <c r="Y4" s="1"/>
      <c r="Z4" s="1"/>
      <c r="AA4" s="1"/>
      <c r="AB4" s="1"/>
      <c r="AC4" s="1"/>
      <c r="AD4" s="1"/>
      <c r="AE4" s="1"/>
      <c r="AF4" s="1"/>
      <c r="AG4" s="1"/>
      <c r="AH4" s="1"/>
      <c r="AI4" s="1"/>
      <c r="AJ4" s="1"/>
      <c r="AK4" s="1"/>
      <c r="AL4" s="1"/>
    </row>
    <row r="5" spans="1:38" ht="19.5" customHeight="1">
      <c r="A5" s="309"/>
      <c r="B5" s="309"/>
      <c r="C5" s="309" t="s">
        <v>6</v>
      </c>
      <c r="D5" s="309"/>
      <c r="E5" s="309" t="s">
        <v>92</v>
      </c>
      <c r="F5" s="309"/>
      <c r="G5" s="309"/>
      <c r="H5" s="309" t="s">
        <v>6</v>
      </c>
      <c r="I5" s="309"/>
      <c r="J5" s="309" t="s">
        <v>92</v>
      </c>
      <c r="K5" s="309"/>
      <c r="L5" s="309"/>
      <c r="M5" s="22"/>
      <c r="N5" s="22"/>
      <c r="O5" s="22"/>
      <c r="P5" s="22"/>
      <c r="Q5" s="22"/>
      <c r="R5" s="6"/>
      <c r="S5" s="1"/>
      <c r="T5" s="1"/>
      <c r="U5" s="1"/>
      <c r="V5" s="1"/>
      <c r="W5" s="1"/>
      <c r="X5" s="1"/>
      <c r="Y5" s="1"/>
      <c r="Z5" s="1"/>
      <c r="AA5" s="1"/>
      <c r="AB5" s="1"/>
      <c r="AC5" s="1"/>
      <c r="AD5" s="1"/>
      <c r="AE5" s="1"/>
      <c r="AF5" s="1"/>
      <c r="AG5" s="1"/>
      <c r="AH5" s="1"/>
      <c r="AI5" s="1"/>
      <c r="AJ5" s="1"/>
      <c r="AK5" s="1"/>
      <c r="AL5" s="1"/>
    </row>
    <row r="6" spans="1:38" ht="19.5" customHeight="1">
      <c r="A6" s="309"/>
      <c r="B6" s="309"/>
      <c r="C6" s="309" t="s">
        <v>3</v>
      </c>
      <c r="D6" s="309" t="s">
        <v>4</v>
      </c>
      <c r="E6" s="309" t="s">
        <v>3</v>
      </c>
      <c r="F6" s="309" t="s">
        <v>5</v>
      </c>
      <c r="G6" s="309" t="s">
        <v>4</v>
      </c>
      <c r="H6" s="309" t="s">
        <v>3</v>
      </c>
      <c r="I6" s="309" t="s">
        <v>4</v>
      </c>
      <c r="J6" s="309" t="s">
        <v>3</v>
      </c>
      <c r="K6" s="309" t="s">
        <v>5</v>
      </c>
      <c r="L6" s="309" t="s">
        <v>4</v>
      </c>
      <c r="M6" s="22"/>
      <c r="N6" s="22"/>
      <c r="O6" s="22"/>
      <c r="P6" s="22"/>
      <c r="Q6" s="22"/>
      <c r="R6" s="6"/>
      <c r="S6" s="1"/>
      <c r="T6" s="1"/>
      <c r="U6" s="1"/>
      <c r="V6" s="1"/>
      <c r="W6" s="1"/>
      <c r="X6" s="1"/>
      <c r="Y6" s="1"/>
      <c r="Z6" s="1"/>
      <c r="AA6" s="1"/>
      <c r="AB6" s="1"/>
      <c r="AC6" s="1"/>
      <c r="AD6" s="1"/>
      <c r="AE6" s="1"/>
      <c r="AF6" s="1"/>
      <c r="AG6" s="1"/>
      <c r="AH6" s="1"/>
      <c r="AI6" s="1"/>
      <c r="AJ6" s="1"/>
      <c r="AK6" s="1"/>
      <c r="AL6" s="1"/>
    </row>
    <row r="7" spans="1:38" ht="15.6">
      <c r="A7" s="309"/>
      <c r="B7" s="309"/>
      <c r="C7" s="309"/>
      <c r="D7" s="309"/>
      <c r="E7" s="309"/>
      <c r="F7" s="309"/>
      <c r="G7" s="309"/>
      <c r="H7" s="309"/>
      <c r="I7" s="309"/>
      <c r="J7" s="309"/>
      <c r="K7" s="309"/>
      <c r="L7" s="309"/>
      <c r="M7" s="22"/>
      <c r="N7" s="22"/>
      <c r="O7" s="22"/>
      <c r="P7" s="1"/>
      <c r="Q7" s="1"/>
      <c r="R7" s="1"/>
      <c r="S7" s="1"/>
      <c r="T7" s="1"/>
      <c r="U7" s="1"/>
      <c r="V7" s="1"/>
      <c r="W7" s="1"/>
      <c r="X7" s="1"/>
      <c r="Y7" s="1"/>
      <c r="Z7" s="1"/>
      <c r="AA7" s="1"/>
      <c r="AB7" s="1"/>
      <c r="AC7" s="1"/>
      <c r="AD7" s="1"/>
    </row>
    <row r="8" spans="1:38" ht="30" customHeight="1">
      <c r="A8" s="67">
        <v>1</v>
      </c>
      <c r="B8" s="67" t="s">
        <v>34</v>
      </c>
      <c r="C8" s="42">
        <v>1</v>
      </c>
      <c r="D8" s="42">
        <v>13</v>
      </c>
      <c r="E8" s="42">
        <v>48</v>
      </c>
      <c r="F8" s="42">
        <v>48</v>
      </c>
      <c r="G8" s="42">
        <v>10</v>
      </c>
      <c r="H8" s="42">
        <v>1</v>
      </c>
      <c r="I8" s="42">
        <v>13</v>
      </c>
      <c r="J8" s="42">
        <v>48</v>
      </c>
      <c r="K8" s="42">
        <v>48</v>
      </c>
      <c r="L8" s="42">
        <v>10</v>
      </c>
      <c r="M8" s="1"/>
      <c r="N8" s="1"/>
      <c r="O8" s="1"/>
      <c r="P8" s="1"/>
      <c r="Q8" s="1"/>
      <c r="R8" s="1"/>
      <c r="S8" s="1"/>
      <c r="T8" s="1"/>
      <c r="U8" s="1"/>
      <c r="V8" s="1"/>
    </row>
    <row r="9" spans="1:38" ht="30" customHeight="1">
      <c r="A9" s="67">
        <v>2</v>
      </c>
      <c r="B9" s="67" t="s">
        <v>35</v>
      </c>
      <c r="C9" s="42">
        <v>1</v>
      </c>
      <c r="D9" s="42">
        <v>11</v>
      </c>
      <c r="E9" s="42">
        <v>26</v>
      </c>
      <c r="F9" s="42">
        <v>26</v>
      </c>
      <c r="G9" s="42">
        <v>4</v>
      </c>
      <c r="H9" s="42">
        <v>1</v>
      </c>
      <c r="I9" s="42">
        <v>11</v>
      </c>
      <c r="J9" s="42">
        <v>26</v>
      </c>
      <c r="K9" s="42">
        <v>26</v>
      </c>
      <c r="L9" s="42">
        <v>4</v>
      </c>
      <c r="M9" s="1"/>
      <c r="N9" s="1"/>
      <c r="O9" s="1"/>
      <c r="P9" s="1"/>
      <c r="Q9" s="1"/>
      <c r="R9" s="1"/>
      <c r="S9" s="1"/>
      <c r="T9" s="1"/>
      <c r="U9" s="1"/>
      <c r="V9" s="1"/>
    </row>
    <row r="10" spans="1:38" ht="30" customHeight="1">
      <c r="A10" s="67">
        <v>3</v>
      </c>
      <c r="B10" s="67" t="s">
        <v>36</v>
      </c>
      <c r="C10" s="42">
        <v>1</v>
      </c>
      <c r="D10" s="42">
        <v>2</v>
      </c>
      <c r="E10" s="42">
        <v>29</v>
      </c>
      <c r="F10" s="42">
        <v>27</v>
      </c>
      <c r="G10" s="42">
        <v>8</v>
      </c>
      <c r="H10" s="42">
        <v>1</v>
      </c>
      <c r="I10" s="42">
        <v>2</v>
      </c>
      <c r="J10" s="42">
        <v>29</v>
      </c>
      <c r="K10" s="42">
        <v>27</v>
      </c>
      <c r="L10" s="42">
        <v>8</v>
      </c>
      <c r="M10" s="1"/>
      <c r="N10" s="1"/>
      <c r="O10" s="1"/>
      <c r="P10" s="1"/>
      <c r="Q10" s="1"/>
      <c r="R10" s="1"/>
      <c r="S10" s="1"/>
      <c r="T10" s="1"/>
      <c r="U10" s="1"/>
      <c r="V10" s="1"/>
    </row>
    <row r="11" spans="1:38" ht="30" customHeight="1">
      <c r="A11" s="67">
        <v>4</v>
      </c>
      <c r="B11" s="67" t="s">
        <v>37</v>
      </c>
      <c r="C11" s="42">
        <v>3</v>
      </c>
      <c r="D11" s="42">
        <v>6</v>
      </c>
      <c r="E11" s="42">
        <v>25</v>
      </c>
      <c r="F11" s="42">
        <v>43</v>
      </c>
      <c r="G11" s="42">
        <v>8</v>
      </c>
      <c r="H11" s="42">
        <v>3</v>
      </c>
      <c r="I11" s="42">
        <v>6</v>
      </c>
      <c r="J11" s="42">
        <v>25</v>
      </c>
      <c r="K11" s="42">
        <v>43</v>
      </c>
      <c r="L11" s="42">
        <v>8</v>
      </c>
      <c r="M11" s="1"/>
      <c r="N11" s="1"/>
      <c r="O11" s="1"/>
      <c r="P11" s="1"/>
      <c r="Q11" s="1"/>
      <c r="R11" s="1"/>
      <c r="S11" s="1"/>
      <c r="T11" s="1"/>
      <c r="U11" s="1"/>
      <c r="V11" s="1"/>
    </row>
    <row r="12" spans="1:38" s="25" customFormat="1" ht="30" customHeight="1">
      <c r="A12" s="72"/>
      <c r="B12" s="72" t="s">
        <v>7</v>
      </c>
      <c r="C12" s="42">
        <f>SUM(C8:C11)</f>
        <v>6</v>
      </c>
      <c r="D12" s="42">
        <f t="shared" ref="D12:G12" si="0">SUM(D8:D11)</f>
        <v>32</v>
      </c>
      <c r="E12" s="42">
        <f t="shared" si="0"/>
        <v>128</v>
      </c>
      <c r="F12" s="42">
        <f t="shared" si="0"/>
        <v>144</v>
      </c>
      <c r="G12" s="42">
        <f t="shared" si="0"/>
        <v>30</v>
      </c>
      <c r="H12" s="42">
        <f>SUM(H8:H11)</f>
        <v>6</v>
      </c>
      <c r="I12" s="42">
        <f t="shared" ref="I12" si="1">SUM(I8:I11)</f>
        <v>32</v>
      </c>
      <c r="J12" s="42">
        <f t="shared" ref="J12" si="2">SUM(J8:J11)</f>
        <v>128</v>
      </c>
      <c r="K12" s="42">
        <f t="shared" ref="K12" si="3">SUM(K8:K11)</f>
        <v>144</v>
      </c>
      <c r="L12" s="42">
        <f t="shared" ref="L12" si="4">SUM(L8:L11)</f>
        <v>30</v>
      </c>
      <c r="M12" s="24"/>
      <c r="N12" s="24"/>
      <c r="O12" s="24"/>
      <c r="P12" s="24"/>
      <c r="Q12" s="24"/>
      <c r="R12" s="24"/>
      <c r="S12" s="24"/>
      <c r="T12" s="24"/>
      <c r="U12" s="24"/>
      <c r="V12" s="24"/>
      <c r="W12" s="24"/>
      <c r="X12" s="24"/>
      <c r="Y12" s="24"/>
      <c r="Z12" s="24"/>
      <c r="AA12" s="24"/>
      <c r="AB12" s="24"/>
      <c r="AC12" s="24"/>
      <c r="AD12" s="24"/>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sheetData>
  <mergeCells count="21">
    <mergeCell ref="H6:H7"/>
    <mergeCell ref="I6:I7"/>
    <mergeCell ref="J6:J7"/>
    <mergeCell ref="K6:K7"/>
    <mergeCell ref="L6:L7"/>
    <mergeCell ref="H4:L4"/>
    <mergeCell ref="A1:L1"/>
    <mergeCell ref="A2:L2"/>
    <mergeCell ref="A3:L3"/>
    <mergeCell ref="J5:L5"/>
    <mergeCell ref="A4:A7"/>
    <mergeCell ref="B4:B7"/>
    <mergeCell ref="C4:G4"/>
    <mergeCell ref="C5:D5"/>
    <mergeCell ref="E5:G5"/>
    <mergeCell ref="C6:C7"/>
    <mergeCell ref="D6:D7"/>
    <mergeCell ref="E6:E7"/>
    <mergeCell ref="F6:F7"/>
    <mergeCell ref="G6:G7"/>
    <mergeCell ref="H5:I5"/>
  </mergeCells>
  <printOptions horizontalCentered="1" verticalCentered="1"/>
  <pageMargins left="0.71" right="0.38" top="0.51" bottom="0.46" header="0.4" footer="0.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61C65-23FF-4B83-ABA4-DCADB063C5E6}">
  <dimension ref="A1:L343"/>
  <sheetViews>
    <sheetView view="pageBreakPreview" topLeftCell="A28" zoomScale="40" zoomScaleNormal="55" zoomScaleSheetLayoutView="40" workbookViewId="0">
      <selection activeCell="S4" sqref="S4"/>
    </sheetView>
  </sheetViews>
  <sheetFormatPr defaultColWidth="8.88671875" defaultRowHeight="23.4"/>
  <cols>
    <col min="1" max="1" width="8.88671875" style="290"/>
    <col min="2" max="2" width="20.6640625" style="291" customWidth="1"/>
    <col min="3" max="3" width="21.5546875" style="292" customWidth="1"/>
    <col min="4" max="4" width="42" style="292" customWidth="1"/>
    <col min="5" max="5" width="19.6640625" style="292" customWidth="1"/>
    <col min="6" max="6" width="18.88671875" style="292" bestFit="1" customWidth="1"/>
    <col min="7" max="7" width="165" style="292" customWidth="1"/>
    <col min="8" max="8" width="19.21875" style="292" customWidth="1"/>
    <col min="9" max="9" width="18.88671875" style="292" customWidth="1"/>
    <col min="10" max="10" width="16.33203125" style="292" customWidth="1"/>
    <col min="11" max="11" width="41.88671875" style="293" customWidth="1"/>
    <col min="12" max="12" width="24.6640625" style="292" customWidth="1"/>
    <col min="13" max="16384" width="8.88671875" style="276"/>
  </cols>
  <sheetData>
    <row r="1" spans="1:12" ht="23.4" customHeight="1">
      <c r="A1" s="311" t="s">
        <v>1390</v>
      </c>
      <c r="B1" s="312"/>
      <c r="C1" s="312"/>
      <c r="D1" s="312"/>
      <c r="E1" s="312"/>
      <c r="F1" s="312"/>
      <c r="G1" s="312"/>
      <c r="H1" s="312"/>
      <c r="I1" s="312"/>
      <c r="J1" s="312"/>
      <c r="K1" s="312"/>
      <c r="L1" s="313"/>
    </row>
    <row r="2" spans="1:12" ht="153" customHeight="1">
      <c r="A2" s="277" t="s">
        <v>332</v>
      </c>
      <c r="B2" s="277" t="s">
        <v>333</v>
      </c>
      <c r="C2" s="277" t="s">
        <v>334</v>
      </c>
      <c r="D2" s="277" t="s">
        <v>335</v>
      </c>
      <c r="E2" s="277" t="s">
        <v>336</v>
      </c>
      <c r="F2" s="277" t="s">
        <v>337</v>
      </c>
      <c r="G2" s="277" t="s">
        <v>338</v>
      </c>
      <c r="H2" s="277" t="s">
        <v>339</v>
      </c>
      <c r="I2" s="277" t="s">
        <v>340</v>
      </c>
      <c r="J2" s="277" t="s">
        <v>341</v>
      </c>
      <c r="K2" s="277" t="s">
        <v>342</v>
      </c>
      <c r="L2" s="277" t="s">
        <v>343</v>
      </c>
    </row>
    <row r="3" spans="1:12">
      <c r="A3" s="278">
        <v>1</v>
      </c>
      <c r="B3" s="279">
        <v>2</v>
      </c>
      <c r="C3" s="279">
        <v>3</v>
      </c>
      <c r="D3" s="279">
        <v>4</v>
      </c>
      <c r="E3" s="279">
        <v>5</v>
      </c>
      <c r="F3" s="279">
        <v>6</v>
      </c>
      <c r="G3" s="279">
        <v>7</v>
      </c>
      <c r="H3" s="279">
        <v>8</v>
      </c>
      <c r="I3" s="279">
        <v>9</v>
      </c>
      <c r="J3" s="279">
        <v>10</v>
      </c>
      <c r="K3" s="279">
        <v>11</v>
      </c>
      <c r="L3" s="279">
        <v>12</v>
      </c>
    </row>
    <row r="4" spans="1:12" s="282" customFormat="1" ht="117">
      <c r="A4" s="280">
        <v>1</v>
      </c>
      <c r="B4" s="280" t="s">
        <v>432</v>
      </c>
      <c r="C4" s="280" t="s">
        <v>433</v>
      </c>
      <c r="D4" s="280" t="s">
        <v>434</v>
      </c>
      <c r="E4" s="281">
        <v>45832</v>
      </c>
      <c r="F4" s="280" t="s">
        <v>353</v>
      </c>
      <c r="G4" s="280" t="s">
        <v>435</v>
      </c>
      <c r="H4" s="280" t="s">
        <v>344</v>
      </c>
      <c r="I4" s="280" t="s">
        <v>345</v>
      </c>
      <c r="J4" s="280" t="s">
        <v>345</v>
      </c>
      <c r="K4" s="280" t="s">
        <v>436</v>
      </c>
      <c r="L4" s="280" t="s">
        <v>437</v>
      </c>
    </row>
    <row r="5" spans="1:12" s="282" customFormat="1" ht="70.2">
      <c r="A5" s="280">
        <f>A4+1</f>
        <v>2</v>
      </c>
      <c r="B5" s="280" t="s">
        <v>438</v>
      </c>
      <c r="C5" s="280" t="s">
        <v>433</v>
      </c>
      <c r="D5" s="280" t="s">
        <v>439</v>
      </c>
      <c r="E5" s="281">
        <v>45825</v>
      </c>
      <c r="F5" s="280" t="s">
        <v>353</v>
      </c>
      <c r="G5" s="280" t="s">
        <v>440</v>
      </c>
      <c r="H5" s="280" t="s">
        <v>344</v>
      </c>
      <c r="I5" s="280" t="s">
        <v>345</v>
      </c>
      <c r="J5" s="280" t="s">
        <v>345</v>
      </c>
      <c r="K5" s="280" t="s">
        <v>441</v>
      </c>
      <c r="L5" s="280" t="s">
        <v>442</v>
      </c>
    </row>
    <row r="6" spans="1:12" s="282" customFormat="1" ht="117">
      <c r="A6" s="280">
        <f t="shared" ref="A6:A69" si="0">A5+1</f>
        <v>3</v>
      </c>
      <c r="B6" s="280" t="s">
        <v>438</v>
      </c>
      <c r="C6" s="280" t="s">
        <v>433</v>
      </c>
      <c r="D6" s="280" t="s">
        <v>443</v>
      </c>
      <c r="E6" s="281">
        <v>45870</v>
      </c>
      <c r="F6" s="280" t="s">
        <v>348</v>
      </c>
      <c r="G6" s="280" t="s">
        <v>444</v>
      </c>
      <c r="H6" s="280" t="s">
        <v>344</v>
      </c>
      <c r="I6" s="280" t="s">
        <v>345</v>
      </c>
      <c r="J6" s="280" t="s">
        <v>345</v>
      </c>
      <c r="K6" s="280" t="s">
        <v>385</v>
      </c>
      <c r="L6" s="280">
        <v>0</v>
      </c>
    </row>
    <row r="7" spans="1:12" s="282" customFormat="1" ht="117">
      <c r="A7" s="280">
        <f t="shared" si="0"/>
        <v>4</v>
      </c>
      <c r="B7" s="280" t="s">
        <v>438</v>
      </c>
      <c r="C7" s="280" t="s">
        <v>433</v>
      </c>
      <c r="D7" s="280" t="s">
        <v>445</v>
      </c>
      <c r="E7" s="281">
        <v>45886</v>
      </c>
      <c r="F7" s="280" t="s">
        <v>348</v>
      </c>
      <c r="G7" s="280" t="s">
        <v>446</v>
      </c>
      <c r="H7" s="280" t="s">
        <v>344</v>
      </c>
      <c r="I7" s="280" t="s">
        <v>345</v>
      </c>
      <c r="J7" s="280" t="s">
        <v>345</v>
      </c>
      <c r="K7" s="280" t="s">
        <v>385</v>
      </c>
      <c r="L7" s="280">
        <v>0</v>
      </c>
    </row>
    <row r="8" spans="1:12" s="282" customFormat="1" ht="93.6">
      <c r="A8" s="280">
        <f t="shared" si="0"/>
        <v>5</v>
      </c>
      <c r="B8" s="280" t="s">
        <v>438</v>
      </c>
      <c r="C8" s="280" t="s">
        <v>433</v>
      </c>
      <c r="D8" s="280" t="s">
        <v>447</v>
      </c>
      <c r="E8" s="281">
        <v>45895</v>
      </c>
      <c r="F8" s="280" t="s">
        <v>353</v>
      </c>
      <c r="G8" s="280" t="s">
        <v>448</v>
      </c>
      <c r="H8" s="280" t="s">
        <v>344</v>
      </c>
      <c r="I8" s="280" t="s">
        <v>345</v>
      </c>
      <c r="J8" s="280" t="s">
        <v>345</v>
      </c>
      <c r="K8" s="280" t="s">
        <v>449</v>
      </c>
      <c r="L8" s="280">
        <v>0</v>
      </c>
    </row>
    <row r="9" spans="1:12" s="282" customFormat="1" ht="125.4" customHeight="1">
      <c r="A9" s="280">
        <f t="shared" si="0"/>
        <v>6</v>
      </c>
      <c r="B9" s="280" t="s">
        <v>450</v>
      </c>
      <c r="C9" s="280" t="s">
        <v>433</v>
      </c>
      <c r="D9" s="280" t="s">
        <v>451</v>
      </c>
      <c r="E9" s="281">
        <v>45813</v>
      </c>
      <c r="F9" s="280" t="s">
        <v>348</v>
      </c>
      <c r="G9" s="280" t="s">
        <v>452</v>
      </c>
      <c r="H9" s="280" t="s">
        <v>344</v>
      </c>
      <c r="I9" s="280" t="s">
        <v>345</v>
      </c>
      <c r="J9" s="280" t="s">
        <v>345</v>
      </c>
      <c r="K9" s="280" t="s">
        <v>385</v>
      </c>
      <c r="L9" s="280">
        <v>0</v>
      </c>
    </row>
    <row r="10" spans="1:12" s="282" customFormat="1" ht="126" customHeight="1">
      <c r="A10" s="280">
        <f t="shared" si="0"/>
        <v>7</v>
      </c>
      <c r="B10" s="280" t="s">
        <v>453</v>
      </c>
      <c r="C10" s="280" t="s">
        <v>433</v>
      </c>
      <c r="D10" s="280" t="s">
        <v>454</v>
      </c>
      <c r="E10" s="281">
        <v>45834</v>
      </c>
      <c r="F10" s="280" t="s">
        <v>348</v>
      </c>
      <c r="G10" s="280" t="s">
        <v>455</v>
      </c>
      <c r="H10" s="280" t="s">
        <v>344</v>
      </c>
      <c r="I10" s="280" t="s">
        <v>345</v>
      </c>
      <c r="J10" s="280" t="s">
        <v>345</v>
      </c>
      <c r="K10" s="280" t="s">
        <v>385</v>
      </c>
      <c r="L10" s="280">
        <v>0</v>
      </c>
    </row>
    <row r="11" spans="1:12" s="282" customFormat="1" ht="125.4" customHeight="1">
      <c r="A11" s="280">
        <f t="shared" si="0"/>
        <v>8</v>
      </c>
      <c r="B11" s="280" t="s">
        <v>453</v>
      </c>
      <c r="C11" s="280" t="s">
        <v>433</v>
      </c>
      <c r="D11" s="280" t="s">
        <v>456</v>
      </c>
      <c r="E11" s="281">
        <v>45837</v>
      </c>
      <c r="F11" s="280" t="s">
        <v>353</v>
      </c>
      <c r="G11" s="280" t="s">
        <v>457</v>
      </c>
      <c r="H11" s="280" t="s">
        <v>344</v>
      </c>
      <c r="I11" s="280" t="s">
        <v>345</v>
      </c>
      <c r="J11" s="280" t="s">
        <v>345</v>
      </c>
      <c r="K11" s="280" t="s">
        <v>458</v>
      </c>
      <c r="L11" s="280" t="s">
        <v>459</v>
      </c>
    </row>
    <row r="12" spans="1:12" s="282" customFormat="1" ht="104.4" customHeight="1">
      <c r="A12" s="280">
        <f t="shared" si="0"/>
        <v>9</v>
      </c>
      <c r="B12" s="280" t="s">
        <v>460</v>
      </c>
      <c r="C12" s="280" t="s">
        <v>433</v>
      </c>
      <c r="D12" s="280" t="s">
        <v>461</v>
      </c>
      <c r="E12" s="281">
        <v>45752</v>
      </c>
      <c r="F12" s="280" t="s">
        <v>353</v>
      </c>
      <c r="G12" s="280" t="s">
        <v>462</v>
      </c>
      <c r="H12" s="280" t="s">
        <v>344</v>
      </c>
      <c r="I12" s="280" t="s">
        <v>345</v>
      </c>
      <c r="J12" s="280" t="s">
        <v>345</v>
      </c>
      <c r="K12" s="280" t="s">
        <v>463</v>
      </c>
      <c r="L12" s="280">
        <v>15000</v>
      </c>
    </row>
    <row r="13" spans="1:12" s="282" customFormat="1" ht="151.19999999999999" customHeight="1">
      <c r="A13" s="280">
        <f t="shared" si="0"/>
        <v>10</v>
      </c>
      <c r="B13" s="280" t="s">
        <v>464</v>
      </c>
      <c r="C13" s="280" t="s">
        <v>433</v>
      </c>
      <c r="D13" s="280" t="s">
        <v>465</v>
      </c>
      <c r="E13" s="281">
        <v>45783</v>
      </c>
      <c r="F13" s="280" t="s">
        <v>353</v>
      </c>
      <c r="G13" s="280" t="s">
        <v>466</v>
      </c>
      <c r="H13" s="280" t="s">
        <v>344</v>
      </c>
      <c r="I13" s="280" t="s">
        <v>345</v>
      </c>
      <c r="J13" s="280" t="s">
        <v>345</v>
      </c>
      <c r="K13" s="280" t="s">
        <v>467</v>
      </c>
      <c r="L13" s="280">
        <v>15000</v>
      </c>
    </row>
    <row r="14" spans="1:12" s="282" customFormat="1" ht="175.8" customHeight="1">
      <c r="A14" s="280">
        <f t="shared" si="0"/>
        <v>11</v>
      </c>
      <c r="B14" s="280" t="s">
        <v>464</v>
      </c>
      <c r="C14" s="280" t="s">
        <v>468</v>
      </c>
      <c r="D14" s="280" t="s">
        <v>469</v>
      </c>
      <c r="E14" s="281">
        <v>45803</v>
      </c>
      <c r="F14" s="280" t="s">
        <v>377</v>
      </c>
      <c r="G14" s="280" t="s">
        <v>470</v>
      </c>
      <c r="H14" s="280" t="s">
        <v>344</v>
      </c>
      <c r="I14" s="280" t="s">
        <v>345</v>
      </c>
      <c r="J14" s="280" t="s">
        <v>345</v>
      </c>
      <c r="K14" s="280" t="s">
        <v>471</v>
      </c>
      <c r="L14" s="280" t="s">
        <v>345</v>
      </c>
    </row>
    <row r="15" spans="1:12" s="282" customFormat="1" ht="225.6" customHeight="1">
      <c r="A15" s="280">
        <f t="shared" si="0"/>
        <v>12</v>
      </c>
      <c r="B15" s="280" t="s">
        <v>472</v>
      </c>
      <c r="C15" s="280" t="s">
        <v>433</v>
      </c>
      <c r="D15" s="280" t="s">
        <v>473</v>
      </c>
      <c r="E15" s="281">
        <v>45825</v>
      </c>
      <c r="F15" s="280" t="s">
        <v>353</v>
      </c>
      <c r="G15" s="280" t="s">
        <v>474</v>
      </c>
      <c r="H15" s="280" t="s">
        <v>344</v>
      </c>
      <c r="I15" s="280" t="s">
        <v>345</v>
      </c>
      <c r="J15" s="280" t="s">
        <v>345</v>
      </c>
      <c r="K15" s="280" t="s">
        <v>467</v>
      </c>
      <c r="L15" s="280">
        <v>15000</v>
      </c>
    </row>
    <row r="16" spans="1:12" s="282" customFormat="1" ht="143.4" customHeight="1">
      <c r="A16" s="280">
        <f t="shared" si="0"/>
        <v>13</v>
      </c>
      <c r="B16" s="280" t="s">
        <v>475</v>
      </c>
      <c r="C16" s="280" t="s">
        <v>433</v>
      </c>
      <c r="D16" s="280" t="s">
        <v>476</v>
      </c>
      <c r="E16" s="281">
        <v>45845</v>
      </c>
      <c r="F16" s="280" t="s">
        <v>353</v>
      </c>
      <c r="G16" s="280" t="s">
        <v>477</v>
      </c>
      <c r="H16" s="280" t="s">
        <v>344</v>
      </c>
      <c r="I16" s="280" t="s">
        <v>345</v>
      </c>
      <c r="J16" s="280" t="s">
        <v>345</v>
      </c>
      <c r="K16" s="280" t="s">
        <v>478</v>
      </c>
      <c r="L16" s="280">
        <v>15000</v>
      </c>
    </row>
    <row r="17" spans="1:12" s="282" customFormat="1" ht="144" customHeight="1">
      <c r="A17" s="280">
        <f t="shared" si="0"/>
        <v>14</v>
      </c>
      <c r="B17" s="280" t="s">
        <v>479</v>
      </c>
      <c r="C17" s="280" t="s">
        <v>433</v>
      </c>
      <c r="D17" s="280" t="s">
        <v>480</v>
      </c>
      <c r="E17" s="281">
        <v>45886</v>
      </c>
      <c r="F17" s="280" t="s">
        <v>353</v>
      </c>
      <c r="G17" s="280" t="s">
        <v>481</v>
      </c>
      <c r="H17" s="280" t="s">
        <v>344</v>
      </c>
      <c r="I17" s="280" t="s">
        <v>345</v>
      </c>
      <c r="J17" s="280" t="s">
        <v>345</v>
      </c>
      <c r="K17" s="280" t="s">
        <v>467</v>
      </c>
      <c r="L17" s="280">
        <v>0</v>
      </c>
    </row>
    <row r="18" spans="1:12" s="282" customFormat="1" ht="93.6">
      <c r="A18" s="280">
        <f t="shared" si="0"/>
        <v>15</v>
      </c>
      <c r="B18" s="280" t="s">
        <v>482</v>
      </c>
      <c r="C18" s="280" t="s">
        <v>433</v>
      </c>
      <c r="D18" s="280" t="s">
        <v>483</v>
      </c>
      <c r="E18" s="281">
        <v>45823</v>
      </c>
      <c r="F18" s="280" t="s">
        <v>353</v>
      </c>
      <c r="G18" s="280" t="s">
        <v>484</v>
      </c>
      <c r="H18" s="280" t="s">
        <v>344</v>
      </c>
      <c r="I18" s="280" t="s">
        <v>345</v>
      </c>
      <c r="J18" s="280" t="s">
        <v>345</v>
      </c>
      <c r="K18" s="280" t="s">
        <v>485</v>
      </c>
      <c r="L18" s="280">
        <v>15000</v>
      </c>
    </row>
    <row r="19" spans="1:12" s="282" customFormat="1" ht="222.6" customHeight="1">
      <c r="A19" s="280">
        <f t="shared" si="0"/>
        <v>16</v>
      </c>
      <c r="B19" s="280" t="s">
        <v>486</v>
      </c>
      <c r="C19" s="280" t="s">
        <v>433</v>
      </c>
      <c r="D19" s="280" t="s">
        <v>487</v>
      </c>
      <c r="E19" s="281">
        <v>45750</v>
      </c>
      <c r="F19" s="280" t="s">
        <v>382</v>
      </c>
      <c r="G19" s="280" t="s">
        <v>488</v>
      </c>
      <c r="H19" s="280" t="s">
        <v>344</v>
      </c>
      <c r="I19" s="280" t="s">
        <v>345</v>
      </c>
      <c r="J19" s="280" t="s">
        <v>345</v>
      </c>
      <c r="K19" s="280" t="s">
        <v>463</v>
      </c>
      <c r="L19" s="280" t="s">
        <v>345</v>
      </c>
    </row>
    <row r="20" spans="1:12" s="282" customFormat="1" ht="100.8" customHeight="1">
      <c r="A20" s="280">
        <f t="shared" si="0"/>
        <v>17</v>
      </c>
      <c r="B20" s="280" t="s">
        <v>486</v>
      </c>
      <c r="C20" s="280" t="s">
        <v>433</v>
      </c>
      <c r="D20" s="280" t="s">
        <v>489</v>
      </c>
      <c r="E20" s="281">
        <v>45806</v>
      </c>
      <c r="F20" s="280" t="s">
        <v>353</v>
      </c>
      <c r="G20" s="280" t="s">
        <v>490</v>
      </c>
      <c r="H20" s="280" t="s">
        <v>344</v>
      </c>
      <c r="I20" s="280" t="s">
        <v>345</v>
      </c>
      <c r="J20" s="280" t="s">
        <v>345</v>
      </c>
      <c r="K20" s="280" t="s">
        <v>491</v>
      </c>
      <c r="L20" s="280">
        <v>30000</v>
      </c>
    </row>
    <row r="21" spans="1:12" s="282" customFormat="1" ht="93.6">
      <c r="A21" s="280">
        <f t="shared" si="0"/>
        <v>18</v>
      </c>
      <c r="B21" s="280" t="s">
        <v>486</v>
      </c>
      <c r="C21" s="280" t="s">
        <v>433</v>
      </c>
      <c r="D21" s="280" t="s">
        <v>492</v>
      </c>
      <c r="E21" s="281">
        <v>45811</v>
      </c>
      <c r="F21" s="280" t="s">
        <v>377</v>
      </c>
      <c r="G21" s="280" t="s">
        <v>493</v>
      </c>
      <c r="H21" s="280" t="s">
        <v>344</v>
      </c>
      <c r="I21" s="280" t="s">
        <v>345</v>
      </c>
      <c r="J21" s="280" t="s">
        <v>345</v>
      </c>
      <c r="K21" s="280" t="s">
        <v>471</v>
      </c>
      <c r="L21" s="280" t="s">
        <v>345</v>
      </c>
    </row>
    <row r="22" spans="1:12" s="282" customFormat="1" ht="104.4" customHeight="1">
      <c r="A22" s="280">
        <f t="shared" si="0"/>
        <v>19</v>
      </c>
      <c r="B22" s="280" t="s">
        <v>494</v>
      </c>
      <c r="C22" s="280" t="s">
        <v>433</v>
      </c>
      <c r="D22" s="280" t="s">
        <v>495</v>
      </c>
      <c r="E22" s="281">
        <v>45892</v>
      </c>
      <c r="F22" s="280" t="s">
        <v>353</v>
      </c>
      <c r="G22" s="280" t="s">
        <v>496</v>
      </c>
      <c r="H22" s="280" t="s">
        <v>344</v>
      </c>
      <c r="I22" s="280" t="s">
        <v>345</v>
      </c>
      <c r="J22" s="280" t="s">
        <v>345</v>
      </c>
      <c r="K22" s="280" t="s">
        <v>467</v>
      </c>
      <c r="L22" s="280">
        <v>15000</v>
      </c>
    </row>
    <row r="23" spans="1:12" s="282" customFormat="1" ht="397.8">
      <c r="A23" s="280">
        <f t="shared" si="0"/>
        <v>20</v>
      </c>
      <c r="B23" s="280" t="s">
        <v>497</v>
      </c>
      <c r="C23" s="280" t="s">
        <v>433</v>
      </c>
      <c r="D23" s="280" t="s">
        <v>498</v>
      </c>
      <c r="E23" s="281">
        <v>45902</v>
      </c>
      <c r="F23" s="280" t="s">
        <v>348</v>
      </c>
      <c r="G23" s="280" t="s">
        <v>499</v>
      </c>
      <c r="H23" s="280" t="s">
        <v>344</v>
      </c>
      <c r="I23" s="280" t="s">
        <v>345</v>
      </c>
      <c r="J23" s="280" t="s">
        <v>345</v>
      </c>
      <c r="K23" s="280" t="s">
        <v>500</v>
      </c>
      <c r="L23" s="280">
        <v>0</v>
      </c>
    </row>
    <row r="24" spans="1:12" s="282" customFormat="1" ht="70.2">
      <c r="A24" s="280">
        <f t="shared" si="0"/>
        <v>21</v>
      </c>
      <c r="B24" s="280" t="s">
        <v>501</v>
      </c>
      <c r="C24" s="280" t="s">
        <v>433</v>
      </c>
      <c r="D24" s="280" t="s">
        <v>502</v>
      </c>
      <c r="E24" s="281">
        <v>45867</v>
      </c>
      <c r="F24" s="280" t="s">
        <v>503</v>
      </c>
      <c r="G24" s="280" t="s">
        <v>504</v>
      </c>
      <c r="H24" s="280" t="s">
        <v>344</v>
      </c>
      <c r="I24" s="280" t="s">
        <v>345</v>
      </c>
      <c r="J24" s="280" t="s">
        <v>345</v>
      </c>
      <c r="K24" s="280" t="s">
        <v>505</v>
      </c>
      <c r="L24" s="280" t="s">
        <v>506</v>
      </c>
    </row>
    <row r="25" spans="1:12" s="282" customFormat="1" ht="70.2">
      <c r="A25" s="280">
        <f t="shared" si="0"/>
        <v>22</v>
      </c>
      <c r="B25" s="280" t="s">
        <v>507</v>
      </c>
      <c r="C25" s="280" t="s">
        <v>433</v>
      </c>
      <c r="D25" s="280" t="s">
        <v>508</v>
      </c>
      <c r="E25" s="281">
        <v>45789</v>
      </c>
      <c r="F25" s="280" t="s">
        <v>353</v>
      </c>
      <c r="G25" s="280" t="s">
        <v>509</v>
      </c>
      <c r="H25" s="280" t="s">
        <v>344</v>
      </c>
      <c r="I25" s="280" t="s">
        <v>345</v>
      </c>
      <c r="J25" s="280" t="s">
        <v>345</v>
      </c>
      <c r="K25" s="280" t="s">
        <v>505</v>
      </c>
      <c r="L25" s="280" t="s">
        <v>510</v>
      </c>
    </row>
    <row r="26" spans="1:12" s="282" customFormat="1" ht="85.8" customHeight="1">
      <c r="A26" s="280">
        <f t="shared" si="0"/>
        <v>23</v>
      </c>
      <c r="B26" s="280" t="s">
        <v>507</v>
      </c>
      <c r="C26" s="280" t="s">
        <v>433</v>
      </c>
      <c r="D26" s="280" t="s">
        <v>511</v>
      </c>
      <c r="E26" s="281">
        <v>45805</v>
      </c>
      <c r="F26" s="280" t="s">
        <v>348</v>
      </c>
      <c r="G26" s="280" t="s">
        <v>512</v>
      </c>
      <c r="H26" s="280" t="s">
        <v>344</v>
      </c>
      <c r="I26" s="280" t="s">
        <v>345</v>
      </c>
      <c r="J26" s="280" t="s">
        <v>345</v>
      </c>
      <c r="K26" s="280" t="s">
        <v>385</v>
      </c>
      <c r="L26" s="280" t="s">
        <v>513</v>
      </c>
    </row>
    <row r="27" spans="1:12" s="282" customFormat="1" ht="138" customHeight="1">
      <c r="A27" s="280">
        <f t="shared" si="0"/>
        <v>24</v>
      </c>
      <c r="B27" s="280" t="s">
        <v>507</v>
      </c>
      <c r="C27" s="280" t="s">
        <v>433</v>
      </c>
      <c r="D27" s="280" t="s">
        <v>514</v>
      </c>
      <c r="E27" s="281">
        <v>45863</v>
      </c>
      <c r="F27" s="280" t="s">
        <v>348</v>
      </c>
      <c r="G27" s="280" t="s">
        <v>515</v>
      </c>
      <c r="H27" s="280" t="s">
        <v>344</v>
      </c>
      <c r="I27" s="280" t="s">
        <v>345</v>
      </c>
      <c r="J27" s="280" t="s">
        <v>345</v>
      </c>
      <c r="K27" s="280" t="s">
        <v>385</v>
      </c>
      <c r="L27" s="280" t="s">
        <v>516</v>
      </c>
    </row>
    <row r="28" spans="1:12" s="282" customFormat="1" ht="142.80000000000001" customHeight="1">
      <c r="A28" s="280">
        <f t="shared" si="0"/>
        <v>25</v>
      </c>
      <c r="B28" s="280" t="s">
        <v>517</v>
      </c>
      <c r="C28" s="280" t="s">
        <v>468</v>
      </c>
      <c r="D28" s="280" t="s">
        <v>518</v>
      </c>
      <c r="E28" s="281">
        <v>45905</v>
      </c>
      <c r="F28" s="280" t="s">
        <v>382</v>
      </c>
      <c r="G28" s="280" t="s">
        <v>519</v>
      </c>
      <c r="H28" s="280" t="s">
        <v>344</v>
      </c>
      <c r="I28" s="280" t="s">
        <v>345</v>
      </c>
      <c r="J28" s="280" t="s">
        <v>345</v>
      </c>
      <c r="K28" s="280" t="s">
        <v>385</v>
      </c>
      <c r="L28" s="280" t="s">
        <v>520</v>
      </c>
    </row>
    <row r="29" spans="1:12" s="282" customFormat="1" ht="111.6" customHeight="1">
      <c r="A29" s="280">
        <f t="shared" si="0"/>
        <v>26</v>
      </c>
      <c r="B29" s="280" t="s">
        <v>521</v>
      </c>
      <c r="C29" s="280" t="s">
        <v>433</v>
      </c>
      <c r="D29" s="280" t="s">
        <v>522</v>
      </c>
      <c r="E29" s="281">
        <v>45907</v>
      </c>
      <c r="F29" s="280" t="s">
        <v>353</v>
      </c>
      <c r="G29" s="280" t="s">
        <v>523</v>
      </c>
      <c r="H29" s="280" t="s">
        <v>344</v>
      </c>
      <c r="I29" s="280" t="s">
        <v>345</v>
      </c>
      <c r="J29" s="280" t="s">
        <v>345</v>
      </c>
      <c r="K29" s="280" t="s">
        <v>505</v>
      </c>
      <c r="L29" s="280" t="s">
        <v>524</v>
      </c>
    </row>
    <row r="30" spans="1:12" s="282" customFormat="1" ht="70.2">
      <c r="A30" s="280">
        <f t="shared" si="0"/>
        <v>27</v>
      </c>
      <c r="B30" s="280" t="s">
        <v>525</v>
      </c>
      <c r="C30" s="280" t="s">
        <v>433</v>
      </c>
      <c r="D30" s="280" t="s">
        <v>526</v>
      </c>
      <c r="E30" s="281">
        <v>45835</v>
      </c>
      <c r="F30" s="280" t="s">
        <v>353</v>
      </c>
      <c r="G30" s="280" t="s">
        <v>527</v>
      </c>
      <c r="H30" s="280" t="s">
        <v>344</v>
      </c>
      <c r="I30" s="280" t="s">
        <v>345</v>
      </c>
      <c r="J30" s="280" t="s">
        <v>345</v>
      </c>
      <c r="K30" s="280" t="s">
        <v>385</v>
      </c>
      <c r="L30" s="280">
        <v>0</v>
      </c>
    </row>
    <row r="31" spans="1:12" s="282" customFormat="1" ht="70.2">
      <c r="A31" s="280">
        <f t="shared" si="0"/>
        <v>28</v>
      </c>
      <c r="B31" s="280" t="s">
        <v>528</v>
      </c>
      <c r="C31" s="280" t="s">
        <v>433</v>
      </c>
      <c r="D31" s="280" t="s">
        <v>529</v>
      </c>
      <c r="E31" s="281">
        <v>45788</v>
      </c>
      <c r="F31" s="280" t="s">
        <v>353</v>
      </c>
      <c r="G31" s="280" t="s">
        <v>530</v>
      </c>
      <c r="H31" s="280" t="s">
        <v>344</v>
      </c>
      <c r="I31" s="280" t="s">
        <v>345</v>
      </c>
      <c r="J31" s="280" t="s">
        <v>345</v>
      </c>
      <c r="K31" s="280" t="s">
        <v>531</v>
      </c>
      <c r="L31" s="280" t="s">
        <v>532</v>
      </c>
    </row>
    <row r="32" spans="1:12" s="282" customFormat="1" ht="54.6" customHeight="1">
      <c r="A32" s="280">
        <f t="shared" si="0"/>
        <v>29</v>
      </c>
      <c r="B32" s="280" t="s">
        <v>528</v>
      </c>
      <c r="C32" s="280" t="s">
        <v>433</v>
      </c>
      <c r="D32" s="280" t="s">
        <v>533</v>
      </c>
      <c r="E32" s="281">
        <v>45831</v>
      </c>
      <c r="F32" s="280" t="s">
        <v>348</v>
      </c>
      <c r="G32" s="280" t="s">
        <v>534</v>
      </c>
      <c r="H32" s="280" t="s">
        <v>344</v>
      </c>
      <c r="I32" s="280" t="s">
        <v>345</v>
      </c>
      <c r="J32" s="280" t="s">
        <v>345</v>
      </c>
      <c r="K32" s="280" t="s">
        <v>385</v>
      </c>
      <c r="L32" s="280" t="s">
        <v>535</v>
      </c>
    </row>
    <row r="33" spans="1:12" s="282" customFormat="1" ht="78.599999999999994" customHeight="1">
      <c r="A33" s="280">
        <f t="shared" si="0"/>
        <v>30</v>
      </c>
      <c r="B33" s="280" t="s">
        <v>528</v>
      </c>
      <c r="C33" s="280" t="s">
        <v>433</v>
      </c>
      <c r="D33" s="280" t="s">
        <v>536</v>
      </c>
      <c r="E33" s="281">
        <v>45874</v>
      </c>
      <c r="F33" s="280" t="s">
        <v>353</v>
      </c>
      <c r="G33" s="280" t="s">
        <v>537</v>
      </c>
      <c r="H33" s="280" t="s">
        <v>344</v>
      </c>
      <c r="I33" s="280" t="s">
        <v>345</v>
      </c>
      <c r="J33" s="280" t="s">
        <v>345</v>
      </c>
      <c r="K33" s="280" t="s">
        <v>538</v>
      </c>
      <c r="L33" s="280" t="s">
        <v>539</v>
      </c>
    </row>
    <row r="34" spans="1:12" s="282" customFormat="1" ht="70.2">
      <c r="A34" s="280">
        <f t="shared" si="0"/>
        <v>31</v>
      </c>
      <c r="B34" s="280" t="s">
        <v>540</v>
      </c>
      <c r="C34" s="280" t="s">
        <v>433</v>
      </c>
      <c r="D34" s="280" t="s">
        <v>541</v>
      </c>
      <c r="E34" s="281">
        <v>45790</v>
      </c>
      <c r="F34" s="280" t="s">
        <v>353</v>
      </c>
      <c r="G34" s="280" t="s">
        <v>542</v>
      </c>
      <c r="H34" s="280" t="s">
        <v>344</v>
      </c>
      <c r="I34" s="280" t="s">
        <v>345</v>
      </c>
      <c r="J34" s="280" t="s">
        <v>345</v>
      </c>
      <c r="K34" s="280" t="s">
        <v>543</v>
      </c>
      <c r="L34" s="280" t="s">
        <v>544</v>
      </c>
    </row>
    <row r="35" spans="1:12" s="282" customFormat="1" ht="93.6">
      <c r="A35" s="280">
        <f t="shared" si="0"/>
        <v>32</v>
      </c>
      <c r="B35" s="280" t="s">
        <v>540</v>
      </c>
      <c r="C35" s="280" t="s">
        <v>433</v>
      </c>
      <c r="D35" s="280" t="s">
        <v>545</v>
      </c>
      <c r="E35" s="281">
        <v>45827</v>
      </c>
      <c r="F35" s="280" t="s">
        <v>353</v>
      </c>
      <c r="G35" s="280" t="s">
        <v>546</v>
      </c>
      <c r="H35" s="280" t="s">
        <v>344</v>
      </c>
      <c r="I35" s="280" t="s">
        <v>345</v>
      </c>
      <c r="J35" s="280" t="s">
        <v>345</v>
      </c>
      <c r="K35" s="280" t="s">
        <v>385</v>
      </c>
      <c r="L35" s="280">
        <v>0</v>
      </c>
    </row>
    <row r="36" spans="1:12" s="282" customFormat="1" ht="156" customHeight="1">
      <c r="A36" s="280">
        <f t="shared" si="0"/>
        <v>33</v>
      </c>
      <c r="B36" s="280" t="s">
        <v>540</v>
      </c>
      <c r="C36" s="280" t="s">
        <v>433</v>
      </c>
      <c r="D36" s="280" t="s">
        <v>547</v>
      </c>
      <c r="E36" s="281">
        <v>45837</v>
      </c>
      <c r="F36" s="280" t="s">
        <v>353</v>
      </c>
      <c r="G36" s="280" t="s">
        <v>548</v>
      </c>
      <c r="H36" s="280" t="s">
        <v>344</v>
      </c>
      <c r="I36" s="280" t="s">
        <v>345</v>
      </c>
      <c r="J36" s="280" t="s">
        <v>345</v>
      </c>
      <c r="K36" s="280" t="s">
        <v>385</v>
      </c>
      <c r="L36" s="280" t="s">
        <v>549</v>
      </c>
    </row>
    <row r="37" spans="1:12" s="282" customFormat="1" ht="174" customHeight="1">
      <c r="A37" s="280">
        <f t="shared" si="0"/>
        <v>34</v>
      </c>
      <c r="B37" s="280" t="s">
        <v>550</v>
      </c>
      <c r="C37" s="280" t="s">
        <v>433</v>
      </c>
      <c r="D37" s="280" t="s">
        <v>551</v>
      </c>
      <c r="E37" s="281">
        <v>45885</v>
      </c>
      <c r="F37" s="280" t="s">
        <v>348</v>
      </c>
      <c r="G37" s="280" t="s">
        <v>552</v>
      </c>
      <c r="H37" s="280" t="s">
        <v>344</v>
      </c>
      <c r="I37" s="280" t="s">
        <v>345</v>
      </c>
      <c r="J37" s="280" t="s">
        <v>345</v>
      </c>
      <c r="K37" s="280" t="s">
        <v>471</v>
      </c>
      <c r="L37" s="280">
        <v>0</v>
      </c>
    </row>
    <row r="38" spans="1:12" s="282" customFormat="1" ht="117">
      <c r="A38" s="280">
        <f t="shared" si="0"/>
        <v>35</v>
      </c>
      <c r="B38" s="280" t="s">
        <v>550</v>
      </c>
      <c r="C38" s="280" t="s">
        <v>433</v>
      </c>
      <c r="D38" s="280" t="s">
        <v>553</v>
      </c>
      <c r="E38" s="281">
        <v>45896</v>
      </c>
      <c r="F38" s="280" t="s">
        <v>353</v>
      </c>
      <c r="G38" s="280" t="s">
        <v>554</v>
      </c>
      <c r="H38" s="280" t="s">
        <v>344</v>
      </c>
      <c r="I38" s="280" t="s">
        <v>345</v>
      </c>
      <c r="J38" s="280" t="s">
        <v>345</v>
      </c>
      <c r="K38" s="280" t="s">
        <v>555</v>
      </c>
      <c r="L38" s="280">
        <v>0</v>
      </c>
    </row>
    <row r="39" spans="1:12" s="282" customFormat="1" ht="102.6" customHeight="1">
      <c r="A39" s="280">
        <f t="shared" si="0"/>
        <v>36</v>
      </c>
      <c r="B39" s="280" t="s">
        <v>556</v>
      </c>
      <c r="C39" s="280" t="s">
        <v>433</v>
      </c>
      <c r="D39" s="280" t="s">
        <v>557</v>
      </c>
      <c r="E39" s="281">
        <v>45834</v>
      </c>
      <c r="F39" s="280" t="s">
        <v>353</v>
      </c>
      <c r="G39" s="280" t="s">
        <v>558</v>
      </c>
      <c r="H39" s="280" t="s">
        <v>344</v>
      </c>
      <c r="I39" s="280" t="s">
        <v>345</v>
      </c>
      <c r="J39" s="280" t="s">
        <v>345</v>
      </c>
      <c r="K39" s="280" t="s">
        <v>559</v>
      </c>
      <c r="L39" s="280">
        <v>0</v>
      </c>
    </row>
    <row r="40" spans="1:12" s="282" customFormat="1" ht="164.4" customHeight="1">
      <c r="A40" s="280">
        <f t="shared" si="0"/>
        <v>37</v>
      </c>
      <c r="B40" s="280" t="s">
        <v>556</v>
      </c>
      <c r="C40" s="280" t="s">
        <v>433</v>
      </c>
      <c r="D40" s="280" t="s">
        <v>560</v>
      </c>
      <c r="E40" s="281">
        <v>45835</v>
      </c>
      <c r="F40" s="280" t="s">
        <v>348</v>
      </c>
      <c r="G40" s="280" t="s">
        <v>561</v>
      </c>
      <c r="H40" s="280" t="s">
        <v>344</v>
      </c>
      <c r="I40" s="280" t="s">
        <v>345</v>
      </c>
      <c r="J40" s="280" t="s">
        <v>345</v>
      </c>
      <c r="K40" s="280" t="s">
        <v>562</v>
      </c>
      <c r="L40" s="280">
        <v>0</v>
      </c>
    </row>
    <row r="41" spans="1:12" s="282" customFormat="1" ht="138" customHeight="1">
      <c r="A41" s="280">
        <f t="shared" si="0"/>
        <v>38</v>
      </c>
      <c r="B41" s="280" t="s">
        <v>563</v>
      </c>
      <c r="C41" s="280" t="s">
        <v>433</v>
      </c>
      <c r="D41" s="280" t="s">
        <v>564</v>
      </c>
      <c r="E41" s="281">
        <v>45857</v>
      </c>
      <c r="F41" s="280" t="s">
        <v>348</v>
      </c>
      <c r="G41" s="280" t="s">
        <v>565</v>
      </c>
      <c r="H41" s="280" t="s">
        <v>344</v>
      </c>
      <c r="I41" s="280" t="s">
        <v>345</v>
      </c>
      <c r="J41" s="280" t="s">
        <v>345</v>
      </c>
      <c r="K41" s="280" t="s">
        <v>471</v>
      </c>
      <c r="L41" s="280">
        <v>0</v>
      </c>
    </row>
    <row r="42" spans="1:12" s="282" customFormat="1" ht="117">
      <c r="A42" s="280">
        <f t="shared" si="0"/>
        <v>39</v>
      </c>
      <c r="B42" s="280" t="s">
        <v>566</v>
      </c>
      <c r="C42" s="280" t="s">
        <v>433</v>
      </c>
      <c r="D42" s="280" t="s">
        <v>567</v>
      </c>
      <c r="E42" s="281">
        <v>45895</v>
      </c>
      <c r="F42" s="280" t="s">
        <v>353</v>
      </c>
      <c r="G42" s="280" t="s">
        <v>568</v>
      </c>
      <c r="H42" s="280" t="s">
        <v>344</v>
      </c>
      <c r="I42" s="280" t="s">
        <v>345</v>
      </c>
      <c r="J42" s="280" t="s">
        <v>345</v>
      </c>
      <c r="K42" s="280" t="s">
        <v>555</v>
      </c>
      <c r="L42" s="280">
        <v>0</v>
      </c>
    </row>
    <row r="43" spans="1:12" s="282" customFormat="1" ht="144" customHeight="1">
      <c r="A43" s="280">
        <f t="shared" si="0"/>
        <v>40</v>
      </c>
      <c r="B43" s="280" t="s">
        <v>566</v>
      </c>
      <c r="C43" s="280" t="s">
        <v>433</v>
      </c>
      <c r="D43" s="280" t="s">
        <v>569</v>
      </c>
      <c r="E43" s="281">
        <v>45926</v>
      </c>
      <c r="F43" s="280" t="s">
        <v>377</v>
      </c>
      <c r="G43" s="280" t="s">
        <v>570</v>
      </c>
      <c r="H43" s="280" t="s">
        <v>344</v>
      </c>
      <c r="I43" s="280" t="s">
        <v>345</v>
      </c>
      <c r="J43" s="280" t="s">
        <v>345</v>
      </c>
      <c r="K43" s="280" t="s">
        <v>385</v>
      </c>
      <c r="L43" s="280">
        <v>0</v>
      </c>
    </row>
    <row r="44" spans="1:12" s="282" customFormat="1" ht="163.80000000000001">
      <c r="A44" s="280">
        <f t="shared" si="0"/>
        <v>41</v>
      </c>
      <c r="B44" s="280" t="s">
        <v>571</v>
      </c>
      <c r="C44" s="280" t="s">
        <v>468</v>
      </c>
      <c r="D44" s="280" t="s">
        <v>572</v>
      </c>
      <c r="E44" s="281">
        <v>45896</v>
      </c>
      <c r="F44" s="280" t="s">
        <v>353</v>
      </c>
      <c r="G44" s="280" t="s">
        <v>573</v>
      </c>
      <c r="H44" s="280" t="s">
        <v>344</v>
      </c>
      <c r="I44" s="280" t="s">
        <v>345</v>
      </c>
      <c r="J44" s="280" t="s">
        <v>345</v>
      </c>
      <c r="K44" s="280" t="s">
        <v>574</v>
      </c>
      <c r="L44" s="280">
        <v>0</v>
      </c>
    </row>
    <row r="45" spans="1:12" s="282" customFormat="1" ht="133.80000000000001" customHeight="1">
      <c r="A45" s="280">
        <f t="shared" si="0"/>
        <v>42</v>
      </c>
      <c r="B45" s="280" t="s">
        <v>575</v>
      </c>
      <c r="C45" s="280" t="s">
        <v>433</v>
      </c>
      <c r="D45" s="280" t="s">
        <v>576</v>
      </c>
      <c r="E45" s="281">
        <v>45784</v>
      </c>
      <c r="F45" s="280" t="s">
        <v>382</v>
      </c>
      <c r="G45" s="280" t="s">
        <v>577</v>
      </c>
      <c r="H45" s="280" t="s">
        <v>344</v>
      </c>
      <c r="I45" s="280" t="s">
        <v>345</v>
      </c>
      <c r="J45" s="280" t="s">
        <v>345</v>
      </c>
      <c r="K45" s="280" t="s">
        <v>385</v>
      </c>
      <c r="L45" s="280">
        <v>0</v>
      </c>
    </row>
    <row r="46" spans="1:12" s="282" customFormat="1" ht="135" customHeight="1">
      <c r="A46" s="280">
        <f t="shared" si="0"/>
        <v>43</v>
      </c>
      <c r="B46" s="280" t="s">
        <v>575</v>
      </c>
      <c r="C46" s="280" t="s">
        <v>433</v>
      </c>
      <c r="D46" s="280" t="s">
        <v>578</v>
      </c>
      <c r="E46" s="281">
        <v>45802</v>
      </c>
      <c r="F46" s="280" t="s">
        <v>353</v>
      </c>
      <c r="G46" s="280" t="s">
        <v>579</v>
      </c>
      <c r="H46" s="280" t="s">
        <v>344</v>
      </c>
      <c r="I46" s="280" t="s">
        <v>345</v>
      </c>
      <c r="J46" s="280" t="s">
        <v>345</v>
      </c>
      <c r="K46" s="280" t="s">
        <v>580</v>
      </c>
      <c r="L46" s="280" t="s">
        <v>581</v>
      </c>
    </row>
    <row r="47" spans="1:12" s="282" customFormat="1" ht="140.4">
      <c r="A47" s="280">
        <f t="shared" si="0"/>
        <v>44</v>
      </c>
      <c r="B47" s="280" t="s">
        <v>575</v>
      </c>
      <c r="C47" s="280" t="s">
        <v>433</v>
      </c>
      <c r="D47" s="280" t="s">
        <v>582</v>
      </c>
      <c r="E47" s="281">
        <v>45823</v>
      </c>
      <c r="F47" s="280" t="s">
        <v>353</v>
      </c>
      <c r="G47" s="280" t="s">
        <v>583</v>
      </c>
      <c r="H47" s="280" t="s">
        <v>344</v>
      </c>
      <c r="I47" s="280" t="s">
        <v>345</v>
      </c>
      <c r="J47" s="280" t="s">
        <v>345</v>
      </c>
      <c r="K47" s="280" t="s">
        <v>584</v>
      </c>
      <c r="L47" s="280" t="s">
        <v>585</v>
      </c>
    </row>
    <row r="48" spans="1:12" s="282" customFormat="1" ht="181.2" customHeight="1">
      <c r="A48" s="280">
        <f t="shared" si="0"/>
        <v>45</v>
      </c>
      <c r="B48" s="280" t="s">
        <v>575</v>
      </c>
      <c r="C48" s="280" t="s">
        <v>433</v>
      </c>
      <c r="D48" s="280" t="s">
        <v>586</v>
      </c>
      <c r="E48" s="281">
        <v>45828</v>
      </c>
      <c r="F48" s="280" t="s">
        <v>353</v>
      </c>
      <c r="G48" s="280" t="s">
        <v>587</v>
      </c>
      <c r="H48" s="280" t="s">
        <v>344</v>
      </c>
      <c r="I48" s="280" t="s">
        <v>345</v>
      </c>
      <c r="J48" s="280" t="s">
        <v>345</v>
      </c>
      <c r="K48" s="280" t="s">
        <v>588</v>
      </c>
      <c r="L48" s="280">
        <v>0</v>
      </c>
    </row>
    <row r="49" spans="1:12" s="282" customFormat="1" ht="208.2" customHeight="1">
      <c r="A49" s="280">
        <f t="shared" si="0"/>
        <v>46</v>
      </c>
      <c r="B49" s="280" t="s">
        <v>589</v>
      </c>
      <c r="C49" s="280" t="s">
        <v>468</v>
      </c>
      <c r="D49" s="280" t="s">
        <v>590</v>
      </c>
      <c r="E49" s="281">
        <v>45783</v>
      </c>
      <c r="F49" s="280" t="s">
        <v>353</v>
      </c>
      <c r="G49" s="280" t="s">
        <v>591</v>
      </c>
      <c r="H49" s="280" t="s">
        <v>344</v>
      </c>
      <c r="I49" s="280" t="s">
        <v>345</v>
      </c>
      <c r="J49" s="280" t="s">
        <v>345</v>
      </c>
      <c r="K49" s="280" t="s">
        <v>592</v>
      </c>
      <c r="L49" s="280" t="s">
        <v>593</v>
      </c>
    </row>
    <row r="50" spans="1:12" s="282" customFormat="1" ht="163.80000000000001">
      <c r="A50" s="280">
        <f t="shared" si="0"/>
        <v>47</v>
      </c>
      <c r="B50" s="280" t="s">
        <v>589</v>
      </c>
      <c r="C50" s="280" t="s">
        <v>468</v>
      </c>
      <c r="D50" s="280" t="s">
        <v>594</v>
      </c>
      <c r="E50" s="281">
        <v>45784</v>
      </c>
      <c r="F50" s="280" t="s">
        <v>382</v>
      </c>
      <c r="G50" s="280" t="s">
        <v>595</v>
      </c>
      <c r="H50" s="280" t="s">
        <v>344</v>
      </c>
      <c r="I50" s="280" t="s">
        <v>345</v>
      </c>
      <c r="J50" s="280" t="s">
        <v>345</v>
      </c>
      <c r="K50" s="280" t="s">
        <v>596</v>
      </c>
      <c r="L50" s="280">
        <v>0</v>
      </c>
    </row>
    <row r="51" spans="1:12" s="282" customFormat="1" ht="145.80000000000001" customHeight="1">
      <c r="A51" s="280">
        <f t="shared" si="0"/>
        <v>48</v>
      </c>
      <c r="B51" s="280" t="s">
        <v>597</v>
      </c>
      <c r="C51" s="280" t="s">
        <v>433</v>
      </c>
      <c r="D51" s="280" t="s">
        <v>598</v>
      </c>
      <c r="E51" s="281">
        <v>45838</v>
      </c>
      <c r="F51" s="280" t="s">
        <v>348</v>
      </c>
      <c r="G51" s="280" t="s">
        <v>599</v>
      </c>
      <c r="H51" s="280" t="s">
        <v>344</v>
      </c>
      <c r="I51" s="280" t="s">
        <v>345</v>
      </c>
      <c r="J51" s="280" t="s">
        <v>345</v>
      </c>
      <c r="K51" s="280" t="s">
        <v>600</v>
      </c>
      <c r="L51" s="280"/>
    </row>
    <row r="52" spans="1:12" s="282" customFormat="1" ht="246.6" customHeight="1">
      <c r="A52" s="280">
        <f t="shared" si="0"/>
        <v>49</v>
      </c>
      <c r="B52" s="280" t="s">
        <v>601</v>
      </c>
      <c r="C52" s="280" t="s">
        <v>433</v>
      </c>
      <c r="D52" s="280" t="s">
        <v>602</v>
      </c>
      <c r="E52" s="281">
        <v>45837</v>
      </c>
      <c r="F52" s="280" t="s">
        <v>399</v>
      </c>
      <c r="G52" s="280" t="s">
        <v>603</v>
      </c>
      <c r="H52" s="280" t="s">
        <v>344</v>
      </c>
      <c r="I52" s="280" t="s">
        <v>345</v>
      </c>
      <c r="J52" s="280" t="s">
        <v>345</v>
      </c>
      <c r="K52" s="280" t="s">
        <v>604</v>
      </c>
      <c r="L52" s="280"/>
    </row>
    <row r="53" spans="1:12" s="282" customFormat="1" ht="250.2" customHeight="1">
      <c r="A53" s="280">
        <f t="shared" si="0"/>
        <v>50</v>
      </c>
      <c r="B53" s="280" t="s">
        <v>601</v>
      </c>
      <c r="C53" s="280" t="s">
        <v>433</v>
      </c>
      <c r="D53" s="280" t="s">
        <v>605</v>
      </c>
      <c r="E53" s="281">
        <v>45837</v>
      </c>
      <c r="F53" s="280" t="s">
        <v>382</v>
      </c>
      <c r="G53" s="280" t="s">
        <v>606</v>
      </c>
      <c r="H53" s="280" t="s">
        <v>344</v>
      </c>
      <c r="I53" s="280" t="s">
        <v>345</v>
      </c>
      <c r="J53" s="280" t="s">
        <v>345</v>
      </c>
      <c r="K53" s="280" t="s">
        <v>604</v>
      </c>
      <c r="L53" s="280"/>
    </row>
    <row r="54" spans="1:12" s="282" customFormat="1" ht="117">
      <c r="A54" s="280">
        <f t="shared" si="0"/>
        <v>51</v>
      </c>
      <c r="B54" s="280" t="s">
        <v>601</v>
      </c>
      <c r="C54" s="280" t="s">
        <v>433</v>
      </c>
      <c r="D54" s="280" t="s">
        <v>607</v>
      </c>
      <c r="E54" s="281">
        <v>45865</v>
      </c>
      <c r="F54" s="280" t="s">
        <v>353</v>
      </c>
      <c r="G54" s="280" t="s">
        <v>608</v>
      </c>
      <c r="H54" s="280" t="s">
        <v>344</v>
      </c>
      <c r="I54" s="280" t="s">
        <v>345</v>
      </c>
      <c r="J54" s="280" t="s">
        <v>345</v>
      </c>
      <c r="K54" s="280" t="s">
        <v>604</v>
      </c>
      <c r="L54" s="280"/>
    </row>
    <row r="55" spans="1:12" s="282" customFormat="1" ht="117">
      <c r="A55" s="280">
        <f t="shared" si="0"/>
        <v>52</v>
      </c>
      <c r="B55" s="280" t="s">
        <v>601</v>
      </c>
      <c r="C55" s="280" t="s">
        <v>433</v>
      </c>
      <c r="D55" s="280" t="s">
        <v>609</v>
      </c>
      <c r="E55" s="281">
        <v>45841</v>
      </c>
      <c r="F55" s="280" t="s">
        <v>353</v>
      </c>
      <c r="G55" s="280" t="s">
        <v>610</v>
      </c>
      <c r="H55" s="280" t="s">
        <v>344</v>
      </c>
      <c r="I55" s="280" t="s">
        <v>345</v>
      </c>
      <c r="J55" s="280" t="s">
        <v>345</v>
      </c>
      <c r="K55" s="280" t="s">
        <v>604</v>
      </c>
      <c r="L55" s="280"/>
    </row>
    <row r="56" spans="1:12" s="282" customFormat="1" ht="108.6" customHeight="1">
      <c r="A56" s="280">
        <f t="shared" si="0"/>
        <v>53</v>
      </c>
      <c r="B56" s="280" t="s">
        <v>601</v>
      </c>
      <c r="C56" s="280" t="s">
        <v>433</v>
      </c>
      <c r="D56" s="280" t="s">
        <v>611</v>
      </c>
      <c r="E56" s="281">
        <v>45905</v>
      </c>
      <c r="F56" s="280" t="s">
        <v>353</v>
      </c>
      <c r="G56" s="280" t="s">
        <v>612</v>
      </c>
      <c r="H56" s="280" t="s">
        <v>344</v>
      </c>
      <c r="I56" s="280" t="s">
        <v>345</v>
      </c>
      <c r="J56" s="280" t="s">
        <v>345</v>
      </c>
      <c r="K56" s="280" t="s">
        <v>613</v>
      </c>
      <c r="L56" s="280"/>
    </row>
    <row r="57" spans="1:12" s="282" customFormat="1" ht="186.6" customHeight="1">
      <c r="A57" s="280">
        <f t="shared" si="0"/>
        <v>54</v>
      </c>
      <c r="B57" s="280" t="s">
        <v>614</v>
      </c>
      <c r="C57" s="280" t="s">
        <v>433</v>
      </c>
      <c r="D57" s="280" t="s">
        <v>615</v>
      </c>
      <c r="E57" s="281">
        <v>45804</v>
      </c>
      <c r="F57" s="280" t="s">
        <v>377</v>
      </c>
      <c r="G57" s="280" t="s">
        <v>616</v>
      </c>
      <c r="H57" s="280" t="s">
        <v>344</v>
      </c>
      <c r="I57" s="280" t="s">
        <v>345</v>
      </c>
      <c r="J57" s="280" t="s">
        <v>345</v>
      </c>
      <c r="K57" s="280" t="s">
        <v>604</v>
      </c>
      <c r="L57" s="280"/>
    </row>
    <row r="58" spans="1:12" s="282" customFormat="1" ht="102.6" customHeight="1">
      <c r="A58" s="280">
        <f t="shared" si="0"/>
        <v>55</v>
      </c>
      <c r="B58" s="280" t="s">
        <v>617</v>
      </c>
      <c r="C58" s="280" t="s">
        <v>468</v>
      </c>
      <c r="D58" s="280" t="s">
        <v>618</v>
      </c>
      <c r="E58" s="281">
        <v>45823</v>
      </c>
      <c r="F58" s="280" t="s">
        <v>353</v>
      </c>
      <c r="G58" s="280" t="s">
        <v>619</v>
      </c>
      <c r="H58" s="280" t="s">
        <v>344</v>
      </c>
      <c r="I58" s="280" t="s">
        <v>345</v>
      </c>
      <c r="J58" s="280" t="s">
        <v>345</v>
      </c>
      <c r="K58" s="280" t="s">
        <v>604</v>
      </c>
      <c r="L58" s="280"/>
    </row>
    <row r="59" spans="1:12" s="284" customFormat="1" ht="230.4" customHeight="1">
      <c r="A59" s="280">
        <f t="shared" si="0"/>
        <v>56</v>
      </c>
      <c r="B59" s="280" t="s">
        <v>620</v>
      </c>
      <c r="C59" s="280" t="s">
        <v>621</v>
      </c>
      <c r="D59" s="280" t="s">
        <v>622</v>
      </c>
      <c r="E59" s="281">
        <v>45750</v>
      </c>
      <c r="F59" s="280" t="s">
        <v>377</v>
      </c>
      <c r="G59" s="280" t="s">
        <v>623</v>
      </c>
      <c r="H59" s="280" t="s">
        <v>624</v>
      </c>
      <c r="I59" s="280" t="s">
        <v>345</v>
      </c>
      <c r="J59" s="280" t="s">
        <v>345</v>
      </c>
      <c r="K59" s="283" t="s">
        <v>625</v>
      </c>
      <c r="L59" s="280"/>
    </row>
    <row r="60" spans="1:12" s="284" customFormat="1" ht="158.4" customHeight="1">
      <c r="A60" s="280">
        <f t="shared" si="0"/>
        <v>57</v>
      </c>
      <c r="B60" s="280" t="s">
        <v>364</v>
      </c>
      <c r="C60" s="280" t="s">
        <v>626</v>
      </c>
      <c r="D60" s="280" t="s">
        <v>627</v>
      </c>
      <c r="E60" s="281">
        <v>45762</v>
      </c>
      <c r="F60" s="280" t="s">
        <v>348</v>
      </c>
      <c r="G60" s="280" t="s">
        <v>628</v>
      </c>
      <c r="H60" s="280" t="s">
        <v>624</v>
      </c>
      <c r="I60" s="280" t="s">
        <v>345</v>
      </c>
      <c r="J60" s="280" t="s">
        <v>345</v>
      </c>
      <c r="K60" s="280" t="s">
        <v>395</v>
      </c>
      <c r="L60" s="280"/>
    </row>
    <row r="61" spans="1:12" s="284" customFormat="1" ht="351">
      <c r="A61" s="280">
        <f t="shared" si="0"/>
        <v>58</v>
      </c>
      <c r="B61" s="280" t="s">
        <v>403</v>
      </c>
      <c r="C61" s="280" t="s">
        <v>629</v>
      </c>
      <c r="D61" s="280" t="s">
        <v>630</v>
      </c>
      <c r="E61" s="281">
        <v>45770</v>
      </c>
      <c r="F61" s="280" t="s">
        <v>399</v>
      </c>
      <c r="G61" s="280" t="s">
        <v>1856</v>
      </c>
      <c r="H61" s="280" t="s">
        <v>624</v>
      </c>
      <c r="I61" s="280" t="s">
        <v>345</v>
      </c>
      <c r="J61" s="280" t="s">
        <v>345</v>
      </c>
      <c r="K61" s="280" t="s">
        <v>631</v>
      </c>
      <c r="L61" s="280"/>
    </row>
    <row r="62" spans="1:12" s="284" customFormat="1" ht="102" customHeight="1">
      <c r="A62" s="280">
        <f t="shared" si="0"/>
        <v>59</v>
      </c>
      <c r="B62" s="280" t="s">
        <v>402</v>
      </c>
      <c r="C62" s="280" t="s">
        <v>632</v>
      </c>
      <c r="D62" s="280" t="s">
        <v>633</v>
      </c>
      <c r="E62" s="281">
        <v>45767</v>
      </c>
      <c r="F62" s="280" t="s">
        <v>353</v>
      </c>
      <c r="G62" s="280" t="s">
        <v>634</v>
      </c>
      <c r="H62" s="280" t="s">
        <v>624</v>
      </c>
      <c r="I62" s="280" t="s">
        <v>345</v>
      </c>
      <c r="J62" s="280" t="s">
        <v>345</v>
      </c>
      <c r="K62" s="280" t="s">
        <v>359</v>
      </c>
      <c r="L62" s="280">
        <v>15000</v>
      </c>
    </row>
    <row r="63" spans="1:12" s="284" customFormat="1" ht="144" customHeight="1">
      <c r="A63" s="280">
        <f t="shared" si="0"/>
        <v>60</v>
      </c>
      <c r="B63" s="280" t="s">
        <v>362</v>
      </c>
      <c r="C63" s="280" t="s">
        <v>635</v>
      </c>
      <c r="D63" s="280" t="s">
        <v>636</v>
      </c>
      <c r="E63" s="281">
        <v>45762</v>
      </c>
      <c r="F63" s="280" t="s">
        <v>353</v>
      </c>
      <c r="G63" s="280" t="s">
        <v>637</v>
      </c>
      <c r="H63" s="280" t="s">
        <v>624</v>
      </c>
      <c r="I63" s="280" t="s">
        <v>345</v>
      </c>
      <c r="J63" s="280" t="s">
        <v>345</v>
      </c>
      <c r="K63" s="280" t="s">
        <v>359</v>
      </c>
      <c r="L63" s="280">
        <v>15000</v>
      </c>
    </row>
    <row r="64" spans="1:12" s="284" customFormat="1" ht="70.2">
      <c r="A64" s="280">
        <f t="shared" si="0"/>
        <v>61</v>
      </c>
      <c r="B64" s="280" t="s">
        <v>351</v>
      </c>
      <c r="C64" s="280" t="s">
        <v>638</v>
      </c>
      <c r="D64" s="280" t="s">
        <v>639</v>
      </c>
      <c r="E64" s="281">
        <v>45782</v>
      </c>
      <c r="F64" s="280" t="s">
        <v>353</v>
      </c>
      <c r="G64" s="280" t="s">
        <v>640</v>
      </c>
      <c r="H64" s="280" t="s">
        <v>624</v>
      </c>
      <c r="I64" s="280" t="s">
        <v>345</v>
      </c>
      <c r="J64" s="280" t="s">
        <v>345</v>
      </c>
      <c r="K64" s="280" t="s">
        <v>363</v>
      </c>
      <c r="L64" s="280"/>
    </row>
    <row r="65" spans="1:12" s="284" customFormat="1" ht="155.4" customHeight="1">
      <c r="A65" s="280">
        <f t="shared" si="0"/>
        <v>62</v>
      </c>
      <c r="B65" s="280" t="s">
        <v>367</v>
      </c>
      <c r="C65" s="280" t="s">
        <v>641</v>
      </c>
      <c r="D65" s="280" t="s">
        <v>642</v>
      </c>
      <c r="E65" s="281">
        <v>45782</v>
      </c>
      <c r="F65" s="280" t="s">
        <v>377</v>
      </c>
      <c r="G65" s="280" t="s">
        <v>643</v>
      </c>
      <c r="H65" s="280" t="s">
        <v>624</v>
      </c>
      <c r="I65" s="280" t="s">
        <v>345</v>
      </c>
      <c r="J65" s="280" t="s">
        <v>345</v>
      </c>
      <c r="K65" s="283" t="s">
        <v>346</v>
      </c>
      <c r="L65" s="280"/>
    </row>
    <row r="66" spans="1:12" s="284" customFormat="1" ht="155.4" customHeight="1">
      <c r="A66" s="280">
        <f t="shared" si="0"/>
        <v>63</v>
      </c>
      <c r="B66" s="280" t="s">
        <v>349</v>
      </c>
      <c r="C66" s="280" t="s">
        <v>644</v>
      </c>
      <c r="D66" s="280" t="s">
        <v>645</v>
      </c>
      <c r="E66" s="281">
        <v>45783</v>
      </c>
      <c r="F66" s="280" t="s">
        <v>348</v>
      </c>
      <c r="G66" s="280" t="s">
        <v>646</v>
      </c>
      <c r="H66" s="280" t="s">
        <v>624</v>
      </c>
      <c r="I66" s="280" t="s">
        <v>345</v>
      </c>
      <c r="J66" s="280" t="s">
        <v>345</v>
      </c>
      <c r="K66" s="280" t="s">
        <v>380</v>
      </c>
      <c r="L66" s="280"/>
    </row>
    <row r="67" spans="1:12" s="284" customFormat="1" ht="108.6" customHeight="1">
      <c r="A67" s="280">
        <f t="shared" si="0"/>
        <v>64</v>
      </c>
      <c r="B67" s="280" t="s">
        <v>350</v>
      </c>
      <c r="C67" s="280" t="s">
        <v>647</v>
      </c>
      <c r="D67" s="280" t="s">
        <v>648</v>
      </c>
      <c r="E67" s="281">
        <v>45784</v>
      </c>
      <c r="F67" s="280" t="s">
        <v>353</v>
      </c>
      <c r="G67" s="280" t="s">
        <v>649</v>
      </c>
      <c r="H67" s="280" t="s">
        <v>624</v>
      </c>
      <c r="I67" s="280" t="s">
        <v>345</v>
      </c>
      <c r="J67" s="280" t="s">
        <v>345</v>
      </c>
      <c r="K67" s="280" t="s">
        <v>359</v>
      </c>
      <c r="L67" s="280">
        <v>15000</v>
      </c>
    </row>
    <row r="68" spans="1:12" s="284" customFormat="1" ht="93.6">
      <c r="A68" s="280">
        <f t="shared" si="0"/>
        <v>65</v>
      </c>
      <c r="B68" s="280" t="s">
        <v>361</v>
      </c>
      <c r="C68" s="280" t="s">
        <v>650</v>
      </c>
      <c r="D68" s="280" t="s">
        <v>651</v>
      </c>
      <c r="E68" s="281">
        <v>45783</v>
      </c>
      <c r="F68" s="280" t="s">
        <v>353</v>
      </c>
      <c r="G68" s="280" t="s">
        <v>652</v>
      </c>
      <c r="H68" s="280" t="s">
        <v>624</v>
      </c>
      <c r="I68" s="280" t="s">
        <v>345</v>
      </c>
      <c r="J68" s="280" t="s">
        <v>345</v>
      </c>
      <c r="K68" s="280" t="s">
        <v>359</v>
      </c>
      <c r="L68" s="280"/>
    </row>
    <row r="69" spans="1:12" s="284" customFormat="1" ht="196.8" customHeight="1">
      <c r="A69" s="280">
        <f t="shared" si="0"/>
        <v>66</v>
      </c>
      <c r="B69" s="280" t="s">
        <v>349</v>
      </c>
      <c r="C69" s="280" t="s">
        <v>653</v>
      </c>
      <c r="D69" s="280" t="s">
        <v>654</v>
      </c>
      <c r="E69" s="281">
        <v>45785</v>
      </c>
      <c r="F69" s="280" t="s">
        <v>348</v>
      </c>
      <c r="G69" s="280" t="s">
        <v>655</v>
      </c>
      <c r="H69" s="280" t="s">
        <v>624</v>
      </c>
      <c r="I69" s="280" t="s">
        <v>345</v>
      </c>
      <c r="J69" s="280" t="s">
        <v>345</v>
      </c>
      <c r="K69" s="280" t="s">
        <v>352</v>
      </c>
      <c r="L69" s="280">
        <v>100000</v>
      </c>
    </row>
    <row r="70" spans="1:12" s="284" customFormat="1" ht="153" customHeight="1">
      <c r="A70" s="280">
        <f t="shared" ref="A70:A133" si="1">A69+1</f>
        <v>67</v>
      </c>
      <c r="B70" s="280" t="s">
        <v>358</v>
      </c>
      <c r="C70" s="280" t="s">
        <v>656</v>
      </c>
      <c r="D70" s="280" t="s">
        <v>657</v>
      </c>
      <c r="E70" s="281">
        <v>45786</v>
      </c>
      <c r="F70" s="280" t="s">
        <v>353</v>
      </c>
      <c r="G70" s="280" t="s">
        <v>658</v>
      </c>
      <c r="H70" s="280" t="s">
        <v>624</v>
      </c>
      <c r="I70" s="280" t="s">
        <v>345</v>
      </c>
      <c r="J70" s="280" t="s">
        <v>345</v>
      </c>
      <c r="K70" s="280" t="s">
        <v>359</v>
      </c>
      <c r="L70" s="280">
        <v>15000</v>
      </c>
    </row>
    <row r="71" spans="1:12" s="284" customFormat="1" ht="139.80000000000001" customHeight="1">
      <c r="A71" s="280">
        <f t="shared" si="1"/>
        <v>68</v>
      </c>
      <c r="B71" s="280" t="s">
        <v>401</v>
      </c>
      <c r="C71" s="280" t="s">
        <v>659</v>
      </c>
      <c r="D71" s="280" t="s">
        <v>660</v>
      </c>
      <c r="E71" s="281">
        <v>45788</v>
      </c>
      <c r="F71" s="280" t="s">
        <v>353</v>
      </c>
      <c r="G71" s="280" t="s">
        <v>661</v>
      </c>
      <c r="H71" s="280" t="s">
        <v>624</v>
      </c>
      <c r="I71" s="280" t="s">
        <v>345</v>
      </c>
      <c r="J71" s="280" t="s">
        <v>345</v>
      </c>
      <c r="K71" s="280" t="s">
        <v>359</v>
      </c>
      <c r="L71" s="280"/>
    </row>
    <row r="72" spans="1:12" s="284" customFormat="1" ht="136.80000000000001" customHeight="1">
      <c r="A72" s="280">
        <f t="shared" si="1"/>
        <v>69</v>
      </c>
      <c r="B72" s="280" t="s">
        <v>360</v>
      </c>
      <c r="C72" s="280" t="s">
        <v>662</v>
      </c>
      <c r="D72" s="280" t="s">
        <v>663</v>
      </c>
      <c r="E72" s="281">
        <v>45785</v>
      </c>
      <c r="F72" s="280" t="s">
        <v>348</v>
      </c>
      <c r="G72" s="280" t="s">
        <v>664</v>
      </c>
      <c r="H72" s="280" t="s">
        <v>624</v>
      </c>
      <c r="I72" s="280" t="s">
        <v>345</v>
      </c>
      <c r="J72" s="280" t="s">
        <v>345</v>
      </c>
      <c r="K72" s="280" t="s">
        <v>395</v>
      </c>
      <c r="L72" s="280"/>
    </row>
    <row r="73" spans="1:12" s="284" customFormat="1" ht="117">
      <c r="A73" s="280">
        <f t="shared" si="1"/>
        <v>70</v>
      </c>
      <c r="B73" s="280" t="s">
        <v>402</v>
      </c>
      <c r="C73" s="280" t="s">
        <v>665</v>
      </c>
      <c r="D73" s="280" t="s">
        <v>666</v>
      </c>
      <c r="E73" s="281">
        <v>45796</v>
      </c>
      <c r="F73" s="280" t="s">
        <v>348</v>
      </c>
      <c r="G73" s="280" t="s">
        <v>667</v>
      </c>
      <c r="H73" s="280" t="s">
        <v>624</v>
      </c>
      <c r="I73" s="280" t="s">
        <v>345</v>
      </c>
      <c r="J73" s="280" t="s">
        <v>345</v>
      </c>
      <c r="K73" s="280" t="s">
        <v>395</v>
      </c>
      <c r="L73" s="280"/>
    </row>
    <row r="74" spans="1:12" s="284" customFormat="1" ht="126.6" customHeight="1">
      <c r="A74" s="280">
        <f t="shared" si="1"/>
        <v>71</v>
      </c>
      <c r="B74" s="280" t="s">
        <v>349</v>
      </c>
      <c r="C74" s="280" t="s">
        <v>668</v>
      </c>
      <c r="D74" s="280" t="s">
        <v>669</v>
      </c>
      <c r="E74" s="281">
        <v>45800</v>
      </c>
      <c r="F74" s="280" t="s">
        <v>353</v>
      </c>
      <c r="G74" s="280" t="s">
        <v>670</v>
      </c>
      <c r="H74" s="280" t="s">
        <v>624</v>
      </c>
      <c r="I74" s="280" t="s">
        <v>345</v>
      </c>
      <c r="J74" s="280" t="s">
        <v>345</v>
      </c>
      <c r="K74" s="280" t="s">
        <v>359</v>
      </c>
      <c r="L74" s="280">
        <v>15000</v>
      </c>
    </row>
    <row r="75" spans="1:12" s="284" customFormat="1" ht="93" customHeight="1">
      <c r="A75" s="280">
        <f t="shared" si="1"/>
        <v>72</v>
      </c>
      <c r="B75" s="280" t="s">
        <v>671</v>
      </c>
      <c r="C75" s="280" t="s">
        <v>672</v>
      </c>
      <c r="D75" s="280" t="s">
        <v>673</v>
      </c>
      <c r="E75" s="281">
        <v>45807</v>
      </c>
      <c r="F75" s="280" t="s">
        <v>353</v>
      </c>
      <c r="G75" s="280" t="s">
        <v>674</v>
      </c>
      <c r="H75" s="280" t="s">
        <v>624</v>
      </c>
      <c r="I75" s="280" t="s">
        <v>345</v>
      </c>
      <c r="J75" s="280" t="s">
        <v>345</v>
      </c>
      <c r="K75" s="280" t="s">
        <v>379</v>
      </c>
      <c r="L75" s="280"/>
    </row>
    <row r="76" spans="1:12" s="284" customFormat="1" ht="117">
      <c r="A76" s="280">
        <f t="shared" si="1"/>
        <v>73</v>
      </c>
      <c r="B76" s="280" t="s">
        <v>675</v>
      </c>
      <c r="C76" s="280" t="s">
        <v>676</v>
      </c>
      <c r="D76" s="280" t="s">
        <v>677</v>
      </c>
      <c r="E76" s="281">
        <v>45808</v>
      </c>
      <c r="F76" s="280" t="s">
        <v>348</v>
      </c>
      <c r="G76" s="280" t="s">
        <v>678</v>
      </c>
      <c r="H76" s="280" t="s">
        <v>624</v>
      </c>
      <c r="I76" s="280" t="s">
        <v>345</v>
      </c>
      <c r="J76" s="280" t="s">
        <v>345</v>
      </c>
      <c r="K76" s="280" t="s">
        <v>395</v>
      </c>
      <c r="L76" s="280"/>
    </row>
    <row r="77" spans="1:12" s="284" customFormat="1" ht="93.6">
      <c r="A77" s="280">
        <f t="shared" si="1"/>
        <v>74</v>
      </c>
      <c r="B77" s="280" t="s">
        <v>367</v>
      </c>
      <c r="C77" s="280" t="s">
        <v>679</v>
      </c>
      <c r="D77" s="280" t="s">
        <v>680</v>
      </c>
      <c r="E77" s="281">
        <v>45811</v>
      </c>
      <c r="F77" s="280" t="s">
        <v>348</v>
      </c>
      <c r="G77" s="280" t="s">
        <v>681</v>
      </c>
      <c r="H77" s="280" t="s">
        <v>624</v>
      </c>
      <c r="I77" s="280" t="s">
        <v>345</v>
      </c>
      <c r="J77" s="280" t="s">
        <v>345</v>
      </c>
      <c r="K77" s="280" t="s">
        <v>682</v>
      </c>
      <c r="L77" s="280">
        <v>100000</v>
      </c>
    </row>
    <row r="78" spans="1:12" s="284" customFormat="1" ht="143.4" customHeight="1">
      <c r="A78" s="280">
        <f t="shared" si="1"/>
        <v>75</v>
      </c>
      <c r="B78" s="280" t="s">
        <v>620</v>
      </c>
      <c r="C78" s="280" t="s">
        <v>683</v>
      </c>
      <c r="D78" s="280" t="s">
        <v>684</v>
      </c>
      <c r="E78" s="281">
        <v>45810</v>
      </c>
      <c r="F78" s="280" t="s">
        <v>353</v>
      </c>
      <c r="G78" s="280" t="s">
        <v>685</v>
      </c>
      <c r="H78" s="280" t="s">
        <v>624</v>
      </c>
      <c r="I78" s="280" t="s">
        <v>345</v>
      </c>
      <c r="J78" s="280" t="s">
        <v>345</v>
      </c>
      <c r="K78" s="280" t="s">
        <v>359</v>
      </c>
      <c r="L78" s="280">
        <v>15000</v>
      </c>
    </row>
    <row r="79" spans="1:12" s="284" customFormat="1" ht="163.80000000000001">
      <c r="A79" s="280">
        <f t="shared" si="1"/>
        <v>76</v>
      </c>
      <c r="B79" s="280" t="s">
        <v>361</v>
      </c>
      <c r="C79" s="280" t="s">
        <v>686</v>
      </c>
      <c r="D79" s="280" t="s">
        <v>687</v>
      </c>
      <c r="E79" s="281">
        <v>45814</v>
      </c>
      <c r="F79" s="280" t="s">
        <v>688</v>
      </c>
      <c r="G79" s="280" t="s">
        <v>689</v>
      </c>
      <c r="H79" s="280" t="s">
        <v>624</v>
      </c>
      <c r="I79" s="280" t="s">
        <v>345</v>
      </c>
      <c r="J79" s="280" t="s">
        <v>345</v>
      </c>
      <c r="K79" s="280" t="s">
        <v>682</v>
      </c>
      <c r="L79" s="280"/>
    </row>
    <row r="80" spans="1:12" s="284" customFormat="1" ht="93.6">
      <c r="A80" s="280">
        <f t="shared" si="1"/>
        <v>77</v>
      </c>
      <c r="B80" s="280" t="s">
        <v>367</v>
      </c>
      <c r="C80" s="280" t="s">
        <v>690</v>
      </c>
      <c r="D80" s="280" t="s">
        <v>691</v>
      </c>
      <c r="E80" s="281">
        <v>45818</v>
      </c>
      <c r="F80" s="280" t="s">
        <v>377</v>
      </c>
      <c r="G80" s="280" t="s">
        <v>692</v>
      </c>
      <c r="H80" s="280" t="s">
        <v>624</v>
      </c>
      <c r="I80" s="280" t="s">
        <v>345</v>
      </c>
      <c r="J80" s="280" t="s">
        <v>345</v>
      </c>
      <c r="K80" s="283" t="s">
        <v>346</v>
      </c>
      <c r="L80" s="280"/>
    </row>
    <row r="81" spans="1:12" s="284" customFormat="1" ht="192.6" customHeight="1">
      <c r="A81" s="280">
        <f t="shared" si="1"/>
        <v>78</v>
      </c>
      <c r="B81" s="280" t="s">
        <v>693</v>
      </c>
      <c r="C81" s="280" t="s">
        <v>694</v>
      </c>
      <c r="D81" s="280" t="s">
        <v>695</v>
      </c>
      <c r="E81" s="281">
        <v>45824</v>
      </c>
      <c r="F81" s="280" t="s">
        <v>353</v>
      </c>
      <c r="G81" s="280" t="s">
        <v>696</v>
      </c>
      <c r="H81" s="280" t="s">
        <v>624</v>
      </c>
      <c r="I81" s="280" t="s">
        <v>345</v>
      </c>
      <c r="J81" s="280" t="s">
        <v>345</v>
      </c>
      <c r="K81" s="280" t="s">
        <v>379</v>
      </c>
      <c r="L81" s="280">
        <v>15000</v>
      </c>
    </row>
    <row r="82" spans="1:12" s="284" customFormat="1" ht="290.39999999999998" customHeight="1">
      <c r="A82" s="280">
        <f t="shared" si="1"/>
        <v>79</v>
      </c>
      <c r="B82" s="280" t="s">
        <v>347</v>
      </c>
      <c r="C82" s="280" t="s">
        <v>697</v>
      </c>
      <c r="D82" s="280" t="s">
        <v>698</v>
      </c>
      <c r="E82" s="281">
        <v>45824</v>
      </c>
      <c r="F82" s="280" t="s">
        <v>688</v>
      </c>
      <c r="G82" s="280" t="s">
        <v>699</v>
      </c>
      <c r="H82" s="280" t="s">
        <v>624</v>
      </c>
      <c r="I82" s="280" t="s">
        <v>345</v>
      </c>
      <c r="J82" s="280" t="s">
        <v>345</v>
      </c>
      <c r="K82" s="280" t="s">
        <v>395</v>
      </c>
      <c r="L82" s="280"/>
    </row>
    <row r="83" spans="1:12" s="284" customFormat="1" ht="132.6" customHeight="1">
      <c r="A83" s="280">
        <f t="shared" si="1"/>
        <v>80</v>
      </c>
      <c r="B83" s="280" t="s">
        <v>700</v>
      </c>
      <c r="C83" s="280" t="s">
        <v>701</v>
      </c>
      <c r="D83" s="280" t="s">
        <v>702</v>
      </c>
      <c r="E83" s="281">
        <v>45825</v>
      </c>
      <c r="F83" s="280" t="s">
        <v>382</v>
      </c>
      <c r="G83" s="280" t="s">
        <v>703</v>
      </c>
      <c r="H83" s="280" t="s">
        <v>624</v>
      </c>
      <c r="I83" s="280" t="s">
        <v>345</v>
      </c>
      <c r="J83" s="280" t="s">
        <v>345</v>
      </c>
      <c r="K83" s="280" t="s">
        <v>393</v>
      </c>
      <c r="L83" s="280"/>
    </row>
    <row r="84" spans="1:12" s="284" customFormat="1" ht="140.4">
      <c r="A84" s="280">
        <f t="shared" si="1"/>
        <v>81</v>
      </c>
      <c r="B84" s="280" t="s">
        <v>350</v>
      </c>
      <c r="C84" s="280" t="s">
        <v>704</v>
      </c>
      <c r="D84" s="280" t="s">
        <v>705</v>
      </c>
      <c r="E84" s="281">
        <v>45830</v>
      </c>
      <c r="F84" s="280" t="s">
        <v>348</v>
      </c>
      <c r="G84" s="280" t="s">
        <v>706</v>
      </c>
      <c r="H84" s="280" t="s">
        <v>624</v>
      </c>
      <c r="I84" s="280" t="s">
        <v>345</v>
      </c>
      <c r="J84" s="280" t="s">
        <v>345</v>
      </c>
      <c r="K84" s="280" t="s">
        <v>395</v>
      </c>
      <c r="L84" s="280"/>
    </row>
    <row r="85" spans="1:12" s="284" customFormat="1" ht="104.4" customHeight="1">
      <c r="A85" s="280">
        <f t="shared" si="1"/>
        <v>82</v>
      </c>
      <c r="B85" s="280" t="s">
        <v>402</v>
      </c>
      <c r="C85" s="280" t="s">
        <v>707</v>
      </c>
      <c r="D85" s="280" t="s">
        <v>708</v>
      </c>
      <c r="E85" s="281">
        <v>45834</v>
      </c>
      <c r="F85" s="280" t="s">
        <v>377</v>
      </c>
      <c r="G85" s="280" t="s">
        <v>709</v>
      </c>
      <c r="H85" s="280" t="s">
        <v>624</v>
      </c>
      <c r="I85" s="280" t="s">
        <v>345</v>
      </c>
      <c r="J85" s="280" t="s">
        <v>345</v>
      </c>
      <c r="K85" s="283" t="s">
        <v>346</v>
      </c>
      <c r="L85" s="280"/>
    </row>
    <row r="86" spans="1:12" s="284" customFormat="1" ht="117">
      <c r="A86" s="280">
        <f t="shared" si="1"/>
        <v>83</v>
      </c>
      <c r="B86" s="280" t="s">
        <v>693</v>
      </c>
      <c r="C86" s="280" t="s">
        <v>710</v>
      </c>
      <c r="D86" s="280" t="s">
        <v>711</v>
      </c>
      <c r="E86" s="281">
        <v>45837</v>
      </c>
      <c r="F86" s="280" t="s">
        <v>353</v>
      </c>
      <c r="G86" s="280" t="s">
        <v>712</v>
      </c>
      <c r="H86" s="280" t="s">
        <v>624</v>
      </c>
      <c r="I86" s="280" t="s">
        <v>345</v>
      </c>
      <c r="J86" s="280" t="s">
        <v>345</v>
      </c>
      <c r="K86" s="280" t="s">
        <v>369</v>
      </c>
      <c r="L86" s="280"/>
    </row>
    <row r="87" spans="1:12" s="284" customFormat="1" ht="70.2">
      <c r="A87" s="280">
        <f t="shared" si="1"/>
        <v>84</v>
      </c>
      <c r="B87" s="280" t="s">
        <v>360</v>
      </c>
      <c r="C87" s="280" t="s">
        <v>713</v>
      </c>
      <c r="D87" s="280" t="s">
        <v>714</v>
      </c>
      <c r="E87" s="281">
        <v>45841</v>
      </c>
      <c r="F87" s="280" t="s">
        <v>353</v>
      </c>
      <c r="G87" s="280" t="s">
        <v>715</v>
      </c>
      <c r="H87" s="280" t="s">
        <v>624</v>
      </c>
      <c r="I87" s="280" t="s">
        <v>345</v>
      </c>
      <c r="J87" s="280" t="s">
        <v>345</v>
      </c>
      <c r="K87" s="280" t="s">
        <v>359</v>
      </c>
      <c r="L87" s="280">
        <v>15000</v>
      </c>
    </row>
    <row r="88" spans="1:12" s="284" customFormat="1" ht="376.2" customHeight="1">
      <c r="A88" s="280">
        <f t="shared" si="1"/>
        <v>85</v>
      </c>
      <c r="B88" s="280" t="s">
        <v>716</v>
      </c>
      <c r="C88" s="280" t="s">
        <v>717</v>
      </c>
      <c r="D88" s="280" t="s">
        <v>718</v>
      </c>
      <c r="E88" s="281">
        <v>45838</v>
      </c>
      <c r="F88" s="280" t="s">
        <v>348</v>
      </c>
      <c r="G88" s="280" t="s">
        <v>719</v>
      </c>
      <c r="H88" s="280" t="s">
        <v>624</v>
      </c>
      <c r="I88" s="280" t="s">
        <v>345</v>
      </c>
      <c r="J88" s="280" t="s">
        <v>345</v>
      </c>
      <c r="K88" s="280" t="s">
        <v>398</v>
      </c>
      <c r="L88" s="280"/>
    </row>
    <row r="89" spans="1:12" s="284" customFormat="1" ht="171.6" customHeight="1">
      <c r="A89" s="280">
        <f t="shared" si="1"/>
        <v>86</v>
      </c>
      <c r="B89" s="280" t="s">
        <v>693</v>
      </c>
      <c r="C89" s="280" t="s">
        <v>720</v>
      </c>
      <c r="D89" s="280" t="s">
        <v>721</v>
      </c>
      <c r="E89" s="281">
        <v>45841</v>
      </c>
      <c r="F89" s="280" t="s">
        <v>348</v>
      </c>
      <c r="G89" s="280" t="s">
        <v>722</v>
      </c>
      <c r="H89" s="280" t="s">
        <v>624</v>
      </c>
      <c r="I89" s="280" t="s">
        <v>345</v>
      </c>
      <c r="J89" s="280" t="s">
        <v>345</v>
      </c>
      <c r="K89" s="280" t="s">
        <v>395</v>
      </c>
      <c r="L89" s="280"/>
    </row>
    <row r="90" spans="1:12" s="284" customFormat="1" ht="169.8" customHeight="1">
      <c r="A90" s="280">
        <f t="shared" si="1"/>
        <v>87</v>
      </c>
      <c r="B90" s="280" t="s">
        <v>367</v>
      </c>
      <c r="C90" s="280" t="s">
        <v>723</v>
      </c>
      <c r="D90" s="280" t="s">
        <v>724</v>
      </c>
      <c r="E90" s="281">
        <v>45844</v>
      </c>
      <c r="F90" s="280" t="s">
        <v>353</v>
      </c>
      <c r="G90" s="280" t="s">
        <v>725</v>
      </c>
      <c r="H90" s="280" t="s">
        <v>624</v>
      </c>
      <c r="I90" s="280" t="s">
        <v>345</v>
      </c>
      <c r="J90" s="280" t="s">
        <v>345</v>
      </c>
      <c r="K90" s="280" t="s">
        <v>363</v>
      </c>
      <c r="L90" s="280">
        <v>15000</v>
      </c>
    </row>
    <row r="91" spans="1:12" s="284" customFormat="1" ht="93.6">
      <c r="A91" s="280">
        <f t="shared" si="1"/>
        <v>88</v>
      </c>
      <c r="B91" s="280" t="s">
        <v>350</v>
      </c>
      <c r="C91" s="280" t="s">
        <v>726</v>
      </c>
      <c r="D91" s="280" t="s">
        <v>727</v>
      </c>
      <c r="E91" s="281">
        <v>45845</v>
      </c>
      <c r="F91" s="280" t="s">
        <v>353</v>
      </c>
      <c r="G91" s="280" t="s">
        <v>728</v>
      </c>
      <c r="H91" s="280" t="s">
        <v>624</v>
      </c>
      <c r="I91" s="280" t="s">
        <v>345</v>
      </c>
      <c r="J91" s="280" t="s">
        <v>345</v>
      </c>
      <c r="K91" s="280" t="s">
        <v>369</v>
      </c>
      <c r="L91" s="280"/>
    </row>
    <row r="92" spans="1:12" s="284" customFormat="1" ht="93" customHeight="1">
      <c r="A92" s="280">
        <f t="shared" si="1"/>
        <v>89</v>
      </c>
      <c r="B92" s="280" t="s">
        <v>360</v>
      </c>
      <c r="C92" s="280" t="s">
        <v>729</v>
      </c>
      <c r="D92" s="280" t="s">
        <v>730</v>
      </c>
      <c r="E92" s="281">
        <v>45849</v>
      </c>
      <c r="F92" s="280" t="s">
        <v>377</v>
      </c>
      <c r="G92" s="280" t="s">
        <v>731</v>
      </c>
      <c r="H92" s="280" t="s">
        <v>624</v>
      </c>
      <c r="I92" s="280" t="s">
        <v>345</v>
      </c>
      <c r="J92" s="280" t="s">
        <v>345</v>
      </c>
      <c r="K92" s="283" t="s">
        <v>346</v>
      </c>
      <c r="L92" s="280"/>
    </row>
    <row r="93" spans="1:12" s="284" customFormat="1" ht="141" customHeight="1">
      <c r="A93" s="280">
        <f t="shared" si="1"/>
        <v>90</v>
      </c>
      <c r="B93" s="280" t="s">
        <v>361</v>
      </c>
      <c r="C93" s="280" t="s">
        <v>732</v>
      </c>
      <c r="D93" s="280" t="s">
        <v>733</v>
      </c>
      <c r="E93" s="281">
        <v>45856</v>
      </c>
      <c r="F93" s="280" t="s">
        <v>353</v>
      </c>
      <c r="G93" s="280" t="s">
        <v>1855</v>
      </c>
      <c r="H93" s="280" t="s">
        <v>624</v>
      </c>
      <c r="I93" s="280" t="s">
        <v>345</v>
      </c>
      <c r="J93" s="280" t="s">
        <v>345</v>
      </c>
      <c r="K93" s="280" t="s">
        <v>379</v>
      </c>
      <c r="L93" s="280">
        <v>12500</v>
      </c>
    </row>
    <row r="94" spans="1:12" s="284" customFormat="1" ht="140.4">
      <c r="A94" s="280">
        <f t="shared" si="1"/>
        <v>91</v>
      </c>
      <c r="B94" s="280" t="s">
        <v>362</v>
      </c>
      <c r="C94" s="280" t="s">
        <v>734</v>
      </c>
      <c r="D94" s="280" t="s">
        <v>735</v>
      </c>
      <c r="E94" s="281">
        <v>45857</v>
      </c>
      <c r="F94" s="280" t="s">
        <v>382</v>
      </c>
      <c r="G94" s="280" t="s">
        <v>736</v>
      </c>
      <c r="H94" s="280" t="s">
        <v>624</v>
      </c>
      <c r="I94" s="280" t="s">
        <v>345</v>
      </c>
      <c r="J94" s="280" t="s">
        <v>345</v>
      </c>
      <c r="K94" s="280" t="s">
        <v>393</v>
      </c>
      <c r="L94" s="280"/>
    </row>
    <row r="95" spans="1:12" s="284" customFormat="1" ht="93.6">
      <c r="A95" s="280">
        <f t="shared" si="1"/>
        <v>92</v>
      </c>
      <c r="B95" s="280" t="s">
        <v>400</v>
      </c>
      <c r="C95" s="280" t="s">
        <v>737</v>
      </c>
      <c r="D95" s="280" t="s">
        <v>738</v>
      </c>
      <c r="E95" s="281">
        <v>45860</v>
      </c>
      <c r="F95" s="280" t="s">
        <v>348</v>
      </c>
      <c r="G95" s="280" t="s">
        <v>739</v>
      </c>
      <c r="H95" s="280" t="s">
        <v>624</v>
      </c>
      <c r="I95" s="280" t="s">
        <v>345</v>
      </c>
      <c r="J95" s="280" t="s">
        <v>345</v>
      </c>
      <c r="K95" s="280" t="s">
        <v>398</v>
      </c>
      <c r="L95" s="280">
        <v>100000</v>
      </c>
    </row>
    <row r="96" spans="1:12" s="284" customFormat="1" ht="117">
      <c r="A96" s="280">
        <f t="shared" si="1"/>
        <v>93</v>
      </c>
      <c r="B96" s="280" t="s">
        <v>349</v>
      </c>
      <c r="C96" s="280" t="s">
        <v>740</v>
      </c>
      <c r="D96" s="280" t="s">
        <v>741</v>
      </c>
      <c r="E96" s="281">
        <v>45874</v>
      </c>
      <c r="F96" s="280" t="s">
        <v>353</v>
      </c>
      <c r="G96" s="280" t="s">
        <v>742</v>
      </c>
      <c r="H96" s="280" t="s">
        <v>624</v>
      </c>
      <c r="I96" s="280" t="s">
        <v>345</v>
      </c>
      <c r="J96" s="280" t="s">
        <v>345</v>
      </c>
      <c r="K96" s="280" t="s">
        <v>379</v>
      </c>
      <c r="L96" s="280"/>
    </row>
    <row r="97" spans="1:12" s="284" customFormat="1" ht="125.4" customHeight="1">
      <c r="A97" s="280">
        <f t="shared" si="1"/>
        <v>94</v>
      </c>
      <c r="B97" s="280" t="s">
        <v>693</v>
      </c>
      <c r="C97" s="280" t="s">
        <v>743</v>
      </c>
      <c r="D97" s="280" t="s">
        <v>744</v>
      </c>
      <c r="E97" s="281">
        <v>45883</v>
      </c>
      <c r="F97" s="280" t="s">
        <v>353</v>
      </c>
      <c r="G97" s="280" t="s">
        <v>745</v>
      </c>
      <c r="H97" s="280" t="s">
        <v>624</v>
      </c>
      <c r="I97" s="280" t="s">
        <v>345</v>
      </c>
      <c r="J97" s="280" t="s">
        <v>345</v>
      </c>
      <c r="K97" s="280" t="s">
        <v>369</v>
      </c>
      <c r="L97" s="280"/>
    </row>
    <row r="98" spans="1:12" s="284" customFormat="1" ht="93.6">
      <c r="A98" s="280">
        <f t="shared" si="1"/>
        <v>95</v>
      </c>
      <c r="B98" s="280" t="s">
        <v>362</v>
      </c>
      <c r="C98" s="280" t="s">
        <v>746</v>
      </c>
      <c r="D98" s="280" t="s">
        <v>747</v>
      </c>
      <c r="E98" s="281">
        <v>45886</v>
      </c>
      <c r="F98" s="280" t="s">
        <v>353</v>
      </c>
      <c r="G98" s="280" t="s">
        <v>748</v>
      </c>
      <c r="H98" s="280" t="s">
        <v>624</v>
      </c>
      <c r="I98" s="280" t="s">
        <v>345</v>
      </c>
      <c r="J98" s="280" t="s">
        <v>345</v>
      </c>
      <c r="K98" s="280" t="s">
        <v>359</v>
      </c>
      <c r="L98" s="280"/>
    </row>
    <row r="99" spans="1:12" s="284" customFormat="1" ht="117">
      <c r="A99" s="280">
        <f t="shared" si="1"/>
        <v>96</v>
      </c>
      <c r="B99" s="280" t="s">
        <v>749</v>
      </c>
      <c r="C99" s="280" t="s">
        <v>750</v>
      </c>
      <c r="D99" s="280" t="s">
        <v>751</v>
      </c>
      <c r="E99" s="281">
        <v>45896</v>
      </c>
      <c r="F99" s="280" t="s">
        <v>348</v>
      </c>
      <c r="G99" s="280" t="s">
        <v>752</v>
      </c>
      <c r="H99" s="280" t="s">
        <v>624</v>
      </c>
      <c r="I99" s="280" t="s">
        <v>345</v>
      </c>
      <c r="J99" s="280" t="s">
        <v>345</v>
      </c>
      <c r="K99" s="280" t="s">
        <v>395</v>
      </c>
      <c r="L99" s="280"/>
    </row>
    <row r="100" spans="1:12" s="284" customFormat="1" ht="142.80000000000001" customHeight="1">
      <c r="A100" s="280">
        <f t="shared" si="1"/>
        <v>97</v>
      </c>
      <c r="B100" s="280" t="s">
        <v>753</v>
      </c>
      <c r="C100" s="280" t="s">
        <v>754</v>
      </c>
      <c r="D100" s="280" t="s">
        <v>755</v>
      </c>
      <c r="E100" s="281">
        <v>45898</v>
      </c>
      <c r="F100" s="280" t="s">
        <v>377</v>
      </c>
      <c r="G100" s="280" t="s">
        <v>756</v>
      </c>
      <c r="H100" s="280" t="s">
        <v>624</v>
      </c>
      <c r="I100" s="280" t="s">
        <v>345</v>
      </c>
      <c r="J100" s="280" t="s">
        <v>345</v>
      </c>
      <c r="K100" s="283" t="s">
        <v>757</v>
      </c>
      <c r="L100" s="280"/>
    </row>
    <row r="101" spans="1:12" s="284" customFormat="1" ht="119.4" customHeight="1">
      <c r="A101" s="280">
        <f t="shared" si="1"/>
        <v>98</v>
      </c>
      <c r="B101" s="280" t="s">
        <v>758</v>
      </c>
      <c r="C101" s="280" t="s">
        <v>759</v>
      </c>
      <c r="D101" s="280" t="s">
        <v>760</v>
      </c>
      <c r="E101" s="281">
        <v>45907</v>
      </c>
      <c r="F101" s="280" t="s">
        <v>348</v>
      </c>
      <c r="G101" s="280" t="s">
        <v>761</v>
      </c>
      <c r="H101" s="280" t="s">
        <v>624</v>
      </c>
      <c r="I101" s="280" t="s">
        <v>345</v>
      </c>
      <c r="J101" s="280" t="s">
        <v>345</v>
      </c>
      <c r="K101" s="280" t="s">
        <v>380</v>
      </c>
      <c r="L101" s="280"/>
    </row>
    <row r="102" spans="1:12" s="284" customFormat="1" ht="140.4">
      <c r="A102" s="280">
        <f t="shared" si="1"/>
        <v>99</v>
      </c>
      <c r="B102" s="280" t="s">
        <v>762</v>
      </c>
      <c r="C102" s="280" t="s">
        <v>763</v>
      </c>
      <c r="D102" s="280" t="s">
        <v>764</v>
      </c>
      <c r="E102" s="281">
        <v>45907</v>
      </c>
      <c r="F102" s="280" t="s">
        <v>382</v>
      </c>
      <c r="G102" s="280" t="s">
        <v>765</v>
      </c>
      <c r="H102" s="280" t="s">
        <v>624</v>
      </c>
      <c r="I102" s="280" t="s">
        <v>345</v>
      </c>
      <c r="J102" s="280" t="s">
        <v>345</v>
      </c>
      <c r="K102" s="280" t="s">
        <v>393</v>
      </c>
      <c r="L102" s="280"/>
    </row>
    <row r="103" spans="1:12" s="284" customFormat="1" ht="117">
      <c r="A103" s="280">
        <f t="shared" si="1"/>
        <v>100</v>
      </c>
      <c r="B103" s="280" t="s">
        <v>766</v>
      </c>
      <c r="C103" s="280" t="s">
        <v>767</v>
      </c>
      <c r="D103" s="280" t="s">
        <v>768</v>
      </c>
      <c r="E103" s="281">
        <v>45918</v>
      </c>
      <c r="F103" s="280" t="s">
        <v>377</v>
      </c>
      <c r="G103" s="280" t="s">
        <v>769</v>
      </c>
      <c r="H103" s="280" t="s">
        <v>624</v>
      </c>
      <c r="I103" s="280" t="s">
        <v>345</v>
      </c>
      <c r="J103" s="280" t="s">
        <v>345</v>
      </c>
      <c r="K103" s="283" t="s">
        <v>393</v>
      </c>
      <c r="L103" s="280"/>
    </row>
    <row r="104" spans="1:12" s="284" customFormat="1" ht="234">
      <c r="A104" s="280">
        <f t="shared" si="1"/>
        <v>101</v>
      </c>
      <c r="B104" s="280" t="s">
        <v>770</v>
      </c>
      <c r="C104" s="280" t="s">
        <v>771</v>
      </c>
      <c r="D104" s="280" t="s">
        <v>772</v>
      </c>
      <c r="E104" s="281">
        <v>45915</v>
      </c>
      <c r="F104" s="280" t="s">
        <v>348</v>
      </c>
      <c r="G104" s="280" t="s">
        <v>1854</v>
      </c>
      <c r="H104" s="280" t="s">
        <v>624</v>
      </c>
      <c r="I104" s="280" t="s">
        <v>345</v>
      </c>
      <c r="J104" s="280" t="s">
        <v>345</v>
      </c>
      <c r="K104" s="280" t="s">
        <v>395</v>
      </c>
      <c r="L104" s="280"/>
    </row>
    <row r="105" spans="1:12" s="284" customFormat="1" ht="242.4" customHeight="1">
      <c r="A105" s="280">
        <f t="shared" si="1"/>
        <v>102</v>
      </c>
      <c r="B105" s="280" t="s">
        <v>770</v>
      </c>
      <c r="C105" s="280" t="s">
        <v>773</v>
      </c>
      <c r="D105" s="280" t="s">
        <v>774</v>
      </c>
      <c r="E105" s="281">
        <v>45922</v>
      </c>
      <c r="F105" s="280" t="s">
        <v>377</v>
      </c>
      <c r="G105" s="280" t="s">
        <v>775</v>
      </c>
      <c r="H105" s="280" t="s">
        <v>624</v>
      </c>
      <c r="I105" s="280" t="s">
        <v>345</v>
      </c>
      <c r="J105" s="280" t="s">
        <v>345</v>
      </c>
      <c r="K105" s="283" t="s">
        <v>393</v>
      </c>
      <c r="L105" s="280"/>
    </row>
    <row r="106" spans="1:12" s="284" customFormat="1" ht="163.80000000000001">
      <c r="A106" s="280">
        <f t="shared" si="1"/>
        <v>103</v>
      </c>
      <c r="B106" s="280" t="s">
        <v>349</v>
      </c>
      <c r="C106" s="280" t="s">
        <v>776</v>
      </c>
      <c r="D106" s="280" t="s">
        <v>777</v>
      </c>
      <c r="E106" s="281">
        <v>45914</v>
      </c>
      <c r="F106" s="280" t="s">
        <v>348</v>
      </c>
      <c r="G106" s="280" t="s">
        <v>778</v>
      </c>
      <c r="H106" s="280" t="s">
        <v>624</v>
      </c>
      <c r="I106" s="280" t="s">
        <v>345</v>
      </c>
      <c r="J106" s="280" t="s">
        <v>345</v>
      </c>
      <c r="K106" s="280" t="s">
        <v>395</v>
      </c>
      <c r="L106" s="280"/>
    </row>
    <row r="107" spans="1:12" s="284" customFormat="1" ht="70.2">
      <c r="A107" s="280">
        <f t="shared" si="1"/>
        <v>104</v>
      </c>
      <c r="B107" s="280" t="s">
        <v>354</v>
      </c>
      <c r="C107" s="280" t="s">
        <v>779</v>
      </c>
      <c r="D107" s="280" t="s">
        <v>780</v>
      </c>
      <c r="E107" s="281">
        <v>45927</v>
      </c>
      <c r="F107" s="280" t="s">
        <v>353</v>
      </c>
      <c r="G107" s="280" t="s">
        <v>781</v>
      </c>
      <c r="H107" s="280" t="s">
        <v>624</v>
      </c>
      <c r="I107" s="280" t="s">
        <v>345</v>
      </c>
      <c r="J107" s="280" t="s">
        <v>345</v>
      </c>
      <c r="K107" s="280" t="s">
        <v>363</v>
      </c>
      <c r="L107" s="280"/>
    </row>
    <row r="108" spans="1:12" s="285" customFormat="1" ht="129" customHeight="1">
      <c r="A108" s="280">
        <f t="shared" si="1"/>
        <v>105</v>
      </c>
      <c r="B108" s="280" t="s">
        <v>782</v>
      </c>
      <c r="C108" s="280" t="s">
        <v>783</v>
      </c>
      <c r="D108" s="280" t="s">
        <v>784</v>
      </c>
      <c r="E108" s="280" t="s">
        <v>785</v>
      </c>
      <c r="F108" s="280" t="s">
        <v>348</v>
      </c>
      <c r="G108" s="280" t="s">
        <v>786</v>
      </c>
      <c r="H108" s="283" t="s">
        <v>344</v>
      </c>
      <c r="I108" s="283" t="s">
        <v>345</v>
      </c>
      <c r="J108" s="283" t="s">
        <v>345</v>
      </c>
      <c r="K108" s="280" t="s">
        <v>387</v>
      </c>
      <c r="L108" s="280"/>
    </row>
    <row r="109" spans="1:12" s="285" customFormat="1" ht="172.8" customHeight="1">
      <c r="A109" s="280">
        <f t="shared" si="1"/>
        <v>106</v>
      </c>
      <c r="B109" s="280" t="s">
        <v>787</v>
      </c>
      <c r="C109" s="280" t="s">
        <v>788</v>
      </c>
      <c r="D109" s="280" t="s">
        <v>789</v>
      </c>
      <c r="E109" s="280" t="s">
        <v>790</v>
      </c>
      <c r="F109" s="280" t="s">
        <v>382</v>
      </c>
      <c r="G109" s="280" t="s">
        <v>791</v>
      </c>
      <c r="H109" s="283" t="s">
        <v>344</v>
      </c>
      <c r="I109" s="283" t="s">
        <v>345</v>
      </c>
      <c r="J109" s="283" t="s">
        <v>345</v>
      </c>
      <c r="K109" s="280" t="s">
        <v>792</v>
      </c>
      <c r="L109" s="280" t="s">
        <v>793</v>
      </c>
    </row>
    <row r="110" spans="1:12" s="285" customFormat="1" ht="331.2" customHeight="1">
      <c r="A110" s="280">
        <f t="shared" si="1"/>
        <v>107</v>
      </c>
      <c r="B110" s="280" t="s">
        <v>794</v>
      </c>
      <c r="C110" s="280" t="s">
        <v>795</v>
      </c>
      <c r="D110" s="280" t="s">
        <v>796</v>
      </c>
      <c r="E110" s="280" t="s">
        <v>797</v>
      </c>
      <c r="F110" s="280" t="s">
        <v>382</v>
      </c>
      <c r="G110" s="280" t="s">
        <v>798</v>
      </c>
      <c r="H110" s="283" t="s">
        <v>344</v>
      </c>
      <c r="I110" s="283" t="s">
        <v>345</v>
      </c>
      <c r="J110" s="283" t="s">
        <v>345</v>
      </c>
      <c r="K110" s="283" t="s">
        <v>374</v>
      </c>
      <c r="L110" s="280" t="s">
        <v>793</v>
      </c>
    </row>
    <row r="111" spans="1:12" s="285" customFormat="1" ht="70.2">
      <c r="A111" s="280">
        <f t="shared" si="1"/>
        <v>108</v>
      </c>
      <c r="B111" s="280" t="s">
        <v>799</v>
      </c>
      <c r="C111" s="280" t="s">
        <v>800</v>
      </c>
      <c r="D111" s="280" t="s">
        <v>801</v>
      </c>
      <c r="E111" s="280" t="s">
        <v>802</v>
      </c>
      <c r="F111" s="280" t="s">
        <v>353</v>
      </c>
      <c r="G111" s="280" t="s">
        <v>803</v>
      </c>
      <c r="H111" s="283" t="s">
        <v>344</v>
      </c>
      <c r="I111" s="283" t="s">
        <v>345</v>
      </c>
      <c r="J111" s="283" t="s">
        <v>345</v>
      </c>
      <c r="K111" s="283" t="s">
        <v>368</v>
      </c>
      <c r="L111" s="280" t="s">
        <v>804</v>
      </c>
    </row>
    <row r="112" spans="1:12" s="285" customFormat="1" ht="94.2" customHeight="1">
      <c r="A112" s="280">
        <f t="shared" si="1"/>
        <v>109</v>
      </c>
      <c r="B112" s="280" t="s">
        <v>805</v>
      </c>
      <c r="C112" s="280" t="s">
        <v>806</v>
      </c>
      <c r="D112" s="280" t="s">
        <v>807</v>
      </c>
      <c r="E112" s="280" t="s">
        <v>808</v>
      </c>
      <c r="F112" s="280" t="s">
        <v>353</v>
      </c>
      <c r="G112" s="280" t="s">
        <v>809</v>
      </c>
      <c r="H112" s="283" t="s">
        <v>344</v>
      </c>
      <c r="I112" s="283" t="s">
        <v>345</v>
      </c>
      <c r="J112" s="283" t="s">
        <v>345</v>
      </c>
      <c r="K112" s="283" t="s">
        <v>373</v>
      </c>
      <c r="L112" s="280" t="s">
        <v>810</v>
      </c>
    </row>
    <row r="113" spans="1:12" s="285" customFormat="1" ht="171" customHeight="1">
      <c r="A113" s="280">
        <f t="shared" si="1"/>
        <v>110</v>
      </c>
      <c r="B113" s="280" t="s">
        <v>811</v>
      </c>
      <c r="C113" s="280" t="s">
        <v>812</v>
      </c>
      <c r="D113" s="280" t="s">
        <v>813</v>
      </c>
      <c r="E113" s="280" t="s">
        <v>808</v>
      </c>
      <c r="F113" s="280" t="s">
        <v>348</v>
      </c>
      <c r="G113" s="280" t="s">
        <v>814</v>
      </c>
      <c r="H113" s="283" t="s">
        <v>344</v>
      </c>
      <c r="I113" s="283" t="s">
        <v>345</v>
      </c>
      <c r="J113" s="283" t="s">
        <v>345</v>
      </c>
      <c r="K113" s="283" t="s">
        <v>815</v>
      </c>
      <c r="L113" s="280" t="s">
        <v>793</v>
      </c>
    </row>
    <row r="114" spans="1:12" s="285" customFormat="1" ht="120.6" customHeight="1">
      <c r="A114" s="280">
        <f t="shared" si="1"/>
        <v>111</v>
      </c>
      <c r="B114" s="280" t="s">
        <v>816</v>
      </c>
      <c r="C114" s="280" t="s">
        <v>817</v>
      </c>
      <c r="D114" s="280" t="s">
        <v>818</v>
      </c>
      <c r="E114" s="280" t="s">
        <v>819</v>
      </c>
      <c r="F114" s="280" t="s">
        <v>353</v>
      </c>
      <c r="G114" s="280" t="s">
        <v>820</v>
      </c>
      <c r="H114" s="283" t="s">
        <v>344</v>
      </c>
      <c r="I114" s="283" t="s">
        <v>345</v>
      </c>
      <c r="J114" s="283" t="s">
        <v>345</v>
      </c>
      <c r="K114" s="283" t="s">
        <v>381</v>
      </c>
      <c r="L114" s="280" t="s">
        <v>821</v>
      </c>
    </row>
    <row r="115" spans="1:12" s="285" customFormat="1" ht="163.80000000000001">
      <c r="A115" s="280">
        <f t="shared" si="1"/>
        <v>112</v>
      </c>
      <c r="B115" s="280" t="s">
        <v>822</v>
      </c>
      <c r="C115" s="280" t="s">
        <v>823</v>
      </c>
      <c r="D115" s="280" t="s">
        <v>824</v>
      </c>
      <c r="E115" s="280" t="s">
        <v>825</v>
      </c>
      <c r="F115" s="280" t="s">
        <v>382</v>
      </c>
      <c r="G115" s="280" t="s">
        <v>826</v>
      </c>
      <c r="H115" s="283" t="s">
        <v>344</v>
      </c>
      <c r="I115" s="283" t="s">
        <v>345</v>
      </c>
      <c r="J115" s="283" t="s">
        <v>345</v>
      </c>
      <c r="K115" s="283" t="s">
        <v>394</v>
      </c>
      <c r="L115" s="280" t="s">
        <v>793</v>
      </c>
    </row>
    <row r="116" spans="1:12" s="285" customFormat="1" ht="117">
      <c r="A116" s="280">
        <f t="shared" si="1"/>
        <v>113</v>
      </c>
      <c r="B116" s="280" t="s">
        <v>827</v>
      </c>
      <c r="C116" s="280" t="s">
        <v>828</v>
      </c>
      <c r="D116" s="280" t="s">
        <v>829</v>
      </c>
      <c r="E116" s="280" t="s">
        <v>830</v>
      </c>
      <c r="F116" s="280" t="s">
        <v>348</v>
      </c>
      <c r="G116" s="280" t="s">
        <v>831</v>
      </c>
      <c r="H116" s="283" t="s">
        <v>344</v>
      </c>
      <c r="I116" s="283" t="s">
        <v>345</v>
      </c>
      <c r="J116" s="283" t="s">
        <v>345</v>
      </c>
      <c r="K116" s="283" t="s">
        <v>815</v>
      </c>
      <c r="L116" s="280" t="s">
        <v>793</v>
      </c>
    </row>
    <row r="117" spans="1:12" s="285" customFormat="1" ht="207.6" customHeight="1">
      <c r="A117" s="280">
        <f t="shared" si="1"/>
        <v>114</v>
      </c>
      <c r="B117" s="280" t="s">
        <v>832</v>
      </c>
      <c r="C117" s="280" t="s">
        <v>833</v>
      </c>
      <c r="D117" s="280" t="s">
        <v>834</v>
      </c>
      <c r="E117" s="280" t="s">
        <v>835</v>
      </c>
      <c r="F117" s="280" t="s">
        <v>377</v>
      </c>
      <c r="G117" s="280" t="s">
        <v>836</v>
      </c>
      <c r="H117" s="283" t="s">
        <v>344</v>
      </c>
      <c r="I117" s="283" t="s">
        <v>345</v>
      </c>
      <c r="J117" s="283" t="s">
        <v>345</v>
      </c>
      <c r="K117" s="283" t="s">
        <v>389</v>
      </c>
      <c r="L117" s="280" t="s">
        <v>793</v>
      </c>
    </row>
    <row r="118" spans="1:12" s="285" customFormat="1" ht="258" customHeight="1">
      <c r="A118" s="280">
        <f t="shared" si="1"/>
        <v>115</v>
      </c>
      <c r="B118" s="280" t="s">
        <v>837</v>
      </c>
      <c r="C118" s="280" t="s">
        <v>838</v>
      </c>
      <c r="D118" s="280" t="s">
        <v>839</v>
      </c>
      <c r="E118" s="280" t="s">
        <v>840</v>
      </c>
      <c r="F118" s="280" t="s">
        <v>348</v>
      </c>
      <c r="G118" s="280" t="s">
        <v>841</v>
      </c>
      <c r="H118" s="283" t="s">
        <v>344</v>
      </c>
      <c r="I118" s="283" t="s">
        <v>345</v>
      </c>
      <c r="J118" s="283" t="s">
        <v>345</v>
      </c>
      <c r="K118" s="283" t="s">
        <v>842</v>
      </c>
      <c r="L118" s="280" t="s">
        <v>793</v>
      </c>
    </row>
    <row r="119" spans="1:12" s="285" customFormat="1" ht="70.2">
      <c r="A119" s="280">
        <f t="shared" si="1"/>
        <v>116</v>
      </c>
      <c r="B119" s="280" t="s">
        <v>782</v>
      </c>
      <c r="C119" s="280" t="s">
        <v>843</v>
      </c>
      <c r="D119" s="280" t="s">
        <v>844</v>
      </c>
      <c r="E119" s="280" t="s">
        <v>845</v>
      </c>
      <c r="F119" s="280" t="s">
        <v>353</v>
      </c>
      <c r="G119" s="280" t="s">
        <v>846</v>
      </c>
      <c r="H119" s="283" t="s">
        <v>344</v>
      </c>
      <c r="I119" s="283" t="s">
        <v>345</v>
      </c>
      <c r="J119" s="283" t="s">
        <v>345</v>
      </c>
      <c r="K119" s="286" t="s">
        <v>391</v>
      </c>
      <c r="L119" s="280">
        <v>15000</v>
      </c>
    </row>
    <row r="120" spans="1:12" s="285" customFormat="1" ht="117">
      <c r="A120" s="280">
        <f t="shared" si="1"/>
        <v>117</v>
      </c>
      <c r="B120" s="280" t="s">
        <v>847</v>
      </c>
      <c r="C120" s="280" t="s">
        <v>848</v>
      </c>
      <c r="D120" s="280" t="s">
        <v>849</v>
      </c>
      <c r="E120" s="280" t="s">
        <v>850</v>
      </c>
      <c r="F120" s="280" t="s">
        <v>348</v>
      </c>
      <c r="G120" s="280" t="s">
        <v>851</v>
      </c>
      <c r="H120" s="283" t="s">
        <v>344</v>
      </c>
      <c r="I120" s="283" t="s">
        <v>345</v>
      </c>
      <c r="J120" s="283" t="s">
        <v>345</v>
      </c>
      <c r="K120" s="283" t="s">
        <v>815</v>
      </c>
      <c r="L120" s="280" t="s">
        <v>793</v>
      </c>
    </row>
    <row r="121" spans="1:12" s="285" customFormat="1" ht="93.6">
      <c r="A121" s="280">
        <f t="shared" si="1"/>
        <v>118</v>
      </c>
      <c r="B121" s="280" t="s">
        <v>852</v>
      </c>
      <c r="C121" s="280" t="s">
        <v>853</v>
      </c>
      <c r="D121" s="280" t="s">
        <v>854</v>
      </c>
      <c r="E121" s="281" t="s">
        <v>855</v>
      </c>
      <c r="F121" s="280" t="s">
        <v>382</v>
      </c>
      <c r="G121" s="280" t="s">
        <v>856</v>
      </c>
      <c r="H121" s="283" t="s">
        <v>344</v>
      </c>
      <c r="I121" s="283" t="s">
        <v>345</v>
      </c>
      <c r="J121" s="283" t="s">
        <v>345</v>
      </c>
      <c r="K121" s="283" t="s">
        <v>857</v>
      </c>
      <c r="L121" s="280" t="s">
        <v>793</v>
      </c>
    </row>
    <row r="122" spans="1:12" s="285" customFormat="1" ht="117">
      <c r="A122" s="280">
        <f t="shared" si="1"/>
        <v>119</v>
      </c>
      <c r="B122" s="280" t="s">
        <v>858</v>
      </c>
      <c r="C122" s="280" t="s">
        <v>859</v>
      </c>
      <c r="D122" s="280" t="s">
        <v>860</v>
      </c>
      <c r="E122" s="280" t="s">
        <v>861</v>
      </c>
      <c r="F122" s="280" t="s">
        <v>862</v>
      </c>
      <c r="G122" s="280" t="s">
        <v>863</v>
      </c>
      <c r="H122" s="283" t="s">
        <v>344</v>
      </c>
      <c r="I122" s="283" t="s">
        <v>345</v>
      </c>
      <c r="J122" s="283" t="s">
        <v>345</v>
      </c>
      <c r="K122" s="283" t="s">
        <v>864</v>
      </c>
      <c r="L122" s="280" t="s">
        <v>793</v>
      </c>
    </row>
    <row r="123" spans="1:12" s="285" customFormat="1" ht="199.2" customHeight="1">
      <c r="A123" s="280">
        <f t="shared" si="1"/>
        <v>120</v>
      </c>
      <c r="B123" s="280" t="s">
        <v>794</v>
      </c>
      <c r="C123" s="280" t="s">
        <v>865</v>
      </c>
      <c r="D123" s="280" t="s">
        <v>866</v>
      </c>
      <c r="E123" s="280" t="s">
        <v>867</v>
      </c>
      <c r="F123" s="280" t="s">
        <v>348</v>
      </c>
      <c r="G123" s="280" t="s">
        <v>868</v>
      </c>
      <c r="H123" s="283" t="s">
        <v>344</v>
      </c>
      <c r="I123" s="283" t="s">
        <v>345</v>
      </c>
      <c r="J123" s="283" t="s">
        <v>345</v>
      </c>
      <c r="K123" s="283" t="s">
        <v>815</v>
      </c>
      <c r="L123" s="280" t="s">
        <v>793</v>
      </c>
    </row>
    <row r="124" spans="1:12" s="285" customFormat="1" ht="70.2">
      <c r="A124" s="280">
        <f t="shared" si="1"/>
        <v>121</v>
      </c>
      <c r="B124" s="280" t="s">
        <v>869</v>
      </c>
      <c r="C124" s="280" t="s">
        <v>870</v>
      </c>
      <c r="D124" s="280" t="s">
        <v>871</v>
      </c>
      <c r="E124" s="280" t="s">
        <v>872</v>
      </c>
      <c r="F124" s="280" t="s">
        <v>353</v>
      </c>
      <c r="G124" s="280" t="s">
        <v>873</v>
      </c>
      <c r="H124" s="283" t="s">
        <v>344</v>
      </c>
      <c r="I124" s="283" t="s">
        <v>345</v>
      </c>
      <c r="J124" s="283" t="s">
        <v>345</v>
      </c>
      <c r="K124" s="283" t="s">
        <v>386</v>
      </c>
      <c r="L124" s="280" t="s">
        <v>874</v>
      </c>
    </row>
    <row r="125" spans="1:12" s="285" customFormat="1" ht="117.6" customHeight="1">
      <c r="A125" s="280">
        <f t="shared" si="1"/>
        <v>122</v>
      </c>
      <c r="B125" s="280" t="s">
        <v>875</v>
      </c>
      <c r="C125" s="280" t="s">
        <v>876</v>
      </c>
      <c r="D125" s="280" t="s">
        <v>877</v>
      </c>
      <c r="E125" s="280" t="s">
        <v>878</v>
      </c>
      <c r="F125" s="280" t="s">
        <v>348</v>
      </c>
      <c r="G125" s="280" t="s">
        <v>879</v>
      </c>
      <c r="H125" s="283" t="s">
        <v>344</v>
      </c>
      <c r="I125" s="283" t="s">
        <v>345</v>
      </c>
      <c r="J125" s="283" t="s">
        <v>345</v>
      </c>
      <c r="K125" s="283" t="s">
        <v>387</v>
      </c>
      <c r="L125" s="280" t="s">
        <v>793</v>
      </c>
    </row>
    <row r="126" spans="1:12" s="285" customFormat="1" ht="142.80000000000001" customHeight="1">
      <c r="A126" s="280">
        <f t="shared" si="1"/>
        <v>123</v>
      </c>
      <c r="B126" s="280" t="s">
        <v>880</v>
      </c>
      <c r="C126" s="280" t="s">
        <v>881</v>
      </c>
      <c r="D126" s="280" t="s">
        <v>882</v>
      </c>
      <c r="E126" s="280" t="s">
        <v>883</v>
      </c>
      <c r="F126" s="280" t="s">
        <v>382</v>
      </c>
      <c r="G126" s="280" t="s">
        <v>884</v>
      </c>
      <c r="H126" s="283" t="s">
        <v>344</v>
      </c>
      <c r="I126" s="283" t="s">
        <v>345</v>
      </c>
      <c r="J126" s="283" t="s">
        <v>345</v>
      </c>
      <c r="K126" s="283" t="s">
        <v>371</v>
      </c>
      <c r="L126" s="280" t="s">
        <v>793</v>
      </c>
    </row>
    <row r="127" spans="1:12" s="285" customFormat="1" ht="70.2">
      <c r="A127" s="280">
        <f t="shared" si="1"/>
        <v>124</v>
      </c>
      <c r="B127" s="280" t="s">
        <v>880</v>
      </c>
      <c r="C127" s="280" t="s">
        <v>885</v>
      </c>
      <c r="D127" s="280" t="s">
        <v>886</v>
      </c>
      <c r="E127" s="280" t="s">
        <v>887</v>
      </c>
      <c r="F127" s="280" t="s">
        <v>353</v>
      </c>
      <c r="G127" s="280" t="s">
        <v>888</v>
      </c>
      <c r="H127" s="283" t="s">
        <v>344</v>
      </c>
      <c r="I127" s="283" t="s">
        <v>345</v>
      </c>
      <c r="J127" s="283" t="s">
        <v>345</v>
      </c>
      <c r="K127" s="283" t="s">
        <v>388</v>
      </c>
      <c r="L127" s="280" t="s">
        <v>793</v>
      </c>
    </row>
    <row r="128" spans="1:12" s="285" customFormat="1" ht="170.4" customHeight="1">
      <c r="A128" s="280">
        <f t="shared" si="1"/>
        <v>125</v>
      </c>
      <c r="B128" s="280" t="s">
        <v>889</v>
      </c>
      <c r="C128" s="280" t="s">
        <v>890</v>
      </c>
      <c r="D128" s="280" t="s">
        <v>891</v>
      </c>
      <c r="E128" s="280" t="s">
        <v>892</v>
      </c>
      <c r="F128" s="280" t="s">
        <v>353</v>
      </c>
      <c r="G128" s="280" t="s">
        <v>893</v>
      </c>
      <c r="H128" s="283" t="s">
        <v>344</v>
      </c>
      <c r="I128" s="283" t="s">
        <v>345</v>
      </c>
      <c r="J128" s="283" t="s">
        <v>345</v>
      </c>
      <c r="K128" s="283" t="s">
        <v>388</v>
      </c>
      <c r="L128" s="280" t="s">
        <v>894</v>
      </c>
    </row>
    <row r="129" spans="1:12" s="285" customFormat="1" ht="140.4">
      <c r="A129" s="280">
        <f t="shared" si="1"/>
        <v>126</v>
      </c>
      <c r="B129" s="280" t="s">
        <v>787</v>
      </c>
      <c r="C129" s="280" t="s">
        <v>895</v>
      </c>
      <c r="D129" s="280" t="s">
        <v>896</v>
      </c>
      <c r="E129" s="280" t="s">
        <v>897</v>
      </c>
      <c r="F129" s="280" t="s">
        <v>353</v>
      </c>
      <c r="G129" s="280" t="s">
        <v>898</v>
      </c>
      <c r="H129" s="283" t="s">
        <v>344</v>
      </c>
      <c r="I129" s="283" t="s">
        <v>345</v>
      </c>
      <c r="J129" s="283" t="s">
        <v>345</v>
      </c>
      <c r="K129" s="283" t="s">
        <v>899</v>
      </c>
      <c r="L129" s="280">
        <v>3000</v>
      </c>
    </row>
    <row r="130" spans="1:12" s="285" customFormat="1" ht="205.2" customHeight="1">
      <c r="A130" s="280">
        <f t="shared" si="1"/>
        <v>127</v>
      </c>
      <c r="B130" s="280" t="s">
        <v>900</v>
      </c>
      <c r="C130" s="280" t="s">
        <v>901</v>
      </c>
      <c r="D130" s="280" t="s">
        <v>902</v>
      </c>
      <c r="E130" s="280" t="s">
        <v>903</v>
      </c>
      <c r="F130" s="280" t="s">
        <v>353</v>
      </c>
      <c r="G130" s="280" t="s">
        <v>904</v>
      </c>
      <c r="H130" s="283" t="s">
        <v>344</v>
      </c>
      <c r="I130" s="283" t="s">
        <v>345</v>
      </c>
      <c r="J130" s="283" t="s">
        <v>345</v>
      </c>
      <c r="K130" s="283" t="s">
        <v>372</v>
      </c>
      <c r="L130" s="280">
        <v>15000</v>
      </c>
    </row>
    <row r="131" spans="1:12" s="285" customFormat="1" ht="117.6" customHeight="1">
      <c r="A131" s="280">
        <f t="shared" si="1"/>
        <v>128</v>
      </c>
      <c r="B131" s="280" t="s">
        <v>905</v>
      </c>
      <c r="C131" s="280" t="s">
        <v>906</v>
      </c>
      <c r="D131" s="280" t="s">
        <v>907</v>
      </c>
      <c r="E131" s="281" t="s">
        <v>908</v>
      </c>
      <c r="F131" s="280" t="s">
        <v>353</v>
      </c>
      <c r="G131" s="280" t="s">
        <v>909</v>
      </c>
      <c r="H131" s="283" t="s">
        <v>344</v>
      </c>
      <c r="I131" s="283" t="s">
        <v>345</v>
      </c>
      <c r="J131" s="283" t="s">
        <v>345</v>
      </c>
      <c r="K131" s="283" t="s">
        <v>384</v>
      </c>
      <c r="L131" s="280">
        <v>15000</v>
      </c>
    </row>
    <row r="132" spans="1:12" s="285" customFormat="1" ht="129" customHeight="1">
      <c r="A132" s="280">
        <f t="shared" si="1"/>
        <v>129</v>
      </c>
      <c r="B132" s="280" t="s">
        <v>910</v>
      </c>
      <c r="C132" s="280" t="s">
        <v>911</v>
      </c>
      <c r="D132" s="280" t="s">
        <v>912</v>
      </c>
      <c r="E132" s="280" t="s">
        <v>913</v>
      </c>
      <c r="F132" s="280" t="s">
        <v>348</v>
      </c>
      <c r="G132" s="280" t="s">
        <v>914</v>
      </c>
      <c r="H132" s="283" t="s">
        <v>344</v>
      </c>
      <c r="I132" s="283" t="s">
        <v>345</v>
      </c>
      <c r="J132" s="283" t="s">
        <v>345</v>
      </c>
      <c r="K132" s="283" t="s">
        <v>375</v>
      </c>
      <c r="L132" s="280">
        <v>100000</v>
      </c>
    </row>
    <row r="133" spans="1:12" s="285" customFormat="1" ht="187.2">
      <c r="A133" s="280">
        <f t="shared" si="1"/>
        <v>130</v>
      </c>
      <c r="B133" s="280" t="s">
        <v>915</v>
      </c>
      <c r="C133" s="280" t="s">
        <v>916</v>
      </c>
      <c r="D133" s="280" t="s">
        <v>917</v>
      </c>
      <c r="E133" s="280" t="s">
        <v>918</v>
      </c>
      <c r="F133" s="280" t="s">
        <v>348</v>
      </c>
      <c r="G133" s="280" t="s">
        <v>919</v>
      </c>
      <c r="H133" s="283" t="s">
        <v>344</v>
      </c>
      <c r="I133" s="283" t="s">
        <v>345</v>
      </c>
      <c r="J133" s="283" t="s">
        <v>345</v>
      </c>
      <c r="K133" s="283" t="s">
        <v>376</v>
      </c>
      <c r="L133" s="280" t="s">
        <v>793</v>
      </c>
    </row>
    <row r="134" spans="1:12" s="285" customFormat="1" ht="187.2">
      <c r="A134" s="280">
        <f t="shared" ref="A134:A197" si="2">A133+1</f>
        <v>131</v>
      </c>
      <c r="B134" s="280" t="s">
        <v>920</v>
      </c>
      <c r="C134" s="280" t="s">
        <v>921</v>
      </c>
      <c r="D134" s="280" t="s">
        <v>922</v>
      </c>
      <c r="E134" s="280" t="s">
        <v>923</v>
      </c>
      <c r="F134" s="280" t="s">
        <v>348</v>
      </c>
      <c r="G134" s="280" t="s">
        <v>924</v>
      </c>
      <c r="H134" s="283" t="s">
        <v>344</v>
      </c>
      <c r="I134" s="283" t="s">
        <v>345</v>
      </c>
      <c r="J134" s="283" t="s">
        <v>345</v>
      </c>
      <c r="K134" s="283" t="s">
        <v>376</v>
      </c>
      <c r="L134" s="280" t="s">
        <v>793</v>
      </c>
    </row>
    <row r="135" spans="1:12" s="285" customFormat="1" ht="140.4">
      <c r="A135" s="280">
        <f t="shared" si="2"/>
        <v>132</v>
      </c>
      <c r="B135" s="280" t="s">
        <v>915</v>
      </c>
      <c r="C135" s="280" t="s">
        <v>916</v>
      </c>
      <c r="D135" s="280" t="s">
        <v>925</v>
      </c>
      <c r="E135" s="280" t="s">
        <v>926</v>
      </c>
      <c r="F135" s="280" t="s">
        <v>348</v>
      </c>
      <c r="G135" s="280" t="s">
        <v>927</v>
      </c>
      <c r="H135" s="283" t="s">
        <v>344</v>
      </c>
      <c r="I135" s="283" t="s">
        <v>345</v>
      </c>
      <c r="J135" s="283" t="s">
        <v>345</v>
      </c>
      <c r="K135" s="283" t="s">
        <v>366</v>
      </c>
      <c r="L135" s="280" t="s">
        <v>793</v>
      </c>
    </row>
    <row r="136" spans="1:12" s="285" customFormat="1" ht="93.6">
      <c r="A136" s="280">
        <f t="shared" si="2"/>
        <v>133</v>
      </c>
      <c r="B136" s="280" t="s">
        <v>928</v>
      </c>
      <c r="C136" s="280" t="s">
        <v>929</v>
      </c>
      <c r="D136" s="280" t="s">
        <v>930</v>
      </c>
      <c r="E136" s="280" t="s">
        <v>931</v>
      </c>
      <c r="F136" s="280" t="s">
        <v>353</v>
      </c>
      <c r="G136" s="280" t="s">
        <v>932</v>
      </c>
      <c r="H136" s="283" t="s">
        <v>344</v>
      </c>
      <c r="I136" s="283" t="s">
        <v>345</v>
      </c>
      <c r="J136" s="283" t="s">
        <v>345</v>
      </c>
      <c r="K136" s="283" t="s">
        <v>373</v>
      </c>
      <c r="L136" s="280" t="s">
        <v>933</v>
      </c>
    </row>
    <row r="137" spans="1:12" s="285" customFormat="1" ht="210.6">
      <c r="A137" s="280">
        <f t="shared" si="2"/>
        <v>134</v>
      </c>
      <c r="B137" s="280" t="s">
        <v>905</v>
      </c>
      <c r="C137" s="280" t="s">
        <v>934</v>
      </c>
      <c r="D137" s="280" t="s">
        <v>935</v>
      </c>
      <c r="E137" s="281" t="s">
        <v>936</v>
      </c>
      <c r="F137" s="280" t="s">
        <v>348</v>
      </c>
      <c r="G137" s="280" t="s">
        <v>937</v>
      </c>
      <c r="H137" s="283" t="s">
        <v>344</v>
      </c>
      <c r="I137" s="283" t="s">
        <v>345</v>
      </c>
      <c r="J137" s="283" t="s">
        <v>345</v>
      </c>
      <c r="K137" s="283" t="s">
        <v>815</v>
      </c>
      <c r="L137" s="280" t="s">
        <v>793</v>
      </c>
    </row>
    <row r="138" spans="1:12" s="285" customFormat="1" ht="93.6">
      <c r="A138" s="280">
        <f t="shared" si="2"/>
        <v>135</v>
      </c>
      <c r="B138" s="280" t="s">
        <v>928</v>
      </c>
      <c r="C138" s="280" t="s">
        <v>938</v>
      </c>
      <c r="D138" s="280" t="s">
        <v>939</v>
      </c>
      <c r="E138" s="280" t="s">
        <v>940</v>
      </c>
      <c r="F138" s="280" t="s">
        <v>353</v>
      </c>
      <c r="G138" s="280" t="s">
        <v>941</v>
      </c>
      <c r="H138" s="283" t="s">
        <v>344</v>
      </c>
      <c r="I138" s="283" t="s">
        <v>345</v>
      </c>
      <c r="J138" s="283" t="s">
        <v>345</v>
      </c>
      <c r="K138" s="283" t="s">
        <v>384</v>
      </c>
      <c r="L138" s="280" t="s">
        <v>793</v>
      </c>
    </row>
    <row r="139" spans="1:12" s="285" customFormat="1" ht="70.2">
      <c r="A139" s="280">
        <f t="shared" si="2"/>
        <v>136</v>
      </c>
      <c r="B139" s="280" t="s">
        <v>942</v>
      </c>
      <c r="C139" s="280" t="s">
        <v>943</v>
      </c>
      <c r="D139" s="280" t="s">
        <v>944</v>
      </c>
      <c r="E139" s="280" t="s">
        <v>945</v>
      </c>
      <c r="F139" s="280" t="s">
        <v>353</v>
      </c>
      <c r="G139" s="280" t="s">
        <v>946</v>
      </c>
      <c r="H139" s="283" t="s">
        <v>344</v>
      </c>
      <c r="I139" s="283" t="s">
        <v>345</v>
      </c>
      <c r="J139" s="283" t="s">
        <v>345</v>
      </c>
      <c r="K139" s="286" t="s">
        <v>392</v>
      </c>
      <c r="L139" s="280" t="s">
        <v>947</v>
      </c>
    </row>
    <row r="140" spans="1:12" s="285" customFormat="1" ht="171.6" customHeight="1">
      <c r="A140" s="280">
        <f t="shared" si="2"/>
        <v>137</v>
      </c>
      <c r="B140" s="280" t="s">
        <v>948</v>
      </c>
      <c r="C140" s="280" t="s">
        <v>949</v>
      </c>
      <c r="D140" s="280" t="s">
        <v>950</v>
      </c>
      <c r="E140" s="280" t="s">
        <v>951</v>
      </c>
      <c r="F140" s="280" t="s">
        <v>353</v>
      </c>
      <c r="G140" s="280" t="s">
        <v>952</v>
      </c>
      <c r="H140" s="283" t="s">
        <v>344</v>
      </c>
      <c r="I140" s="283" t="s">
        <v>345</v>
      </c>
      <c r="J140" s="283" t="s">
        <v>345</v>
      </c>
      <c r="K140" s="286" t="s">
        <v>392</v>
      </c>
      <c r="L140" s="280" t="s">
        <v>793</v>
      </c>
    </row>
    <row r="141" spans="1:12" s="285" customFormat="1" ht="243.6" customHeight="1">
      <c r="A141" s="280">
        <f t="shared" si="2"/>
        <v>138</v>
      </c>
      <c r="B141" s="280" t="s">
        <v>953</v>
      </c>
      <c r="C141" s="280" t="s">
        <v>949</v>
      </c>
      <c r="D141" s="280" t="s">
        <v>954</v>
      </c>
      <c r="E141" s="280" t="s">
        <v>955</v>
      </c>
      <c r="F141" s="280" t="s">
        <v>353</v>
      </c>
      <c r="G141" s="280" t="s">
        <v>956</v>
      </c>
      <c r="H141" s="283" t="s">
        <v>344</v>
      </c>
      <c r="I141" s="283" t="s">
        <v>345</v>
      </c>
      <c r="J141" s="283" t="s">
        <v>345</v>
      </c>
      <c r="K141" s="286" t="s">
        <v>392</v>
      </c>
      <c r="L141" s="280" t="s">
        <v>793</v>
      </c>
    </row>
    <row r="142" spans="1:12" s="285" customFormat="1" ht="70.2">
      <c r="A142" s="280">
        <f t="shared" si="2"/>
        <v>139</v>
      </c>
      <c r="B142" s="280" t="s">
        <v>880</v>
      </c>
      <c r="C142" s="280" t="s">
        <v>957</v>
      </c>
      <c r="D142" s="280" t="s">
        <v>958</v>
      </c>
      <c r="E142" s="280" t="s">
        <v>959</v>
      </c>
      <c r="F142" s="280" t="s">
        <v>353</v>
      </c>
      <c r="G142" s="280" t="s">
        <v>960</v>
      </c>
      <c r="H142" s="283" t="s">
        <v>344</v>
      </c>
      <c r="I142" s="283" t="s">
        <v>345</v>
      </c>
      <c r="J142" s="283" t="s">
        <v>345</v>
      </c>
      <c r="K142" s="283" t="s">
        <v>363</v>
      </c>
      <c r="L142" s="280">
        <v>15000</v>
      </c>
    </row>
    <row r="143" spans="1:12" s="285" customFormat="1" ht="93.6">
      <c r="A143" s="280">
        <f t="shared" si="2"/>
        <v>140</v>
      </c>
      <c r="B143" s="280" t="s">
        <v>961</v>
      </c>
      <c r="C143" s="280" t="s">
        <v>962</v>
      </c>
      <c r="D143" s="280" t="s">
        <v>963</v>
      </c>
      <c r="E143" s="280" t="s">
        <v>964</v>
      </c>
      <c r="F143" s="280" t="s">
        <v>353</v>
      </c>
      <c r="G143" s="280" t="s">
        <v>965</v>
      </c>
      <c r="H143" s="283" t="s">
        <v>344</v>
      </c>
      <c r="I143" s="283" t="s">
        <v>345</v>
      </c>
      <c r="J143" s="283" t="s">
        <v>345</v>
      </c>
      <c r="K143" s="286" t="s">
        <v>392</v>
      </c>
      <c r="L143" s="280">
        <v>1500</v>
      </c>
    </row>
    <row r="144" spans="1:12" s="285" customFormat="1" ht="46.8">
      <c r="A144" s="280">
        <f t="shared" si="2"/>
        <v>141</v>
      </c>
      <c r="B144" s="280" t="s">
        <v>847</v>
      </c>
      <c r="C144" s="280" t="s">
        <v>966</v>
      </c>
      <c r="D144" s="280" t="s">
        <v>967</v>
      </c>
      <c r="E144" s="280" t="s">
        <v>968</v>
      </c>
      <c r="F144" s="280" t="s">
        <v>353</v>
      </c>
      <c r="G144" s="280" t="s">
        <v>969</v>
      </c>
      <c r="H144" s="283" t="s">
        <v>344</v>
      </c>
      <c r="I144" s="283" t="s">
        <v>345</v>
      </c>
      <c r="J144" s="283" t="s">
        <v>345</v>
      </c>
      <c r="K144" s="283" t="s">
        <v>970</v>
      </c>
      <c r="L144" s="280" t="s">
        <v>793</v>
      </c>
    </row>
    <row r="145" spans="1:12" s="285" customFormat="1" ht="93.6">
      <c r="A145" s="280">
        <f t="shared" si="2"/>
        <v>142</v>
      </c>
      <c r="B145" s="280" t="s">
        <v>971</v>
      </c>
      <c r="C145" s="280" t="s">
        <v>972</v>
      </c>
      <c r="D145" s="280" t="s">
        <v>973</v>
      </c>
      <c r="E145" s="280" t="s">
        <v>974</v>
      </c>
      <c r="F145" s="280" t="s">
        <v>353</v>
      </c>
      <c r="G145" s="280" t="s">
        <v>975</v>
      </c>
      <c r="H145" s="283" t="s">
        <v>344</v>
      </c>
      <c r="I145" s="283" t="s">
        <v>345</v>
      </c>
      <c r="J145" s="283" t="s">
        <v>345</v>
      </c>
      <c r="K145" s="283" t="s">
        <v>363</v>
      </c>
      <c r="L145" s="280" t="s">
        <v>976</v>
      </c>
    </row>
    <row r="146" spans="1:12" s="285" customFormat="1" ht="163.80000000000001">
      <c r="A146" s="280">
        <f t="shared" si="2"/>
        <v>143</v>
      </c>
      <c r="B146" s="280" t="s">
        <v>977</v>
      </c>
      <c r="C146" s="280" t="s">
        <v>978</v>
      </c>
      <c r="D146" s="280" t="s">
        <v>979</v>
      </c>
      <c r="E146" s="280" t="s">
        <v>980</v>
      </c>
      <c r="F146" s="280" t="s">
        <v>353</v>
      </c>
      <c r="G146" s="280" t="s">
        <v>981</v>
      </c>
      <c r="H146" s="283" t="s">
        <v>344</v>
      </c>
      <c r="I146" s="283" t="s">
        <v>345</v>
      </c>
      <c r="J146" s="283" t="s">
        <v>345</v>
      </c>
      <c r="K146" s="283" t="s">
        <v>372</v>
      </c>
      <c r="L146" s="280">
        <v>15000</v>
      </c>
    </row>
    <row r="147" spans="1:12" s="285" customFormat="1" ht="133.80000000000001" customHeight="1">
      <c r="A147" s="280">
        <f t="shared" si="2"/>
        <v>144</v>
      </c>
      <c r="B147" s="280" t="s">
        <v>805</v>
      </c>
      <c r="C147" s="280" t="s">
        <v>982</v>
      </c>
      <c r="D147" s="280" t="s">
        <v>983</v>
      </c>
      <c r="E147" s="280" t="s">
        <v>984</v>
      </c>
      <c r="F147" s="280" t="s">
        <v>348</v>
      </c>
      <c r="G147" s="280" t="s">
        <v>985</v>
      </c>
      <c r="H147" s="283" t="s">
        <v>344</v>
      </c>
      <c r="I147" s="283" t="s">
        <v>345</v>
      </c>
      <c r="J147" s="283" t="s">
        <v>345</v>
      </c>
      <c r="K147" s="283" t="s">
        <v>815</v>
      </c>
      <c r="L147" s="280" t="s">
        <v>793</v>
      </c>
    </row>
    <row r="148" spans="1:12" s="285" customFormat="1" ht="93.6">
      <c r="A148" s="280">
        <f t="shared" si="2"/>
        <v>145</v>
      </c>
      <c r="B148" s="280" t="s">
        <v>986</v>
      </c>
      <c r="C148" s="280" t="s">
        <v>987</v>
      </c>
      <c r="D148" s="280" t="s">
        <v>988</v>
      </c>
      <c r="E148" s="280" t="s">
        <v>989</v>
      </c>
      <c r="F148" s="280" t="s">
        <v>348</v>
      </c>
      <c r="G148" s="280" t="s">
        <v>990</v>
      </c>
      <c r="H148" s="283" t="s">
        <v>344</v>
      </c>
      <c r="I148" s="283" t="s">
        <v>345</v>
      </c>
      <c r="J148" s="283" t="s">
        <v>345</v>
      </c>
      <c r="K148" s="280" t="s">
        <v>991</v>
      </c>
      <c r="L148" s="280" t="s">
        <v>793</v>
      </c>
    </row>
    <row r="149" spans="1:12" s="285" customFormat="1" ht="112.2" customHeight="1">
      <c r="A149" s="280">
        <f t="shared" si="2"/>
        <v>146</v>
      </c>
      <c r="B149" s="280" t="s">
        <v>992</v>
      </c>
      <c r="C149" s="280" t="s">
        <v>993</v>
      </c>
      <c r="D149" s="280" t="s">
        <v>994</v>
      </c>
      <c r="E149" s="280" t="s">
        <v>995</v>
      </c>
      <c r="F149" s="280" t="s">
        <v>382</v>
      </c>
      <c r="G149" s="280" t="s">
        <v>996</v>
      </c>
      <c r="H149" s="283" t="s">
        <v>344</v>
      </c>
      <c r="I149" s="283" t="s">
        <v>345</v>
      </c>
      <c r="J149" s="283" t="s">
        <v>345</v>
      </c>
      <c r="K149" s="283" t="s">
        <v>371</v>
      </c>
      <c r="L149" s="280" t="s">
        <v>793</v>
      </c>
    </row>
    <row r="150" spans="1:12" s="285" customFormat="1" ht="133.80000000000001" customHeight="1">
      <c r="A150" s="280">
        <f t="shared" si="2"/>
        <v>147</v>
      </c>
      <c r="B150" s="280" t="s">
        <v>997</v>
      </c>
      <c r="C150" s="280" t="s">
        <v>998</v>
      </c>
      <c r="D150" s="280" t="s">
        <v>999</v>
      </c>
      <c r="E150" s="280" t="s">
        <v>1000</v>
      </c>
      <c r="F150" s="280" t="s">
        <v>348</v>
      </c>
      <c r="G150" s="280" t="s">
        <v>1001</v>
      </c>
      <c r="H150" s="283" t="s">
        <v>344</v>
      </c>
      <c r="I150" s="283" t="s">
        <v>345</v>
      </c>
      <c r="J150" s="283" t="s">
        <v>345</v>
      </c>
      <c r="K150" s="283" t="s">
        <v>355</v>
      </c>
      <c r="L150" s="280" t="s">
        <v>793</v>
      </c>
    </row>
    <row r="151" spans="1:12" s="285" customFormat="1" ht="70.2">
      <c r="A151" s="280">
        <f t="shared" si="2"/>
        <v>148</v>
      </c>
      <c r="B151" s="280" t="s">
        <v>1002</v>
      </c>
      <c r="C151" s="280" t="s">
        <v>1003</v>
      </c>
      <c r="D151" s="280" t="s">
        <v>1004</v>
      </c>
      <c r="E151" s="280" t="s">
        <v>1005</v>
      </c>
      <c r="F151" s="280" t="s">
        <v>353</v>
      </c>
      <c r="G151" s="280" t="s">
        <v>1006</v>
      </c>
      <c r="H151" s="283" t="s">
        <v>344</v>
      </c>
      <c r="I151" s="283" t="s">
        <v>345</v>
      </c>
      <c r="J151" s="283" t="s">
        <v>345</v>
      </c>
      <c r="K151" s="286" t="s">
        <v>392</v>
      </c>
      <c r="L151" s="280">
        <v>15000</v>
      </c>
    </row>
    <row r="152" spans="1:12" s="285" customFormat="1" ht="163.80000000000001">
      <c r="A152" s="280">
        <f t="shared" si="2"/>
        <v>149</v>
      </c>
      <c r="B152" s="280" t="s">
        <v>905</v>
      </c>
      <c r="C152" s="280" t="s">
        <v>1007</v>
      </c>
      <c r="D152" s="280" t="s">
        <v>1008</v>
      </c>
      <c r="E152" s="280" t="s">
        <v>1009</v>
      </c>
      <c r="F152" s="280" t="s">
        <v>348</v>
      </c>
      <c r="G152" s="280" t="s">
        <v>1010</v>
      </c>
      <c r="H152" s="283" t="s">
        <v>344</v>
      </c>
      <c r="I152" s="283" t="s">
        <v>345</v>
      </c>
      <c r="J152" s="283" t="s">
        <v>345</v>
      </c>
      <c r="K152" s="283" t="s">
        <v>356</v>
      </c>
      <c r="L152" s="280" t="s">
        <v>793</v>
      </c>
    </row>
    <row r="153" spans="1:12" s="285" customFormat="1" ht="175.2" customHeight="1">
      <c r="A153" s="280">
        <f t="shared" si="2"/>
        <v>150</v>
      </c>
      <c r="B153" s="280" t="s">
        <v>1011</v>
      </c>
      <c r="C153" s="280" t="s">
        <v>1012</v>
      </c>
      <c r="D153" s="280" t="s">
        <v>1013</v>
      </c>
      <c r="E153" s="280" t="s">
        <v>1014</v>
      </c>
      <c r="F153" s="280" t="s">
        <v>348</v>
      </c>
      <c r="G153" s="280" t="s">
        <v>1015</v>
      </c>
      <c r="H153" s="283" t="s">
        <v>344</v>
      </c>
      <c r="I153" s="283" t="s">
        <v>345</v>
      </c>
      <c r="J153" s="283" t="s">
        <v>345</v>
      </c>
      <c r="K153" s="283" t="s">
        <v>355</v>
      </c>
      <c r="L153" s="280" t="s">
        <v>793</v>
      </c>
    </row>
    <row r="154" spans="1:12" s="285" customFormat="1" ht="46.8">
      <c r="A154" s="280">
        <f t="shared" si="2"/>
        <v>151</v>
      </c>
      <c r="B154" s="280" t="s">
        <v>847</v>
      </c>
      <c r="C154" s="280" t="s">
        <v>1016</v>
      </c>
      <c r="D154" s="280" t="s">
        <v>1017</v>
      </c>
      <c r="E154" s="280" t="s">
        <v>1018</v>
      </c>
      <c r="F154" s="280" t="s">
        <v>353</v>
      </c>
      <c r="G154" s="280" t="s">
        <v>1019</v>
      </c>
      <c r="H154" s="283" t="s">
        <v>344</v>
      </c>
      <c r="I154" s="283" t="s">
        <v>345</v>
      </c>
      <c r="J154" s="283" t="s">
        <v>345</v>
      </c>
      <c r="K154" s="286" t="s">
        <v>392</v>
      </c>
      <c r="L154" s="280" t="s">
        <v>793</v>
      </c>
    </row>
    <row r="155" spans="1:12" s="285" customFormat="1" ht="46.8">
      <c r="A155" s="280">
        <f t="shared" si="2"/>
        <v>152</v>
      </c>
      <c r="B155" s="280" t="s">
        <v>875</v>
      </c>
      <c r="C155" s="280" t="s">
        <v>1020</v>
      </c>
      <c r="D155" s="280" t="s">
        <v>1021</v>
      </c>
      <c r="E155" s="280" t="s">
        <v>1022</v>
      </c>
      <c r="F155" s="280" t="s">
        <v>353</v>
      </c>
      <c r="G155" s="280" t="s">
        <v>1023</v>
      </c>
      <c r="H155" s="283" t="s">
        <v>344</v>
      </c>
      <c r="I155" s="283" t="s">
        <v>345</v>
      </c>
      <c r="J155" s="283" t="s">
        <v>345</v>
      </c>
      <c r="K155" s="283" t="s">
        <v>970</v>
      </c>
      <c r="L155" s="280" t="s">
        <v>793</v>
      </c>
    </row>
    <row r="156" spans="1:12" s="285" customFormat="1" ht="117">
      <c r="A156" s="280">
        <f t="shared" si="2"/>
        <v>153</v>
      </c>
      <c r="B156" s="280" t="s">
        <v>832</v>
      </c>
      <c r="C156" s="280" t="s">
        <v>1024</v>
      </c>
      <c r="D156" s="280" t="s">
        <v>1025</v>
      </c>
      <c r="E156" s="280" t="s">
        <v>1026</v>
      </c>
      <c r="F156" s="280" t="s">
        <v>353</v>
      </c>
      <c r="G156" s="280" t="s">
        <v>1027</v>
      </c>
      <c r="H156" s="283" t="s">
        <v>344</v>
      </c>
      <c r="I156" s="283" t="s">
        <v>345</v>
      </c>
      <c r="J156" s="283" t="s">
        <v>345</v>
      </c>
      <c r="K156" s="283" t="s">
        <v>390</v>
      </c>
      <c r="L156" s="280" t="s">
        <v>1028</v>
      </c>
    </row>
    <row r="157" spans="1:12" s="285" customFormat="1" ht="253.8" customHeight="1">
      <c r="A157" s="280">
        <f t="shared" si="2"/>
        <v>154</v>
      </c>
      <c r="B157" s="280" t="s">
        <v>1029</v>
      </c>
      <c r="C157" s="280" t="s">
        <v>1030</v>
      </c>
      <c r="D157" s="280" t="s">
        <v>1031</v>
      </c>
      <c r="E157" s="280" t="s">
        <v>1032</v>
      </c>
      <c r="F157" s="280" t="s">
        <v>348</v>
      </c>
      <c r="G157" s="280" t="s">
        <v>1033</v>
      </c>
      <c r="H157" s="283" t="s">
        <v>344</v>
      </c>
      <c r="I157" s="283" t="s">
        <v>345</v>
      </c>
      <c r="J157" s="283" t="s">
        <v>345</v>
      </c>
      <c r="K157" s="283" t="s">
        <v>815</v>
      </c>
      <c r="L157" s="280" t="s">
        <v>793</v>
      </c>
    </row>
    <row r="158" spans="1:12" s="289" customFormat="1" ht="205.8" customHeight="1">
      <c r="A158" s="280">
        <f t="shared" si="2"/>
        <v>155</v>
      </c>
      <c r="B158" s="287" t="s">
        <v>1034</v>
      </c>
      <c r="C158" s="287" t="s">
        <v>1035</v>
      </c>
      <c r="D158" s="287" t="s">
        <v>1036</v>
      </c>
      <c r="E158" s="288">
        <v>45756</v>
      </c>
      <c r="F158" s="287" t="s">
        <v>1037</v>
      </c>
      <c r="G158" s="287" t="s">
        <v>1038</v>
      </c>
      <c r="H158" s="287" t="s">
        <v>1039</v>
      </c>
      <c r="I158" s="287" t="s">
        <v>1040</v>
      </c>
      <c r="J158" s="287" t="s">
        <v>397</v>
      </c>
      <c r="K158" s="287" t="s">
        <v>1041</v>
      </c>
      <c r="L158" s="287"/>
    </row>
    <row r="159" spans="1:12" s="289" customFormat="1" ht="210.6">
      <c r="A159" s="280">
        <f t="shared" si="2"/>
        <v>156</v>
      </c>
      <c r="B159" s="287" t="s">
        <v>1042</v>
      </c>
      <c r="C159" s="287" t="s">
        <v>1043</v>
      </c>
      <c r="D159" s="287" t="s">
        <v>1044</v>
      </c>
      <c r="E159" s="288">
        <v>45774</v>
      </c>
      <c r="F159" s="287" t="s">
        <v>1045</v>
      </c>
      <c r="G159" s="287" t="s">
        <v>1046</v>
      </c>
      <c r="H159" s="287" t="s">
        <v>1047</v>
      </c>
      <c r="I159" s="287" t="s">
        <v>1048</v>
      </c>
      <c r="J159" s="287" t="s">
        <v>397</v>
      </c>
      <c r="K159" s="287" t="s">
        <v>1049</v>
      </c>
      <c r="L159" s="287">
        <v>30000</v>
      </c>
    </row>
    <row r="160" spans="1:12" s="289" customFormat="1" ht="202.8" customHeight="1">
      <c r="A160" s="280">
        <f t="shared" si="2"/>
        <v>157</v>
      </c>
      <c r="B160" s="287" t="s">
        <v>1050</v>
      </c>
      <c r="C160" s="287" t="s">
        <v>1051</v>
      </c>
      <c r="D160" s="287" t="s">
        <v>1052</v>
      </c>
      <c r="E160" s="288">
        <v>45782</v>
      </c>
      <c r="F160" s="287" t="s">
        <v>1045</v>
      </c>
      <c r="G160" s="287" t="s">
        <v>1053</v>
      </c>
      <c r="H160" s="287" t="s">
        <v>1054</v>
      </c>
      <c r="I160" s="287" t="s">
        <v>1055</v>
      </c>
      <c r="J160" s="287" t="s">
        <v>397</v>
      </c>
      <c r="K160" s="287" t="s">
        <v>1056</v>
      </c>
      <c r="L160" s="287">
        <v>37500</v>
      </c>
    </row>
    <row r="161" spans="1:12" s="289" customFormat="1" ht="210.6">
      <c r="A161" s="280">
        <f t="shared" si="2"/>
        <v>158</v>
      </c>
      <c r="B161" s="287" t="s">
        <v>1057</v>
      </c>
      <c r="C161" s="287" t="s">
        <v>1058</v>
      </c>
      <c r="D161" s="287" t="s">
        <v>1059</v>
      </c>
      <c r="E161" s="288">
        <v>45782</v>
      </c>
      <c r="F161" s="287" t="s">
        <v>1060</v>
      </c>
      <c r="G161" s="287" t="s">
        <v>1061</v>
      </c>
      <c r="H161" s="287" t="s">
        <v>378</v>
      </c>
      <c r="I161" s="287"/>
      <c r="J161" s="287"/>
      <c r="K161" s="287" t="s">
        <v>1062</v>
      </c>
      <c r="L161" s="287"/>
    </row>
    <row r="162" spans="1:12" s="289" customFormat="1" ht="228" customHeight="1">
      <c r="A162" s="280">
        <f t="shared" si="2"/>
        <v>159</v>
      </c>
      <c r="B162" s="287" t="s">
        <v>1034</v>
      </c>
      <c r="C162" s="287" t="s">
        <v>1063</v>
      </c>
      <c r="D162" s="287" t="s">
        <v>1064</v>
      </c>
      <c r="E162" s="288">
        <v>45783</v>
      </c>
      <c r="F162" s="287" t="s">
        <v>1045</v>
      </c>
      <c r="G162" s="287" t="s">
        <v>1065</v>
      </c>
      <c r="H162" s="287" t="s">
        <v>1066</v>
      </c>
      <c r="I162" s="287" t="s">
        <v>1067</v>
      </c>
      <c r="J162" s="287" t="s">
        <v>397</v>
      </c>
      <c r="K162" s="287" t="s">
        <v>1068</v>
      </c>
      <c r="L162" s="287">
        <v>30000</v>
      </c>
    </row>
    <row r="163" spans="1:12" s="289" customFormat="1" ht="277.2" customHeight="1">
      <c r="A163" s="280">
        <f t="shared" si="2"/>
        <v>160</v>
      </c>
      <c r="B163" s="287" t="s">
        <v>1069</v>
      </c>
      <c r="C163" s="287" t="s">
        <v>1070</v>
      </c>
      <c r="D163" s="287" t="s">
        <v>1071</v>
      </c>
      <c r="E163" s="288">
        <v>45783</v>
      </c>
      <c r="F163" s="287" t="s">
        <v>1060</v>
      </c>
      <c r="G163" s="287" t="s">
        <v>1072</v>
      </c>
      <c r="H163" s="287" t="s">
        <v>378</v>
      </c>
      <c r="I163" s="287"/>
      <c r="J163" s="287"/>
      <c r="K163" s="287" t="s">
        <v>1073</v>
      </c>
      <c r="L163" s="287"/>
    </row>
    <row r="164" spans="1:12" s="289" customFormat="1" ht="70.2">
      <c r="A164" s="280">
        <f t="shared" si="2"/>
        <v>161</v>
      </c>
      <c r="B164" s="287" t="s">
        <v>1074</v>
      </c>
      <c r="C164" s="287" t="s">
        <v>1075</v>
      </c>
      <c r="D164" s="287" t="s">
        <v>1076</v>
      </c>
      <c r="E164" s="288">
        <v>45783</v>
      </c>
      <c r="F164" s="287" t="s">
        <v>1060</v>
      </c>
      <c r="G164" s="287" t="s">
        <v>1077</v>
      </c>
      <c r="H164" s="287" t="s">
        <v>378</v>
      </c>
      <c r="I164" s="287"/>
      <c r="J164" s="287"/>
      <c r="K164" s="287" t="s">
        <v>1078</v>
      </c>
      <c r="L164" s="287"/>
    </row>
    <row r="165" spans="1:12" s="289" customFormat="1" ht="70.2">
      <c r="A165" s="280">
        <f t="shared" si="2"/>
        <v>162</v>
      </c>
      <c r="B165" s="287" t="s">
        <v>1079</v>
      </c>
      <c r="C165" s="287" t="s">
        <v>1080</v>
      </c>
      <c r="D165" s="287" t="s">
        <v>1081</v>
      </c>
      <c r="E165" s="288">
        <v>45783</v>
      </c>
      <c r="F165" s="287" t="s">
        <v>1045</v>
      </c>
      <c r="G165" s="287" t="s">
        <v>1082</v>
      </c>
      <c r="H165" s="287" t="s">
        <v>378</v>
      </c>
      <c r="I165" s="287"/>
      <c r="J165" s="287"/>
      <c r="K165" s="287" t="s">
        <v>1083</v>
      </c>
      <c r="L165" s="287">
        <v>15000</v>
      </c>
    </row>
    <row r="166" spans="1:12" s="289" customFormat="1" ht="210.6">
      <c r="A166" s="280">
        <f t="shared" si="2"/>
        <v>163</v>
      </c>
      <c r="B166" s="287" t="s">
        <v>1084</v>
      </c>
      <c r="C166" s="287" t="s">
        <v>1085</v>
      </c>
      <c r="D166" s="287" t="s">
        <v>1086</v>
      </c>
      <c r="E166" s="288">
        <v>45784</v>
      </c>
      <c r="F166" s="287" t="s">
        <v>1045</v>
      </c>
      <c r="G166" s="287" t="s">
        <v>1087</v>
      </c>
      <c r="H166" s="287" t="s">
        <v>1088</v>
      </c>
      <c r="I166" s="287" t="s">
        <v>1089</v>
      </c>
      <c r="J166" s="287" t="s">
        <v>397</v>
      </c>
      <c r="K166" s="287" t="s">
        <v>1090</v>
      </c>
      <c r="L166" s="287"/>
    </row>
    <row r="167" spans="1:12" s="289" customFormat="1" ht="111.6" customHeight="1">
      <c r="A167" s="280">
        <f t="shared" si="2"/>
        <v>164</v>
      </c>
      <c r="B167" s="287" t="s">
        <v>1057</v>
      </c>
      <c r="C167" s="287" t="s">
        <v>1091</v>
      </c>
      <c r="D167" s="287" t="s">
        <v>1092</v>
      </c>
      <c r="E167" s="288">
        <v>45786</v>
      </c>
      <c r="F167" s="287" t="s">
        <v>1045</v>
      </c>
      <c r="G167" s="287" t="s">
        <v>1093</v>
      </c>
      <c r="H167" s="287" t="s">
        <v>378</v>
      </c>
      <c r="I167" s="287"/>
      <c r="J167" s="287"/>
      <c r="K167" s="287" t="s">
        <v>1094</v>
      </c>
      <c r="L167" s="287"/>
    </row>
    <row r="168" spans="1:12" s="289" customFormat="1" ht="70.2">
      <c r="A168" s="280">
        <f t="shared" si="2"/>
        <v>165</v>
      </c>
      <c r="B168" s="287" t="s">
        <v>1095</v>
      </c>
      <c r="C168" s="287" t="s">
        <v>1096</v>
      </c>
      <c r="D168" s="287" t="s">
        <v>1097</v>
      </c>
      <c r="E168" s="288">
        <v>45786</v>
      </c>
      <c r="F168" s="287" t="s">
        <v>1045</v>
      </c>
      <c r="G168" s="287" t="s">
        <v>1098</v>
      </c>
      <c r="H168" s="287" t="s">
        <v>378</v>
      </c>
      <c r="I168" s="287"/>
      <c r="J168" s="287"/>
      <c r="K168" s="287" t="s">
        <v>1094</v>
      </c>
      <c r="L168" s="287">
        <v>15000</v>
      </c>
    </row>
    <row r="169" spans="1:12" s="289" customFormat="1" ht="157.19999999999999" customHeight="1">
      <c r="A169" s="280">
        <f t="shared" si="2"/>
        <v>166</v>
      </c>
      <c r="B169" s="287" t="s">
        <v>1099</v>
      </c>
      <c r="C169" s="287" t="s">
        <v>1100</v>
      </c>
      <c r="D169" s="287" t="s">
        <v>1101</v>
      </c>
      <c r="E169" s="288">
        <v>45786</v>
      </c>
      <c r="F169" s="287" t="s">
        <v>1045</v>
      </c>
      <c r="G169" s="287" t="s">
        <v>1102</v>
      </c>
      <c r="H169" s="287" t="s">
        <v>378</v>
      </c>
      <c r="I169" s="287"/>
      <c r="J169" s="287"/>
      <c r="K169" s="287" t="s">
        <v>1103</v>
      </c>
      <c r="L169" s="287">
        <v>15000</v>
      </c>
    </row>
    <row r="170" spans="1:12" s="289" customFormat="1" ht="117">
      <c r="A170" s="280">
        <f t="shared" si="2"/>
        <v>167</v>
      </c>
      <c r="B170" s="287" t="s">
        <v>1104</v>
      </c>
      <c r="C170" s="287" t="s">
        <v>1105</v>
      </c>
      <c r="D170" s="287" t="s">
        <v>1106</v>
      </c>
      <c r="E170" s="288">
        <v>45788</v>
      </c>
      <c r="F170" s="287" t="s">
        <v>1060</v>
      </c>
      <c r="G170" s="287" t="s">
        <v>1107</v>
      </c>
      <c r="H170" s="287" t="s">
        <v>378</v>
      </c>
      <c r="I170" s="287"/>
      <c r="J170" s="287"/>
      <c r="K170" s="287" t="s">
        <v>385</v>
      </c>
      <c r="L170" s="287"/>
    </row>
    <row r="171" spans="1:12" s="289" customFormat="1" ht="70.2">
      <c r="A171" s="280">
        <f t="shared" si="2"/>
        <v>168</v>
      </c>
      <c r="B171" s="287" t="s">
        <v>1108</v>
      </c>
      <c r="C171" s="287" t="s">
        <v>1109</v>
      </c>
      <c r="D171" s="287" t="s">
        <v>1110</v>
      </c>
      <c r="E171" s="288">
        <v>45791</v>
      </c>
      <c r="F171" s="287" t="s">
        <v>1060</v>
      </c>
      <c r="G171" s="287" t="s">
        <v>1111</v>
      </c>
      <c r="H171" s="287" t="s">
        <v>378</v>
      </c>
      <c r="I171" s="287"/>
      <c r="J171" s="287"/>
      <c r="K171" s="287" t="s">
        <v>1112</v>
      </c>
      <c r="L171" s="287"/>
    </row>
    <row r="172" spans="1:12" s="289" customFormat="1" ht="132.6" customHeight="1">
      <c r="A172" s="280">
        <f t="shared" si="2"/>
        <v>169</v>
      </c>
      <c r="B172" s="287" t="s">
        <v>1113</v>
      </c>
      <c r="C172" s="287" t="s">
        <v>1114</v>
      </c>
      <c r="D172" s="287" t="s">
        <v>1115</v>
      </c>
      <c r="E172" s="288">
        <v>45796</v>
      </c>
      <c r="F172" s="287" t="s">
        <v>1045</v>
      </c>
      <c r="G172" s="287" t="s">
        <v>1116</v>
      </c>
      <c r="H172" s="287" t="s">
        <v>378</v>
      </c>
      <c r="I172" s="287"/>
      <c r="J172" s="287"/>
      <c r="K172" s="287" t="s">
        <v>1056</v>
      </c>
      <c r="L172" s="287">
        <v>48000</v>
      </c>
    </row>
    <row r="173" spans="1:12" s="289" customFormat="1" ht="210.6">
      <c r="A173" s="280">
        <f t="shared" si="2"/>
        <v>170</v>
      </c>
      <c r="B173" s="287" t="s">
        <v>1074</v>
      </c>
      <c r="C173" s="287" t="s">
        <v>1117</v>
      </c>
      <c r="D173" s="287" t="s">
        <v>1118</v>
      </c>
      <c r="E173" s="288">
        <v>45804</v>
      </c>
      <c r="F173" s="287" t="s">
        <v>1119</v>
      </c>
      <c r="G173" s="287" t="s">
        <v>1120</v>
      </c>
      <c r="H173" s="287" t="s">
        <v>378</v>
      </c>
      <c r="I173" s="287"/>
      <c r="J173" s="287"/>
      <c r="K173" s="287" t="s">
        <v>1121</v>
      </c>
      <c r="L173" s="287"/>
    </row>
    <row r="174" spans="1:12" s="289" customFormat="1" ht="70.2">
      <c r="A174" s="280">
        <f t="shared" si="2"/>
        <v>171</v>
      </c>
      <c r="B174" s="287" t="s">
        <v>1122</v>
      </c>
      <c r="C174" s="287" t="s">
        <v>1123</v>
      </c>
      <c r="D174" s="287" t="s">
        <v>1124</v>
      </c>
      <c r="E174" s="288">
        <v>45805</v>
      </c>
      <c r="F174" s="287" t="s">
        <v>1045</v>
      </c>
      <c r="G174" s="287" t="s">
        <v>1125</v>
      </c>
      <c r="H174" s="287" t="s">
        <v>378</v>
      </c>
      <c r="I174" s="287"/>
      <c r="J174" s="287"/>
      <c r="K174" s="287" t="s">
        <v>1126</v>
      </c>
      <c r="L174" s="287"/>
    </row>
    <row r="175" spans="1:12" s="289" customFormat="1" ht="107.4" customHeight="1">
      <c r="A175" s="280">
        <f t="shared" si="2"/>
        <v>172</v>
      </c>
      <c r="B175" s="287" t="s">
        <v>1050</v>
      </c>
      <c r="C175" s="287" t="s">
        <v>1127</v>
      </c>
      <c r="D175" s="287" t="s">
        <v>1128</v>
      </c>
      <c r="E175" s="288">
        <v>45806</v>
      </c>
      <c r="F175" s="287" t="s">
        <v>1060</v>
      </c>
      <c r="G175" s="287" t="s">
        <v>1129</v>
      </c>
      <c r="H175" s="287" t="s">
        <v>378</v>
      </c>
      <c r="I175" s="287"/>
      <c r="J175" s="287"/>
      <c r="K175" s="287" t="s">
        <v>1130</v>
      </c>
      <c r="L175" s="287"/>
    </row>
    <row r="176" spans="1:12" s="289" customFormat="1" ht="117">
      <c r="A176" s="280">
        <f t="shared" si="2"/>
        <v>173</v>
      </c>
      <c r="B176" s="287" t="s">
        <v>1131</v>
      </c>
      <c r="C176" s="287" t="s">
        <v>1132</v>
      </c>
      <c r="D176" s="287" t="s">
        <v>1133</v>
      </c>
      <c r="E176" s="288">
        <v>45818</v>
      </c>
      <c r="F176" s="287" t="s">
        <v>1045</v>
      </c>
      <c r="G176" s="287" t="s">
        <v>1134</v>
      </c>
      <c r="H176" s="287" t="s">
        <v>378</v>
      </c>
      <c r="I176" s="287"/>
      <c r="J176" s="287"/>
      <c r="K176" s="287" t="s">
        <v>1135</v>
      </c>
      <c r="L176" s="287">
        <v>15000</v>
      </c>
    </row>
    <row r="177" spans="1:12" s="289" customFormat="1" ht="140.4">
      <c r="A177" s="280">
        <f t="shared" si="2"/>
        <v>174</v>
      </c>
      <c r="B177" s="287" t="s">
        <v>1136</v>
      </c>
      <c r="C177" s="287" t="s">
        <v>1137</v>
      </c>
      <c r="D177" s="287" t="s">
        <v>1138</v>
      </c>
      <c r="E177" s="288">
        <v>45818</v>
      </c>
      <c r="F177" s="287" t="s">
        <v>1045</v>
      </c>
      <c r="G177" s="287" t="s">
        <v>1139</v>
      </c>
      <c r="H177" s="287" t="s">
        <v>378</v>
      </c>
      <c r="I177" s="287"/>
      <c r="J177" s="287"/>
      <c r="K177" s="287" t="s">
        <v>1140</v>
      </c>
      <c r="L177" s="287"/>
    </row>
    <row r="178" spans="1:12" s="289" customFormat="1" ht="408" customHeight="1">
      <c r="A178" s="280">
        <f t="shared" si="2"/>
        <v>175</v>
      </c>
      <c r="B178" s="287" t="s">
        <v>1141</v>
      </c>
      <c r="C178" s="287" t="s">
        <v>1142</v>
      </c>
      <c r="D178" s="287" t="s">
        <v>1143</v>
      </c>
      <c r="E178" s="288">
        <v>45825</v>
      </c>
      <c r="F178" s="287" t="s">
        <v>1144</v>
      </c>
      <c r="G178" s="287" t="s">
        <v>1145</v>
      </c>
      <c r="H178" s="287" t="s">
        <v>378</v>
      </c>
      <c r="I178" s="287"/>
      <c r="J178" s="287"/>
      <c r="K178" s="287" t="s">
        <v>1146</v>
      </c>
      <c r="L178" s="287"/>
    </row>
    <row r="179" spans="1:12" s="289" customFormat="1" ht="70.2">
      <c r="A179" s="280">
        <f t="shared" si="2"/>
        <v>176</v>
      </c>
      <c r="B179" s="287" t="s">
        <v>1074</v>
      </c>
      <c r="C179" s="287" t="s">
        <v>1147</v>
      </c>
      <c r="D179" s="287" t="s">
        <v>1148</v>
      </c>
      <c r="E179" s="288">
        <v>45825</v>
      </c>
      <c r="F179" s="287" t="s">
        <v>1045</v>
      </c>
      <c r="G179" s="287" t="s">
        <v>1149</v>
      </c>
      <c r="H179" s="287" t="s">
        <v>378</v>
      </c>
      <c r="I179" s="287"/>
      <c r="J179" s="287"/>
      <c r="K179" s="287" t="s">
        <v>1150</v>
      </c>
      <c r="L179" s="287"/>
    </row>
    <row r="180" spans="1:12" s="289" customFormat="1" ht="172.2" customHeight="1">
      <c r="A180" s="280">
        <f t="shared" si="2"/>
        <v>177</v>
      </c>
      <c r="B180" s="287" t="s">
        <v>1151</v>
      </c>
      <c r="C180" s="287" t="s">
        <v>1152</v>
      </c>
      <c r="D180" s="287" t="s">
        <v>1153</v>
      </c>
      <c r="E180" s="288">
        <v>45826</v>
      </c>
      <c r="F180" s="287" t="s">
        <v>1060</v>
      </c>
      <c r="G180" s="287" t="s">
        <v>1154</v>
      </c>
      <c r="H180" s="287" t="s">
        <v>378</v>
      </c>
      <c r="I180" s="287"/>
      <c r="J180" s="287"/>
      <c r="K180" s="287" t="s">
        <v>1155</v>
      </c>
      <c r="L180" s="287">
        <v>100000</v>
      </c>
    </row>
    <row r="181" spans="1:12" s="289" customFormat="1" ht="210.6">
      <c r="A181" s="280">
        <f t="shared" si="2"/>
        <v>178</v>
      </c>
      <c r="B181" s="287" t="s">
        <v>1079</v>
      </c>
      <c r="C181" s="287" t="s">
        <v>1156</v>
      </c>
      <c r="D181" s="287" t="s">
        <v>1157</v>
      </c>
      <c r="E181" s="288">
        <v>45827</v>
      </c>
      <c r="F181" s="287" t="s">
        <v>1045</v>
      </c>
      <c r="G181" s="287" t="s">
        <v>1158</v>
      </c>
      <c r="H181" s="287" t="s">
        <v>1047</v>
      </c>
      <c r="I181" s="287" t="s">
        <v>1089</v>
      </c>
      <c r="J181" s="287" t="s">
        <v>397</v>
      </c>
      <c r="K181" s="287" t="s">
        <v>385</v>
      </c>
      <c r="L181" s="287">
        <v>15000</v>
      </c>
    </row>
    <row r="182" spans="1:12" s="289" customFormat="1" ht="117">
      <c r="A182" s="280">
        <f t="shared" si="2"/>
        <v>179</v>
      </c>
      <c r="B182" s="287" t="s">
        <v>1131</v>
      </c>
      <c r="C182" s="287" t="s">
        <v>1132</v>
      </c>
      <c r="D182" s="287" t="s">
        <v>1159</v>
      </c>
      <c r="E182" s="288">
        <v>45827</v>
      </c>
      <c r="F182" s="287" t="s">
        <v>1045</v>
      </c>
      <c r="G182" s="287" t="s">
        <v>1160</v>
      </c>
      <c r="H182" s="287" t="s">
        <v>378</v>
      </c>
      <c r="I182" s="287"/>
      <c r="J182" s="287"/>
      <c r="K182" s="287" t="s">
        <v>1161</v>
      </c>
      <c r="L182" s="287">
        <v>45000</v>
      </c>
    </row>
    <row r="183" spans="1:12" s="289" customFormat="1" ht="187.2">
      <c r="A183" s="280">
        <f t="shared" si="2"/>
        <v>180</v>
      </c>
      <c r="B183" s="287" t="s">
        <v>1162</v>
      </c>
      <c r="C183" s="287" t="s">
        <v>1163</v>
      </c>
      <c r="D183" s="287" t="s">
        <v>1164</v>
      </c>
      <c r="E183" s="288">
        <v>45827</v>
      </c>
      <c r="F183" s="287" t="s">
        <v>1060</v>
      </c>
      <c r="G183" s="287" t="s">
        <v>1165</v>
      </c>
      <c r="H183" s="287" t="s">
        <v>378</v>
      </c>
      <c r="I183" s="287"/>
      <c r="J183" s="287"/>
      <c r="K183" s="287" t="s">
        <v>1166</v>
      </c>
      <c r="L183" s="287"/>
    </row>
    <row r="184" spans="1:12" s="289" customFormat="1" ht="70.2">
      <c r="A184" s="280">
        <f t="shared" si="2"/>
        <v>181</v>
      </c>
      <c r="B184" s="287" t="s">
        <v>1050</v>
      </c>
      <c r="C184" s="287" t="s">
        <v>1167</v>
      </c>
      <c r="D184" s="287" t="s">
        <v>1168</v>
      </c>
      <c r="E184" s="288">
        <v>45829</v>
      </c>
      <c r="F184" s="287" t="s">
        <v>1060</v>
      </c>
      <c r="G184" s="287" t="s">
        <v>1169</v>
      </c>
      <c r="H184" s="287" t="s">
        <v>378</v>
      </c>
      <c r="I184" s="287"/>
      <c r="J184" s="287"/>
      <c r="K184" s="287" t="s">
        <v>1170</v>
      </c>
      <c r="L184" s="287"/>
    </row>
    <row r="185" spans="1:12" s="289" customFormat="1" ht="70.2">
      <c r="A185" s="280">
        <f t="shared" si="2"/>
        <v>182</v>
      </c>
      <c r="B185" s="287" t="s">
        <v>1171</v>
      </c>
      <c r="C185" s="287" t="s">
        <v>1172</v>
      </c>
      <c r="D185" s="287" t="s">
        <v>1173</v>
      </c>
      <c r="E185" s="288">
        <v>45829</v>
      </c>
      <c r="F185" s="287" t="s">
        <v>1144</v>
      </c>
      <c r="G185" s="287" t="s">
        <v>1174</v>
      </c>
      <c r="H185" s="287" t="s">
        <v>378</v>
      </c>
      <c r="I185" s="287"/>
      <c r="J185" s="287"/>
      <c r="K185" s="287" t="s">
        <v>385</v>
      </c>
      <c r="L185" s="287"/>
    </row>
    <row r="186" spans="1:12" s="289" customFormat="1" ht="93.6">
      <c r="A186" s="280">
        <f t="shared" si="2"/>
        <v>183</v>
      </c>
      <c r="B186" s="287" t="s">
        <v>1074</v>
      </c>
      <c r="C186" s="287" t="s">
        <v>1175</v>
      </c>
      <c r="D186" s="287" t="s">
        <v>1176</v>
      </c>
      <c r="E186" s="288">
        <v>45834</v>
      </c>
      <c r="F186" s="287" t="s">
        <v>1144</v>
      </c>
      <c r="G186" s="287" t="s">
        <v>1177</v>
      </c>
      <c r="H186" s="287" t="s">
        <v>378</v>
      </c>
      <c r="I186" s="287"/>
      <c r="J186" s="287"/>
      <c r="K186" s="287" t="s">
        <v>1178</v>
      </c>
      <c r="L186" s="287"/>
    </row>
    <row r="187" spans="1:12" s="289" customFormat="1" ht="70.2">
      <c r="A187" s="280">
        <f t="shared" si="2"/>
        <v>184</v>
      </c>
      <c r="B187" s="287" t="s">
        <v>1108</v>
      </c>
      <c r="C187" s="287" t="s">
        <v>1179</v>
      </c>
      <c r="D187" s="287" t="s">
        <v>1180</v>
      </c>
      <c r="E187" s="288">
        <v>45834</v>
      </c>
      <c r="F187" s="287" t="s">
        <v>1045</v>
      </c>
      <c r="G187" s="287" t="s">
        <v>1181</v>
      </c>
      <c r="H187" s="287" t="s">
        <v>378</v>
      </c>
      <c r="I187" s="287"/>
      <c r="J187" s="287"/>
      <c r="K187" s="287" t="s">
        <v>1182</v>
      </c>
      <c r="L187" s="287">
        <v>15000</v>
      </c>
    </row>
    <row r="188" spans="1:12" s="289" customFormat="1" ht="204.6" customHeight="1">
      <c r="A188" s="280">
        <f t="shared" si="2"/>
        <v>185</v>
      </c>
      <c r="B188" s="287" t="s">
        <v>1042</v>
      </c>
      <c r="C188" s="287" t="s">
        <v>1183</v>
      </c>
      <c r="D188" s="287" t="s">
        <v>1184</v>
      </c>
      <c r="E188" s="288">
        <v>45835</v>
      </c>
      <c r="F188" s="287" t="s">
        <v>1037</v>
      </c>
      <c r="G188" s="287" t="s">
        <v>1185</v>
      </c>
      <c r="H188" s="287" t="s">
        <v>378</v>
      </c>
      <c r="I188" s="287"/>
      <c r="J188" s="287"/>
      <c r="K188" s="287" t="s">
        <v>385</v>
      </c>
      <c r="L188" s="287"/>
    </row>
    <row r="189" spans="1:12" s="289" customFormat="1" ht="117">
      <c r="A189" s="280">
        <f t="shared" si="2"/>
        <v>186</v>
      </c>
      <c r="B189" s="287" t="s">
        <v>1050</v>
      </c>
      <c r="C189" s="287" t="s">
        <v>1186</v>
      </c>
      <c r="D189" s="287" t="s">
        <v>1187</v>
      </c>
      <c r="E189" s="288">
        <v>45836</v>
      </c>
      <c r="F189" s="287" t="s">
        <v>1045</v>
      </c>
      <c r="G189" s="287" t="s">
        <v>1188</v>
      </c>
      <c r="H189" s="287" t="s">
        <v>378</v>
      </c>
      <c r="I189" s="287"/>
      <c r="J189" s="287"/>
      <c r="K189" s="287" t="s">
        <v>1189</v>
      </c>
      <c r="L189" s="287">
        <v>15000</v>
      </c>
    </row>
    <row r="190" spans="1:12" s="289" customFormat="1" ht="93.6">
      <c r="A190" s="280">
        <f t="shared" si="2"/>
        <v>187</v>
      </c>
      <c r="B190" s="287" t="s">
        <v>1084</v>
      </c>
      <c r="C190" s="287" t="s">
        <v>1190</v>
      </c>
      <c r="D190" s="287" t="s">
        <v>1191</v>
      </c>
      <c r="E190" s="288">
        <v>45836</v>
      </c>
      <c r="F190" s="287" t="s">
        <v>1144</v>
      </c>
      <c r="G190" s="287" t="s">
        <v>1192</v>
      </c>
      <c r="H190" s="287" t="s">
        <v>378</v>
      </c>
      <c r="I190" s="287"/>
      <c r="J190" s="287"/>
      <c r="K190" s="287" t="s">
        <v>385</v>
      </c>
      <c r="L190" s="287"/>
    </row>
    <row r="191" spans="1:12" s="289" customFormat="1" ht="147" customHeight="1">
      <c r="A191" s="280">
        <f t="shared" si="2"/>
        <v>188</v>
      </c>
      <c r="B191" s="287" t="s">
        <v>1084</v>
      </c>
      <c r="C191" s="287" t="s">
        <v>1193</v>
      </c>
      <c r="D191" s="287" t="s">
        <v>1194</v>
      </c>
      <c r="E191" s="288">
        <v>45837</v>
      </c>
      <c r="F191" s="287" t="s">
        <v>1045</v>
      </c>
      <c r="G191" s="287" t="s">
        <v>1195</v>
      </c>
      <c r="H191" s="287" t="s">
        <v>378</v>
      </c>
      <c r="I191" s="287"/>
      <c r="J191" s="287"/>
      <c r="K191" s="287" t="s">
        <v>1196</v>
      </c>
      <c r="L191" s="287">
        <v>15000</v>
      </c>
    </row>
    <row r="192" spans="1:12" s="289" customFormat="1" ht="151.80000000000001" customHeight="1">
      <c r="A192" s="280">
        <f t="shared" si="2"/>
        <v>189</v>
      </c>
      <c r="B192" s="287" t="s">
        <v>1034</v>
      </c>
      <c r="C192" s="287" t="s">
        <v>1197</v>
      </c>
      <c r="D192" s="287" t="s">
        <v>1198</v>
      </c>
      <c r="E192" s="288">
        <v>45837</v>
      </c>
      <c r="F192" s="287" t="s">
        <v>1045</v>
      </c>
      <c r="G192" s="287" t="s">
        <v>1199</v>
      </c>
      <c r="H192" s="287" t="s">
        <v>378</v>
      </c>
      <c r="I192" s="287"/>
      <c r="J192" s="287"/>
      <c r="K192" s="287" t="s">
        <v>1200</v>
      </c>
      <c r="L192" s="287">
        <v>15000</v>
      </c>
    </row>
    <row r="193" spans="1:12" s="289" customFormat="1" ht="93.6">
      <c r="A193" s="280">
        <f t="shared" si="2"/>
        <v>190</v>
      </c>
      <c r="B193" s="287" t="s">
        <v>1099</v>
      </c>
      <c r="C193" s="287" t="s">
        <v>1201</v>
      </c>
      <c r="D193" s="287" t="s">
        <v>1202</v>
      </c>
      <c r="E193" s="288">
        <v>45838</v>
      </c>
      <c r="F193" s="287" t="s">
        <v>1060</v>
      </c>
      <c r="G193" s="287" t="s">
        <v>1203</v>
      </c>
      <c r="H193" s="287" t="s">
        <v>378</v>
      </c>
      <c r="I193" s="287"/>
      <c r="J193" s="287"/>
      <c r="K193" s="287" t="s">
        <v>1204</v>
      </c>
      <c r="L193" s="287"/>
    </row>
    <row r="194" spans="1:12" s="289" customFormat="1" ht="117">
      <c r="A194" s="280">
        <f t="shared" si="2"/>
        <v>191</v>
      </c>
      <c r="B194" s="287" t="s">
        <v>1205</v>
      </c>
      <c r="C194" s="287" t="s">
        <v>1206</v>
      </c>
      <c r="D194" s="287" t="s">
        <v>1207</v>
      </c>
      <c r="E194" s="288" t="s">
        <v>1208</v>
      </c>
      <c r="F194" s="287" t="s">
        <v>1060</v>
      </c>
      <c r="G194" s="287" t="s">
        <v>1209</v>
      </c>
      <c r="H194" s="287" t="s">
        <v>378</v>
      </c>
      <c r="I194" s="287"/>
      <c r="J194" s="287"/>
      <c r="K194" s="287" t="s">
        <v>1210</v>
      </c>
      <c r="L194" s="287"/>
    </row>
    <row r="195" spans="1:12" s="289" customFormat="1" ht="163.19999999999999" customHeight="1">
      <c r="A195" s="280">
        <f t="shared" si="2"/>
        <v>192</v>
      </c>
      <c r="B195" s="287" t="s">
        <v>1131</v>
      </c>
      <c r="C195" s="287" t="s">
        <v>1211</v>
      </c>
      <c r="D195" s="287" t="s">
        <v>1212</v>
      </c>
      <c r="E195" s="288">
        <v>45839</v>
      </c>
      <c r="F195" s="287" t="s">
        <v>1213</v>
      </c>
      <c r="G195" s="287" t="s">
        <v>1214</v>
      </c>
      <c r="H195" s="287" t="s">
        <v>378</v>
      </c>
      <c r="I195" s="287"/>
      <c r="J195" s="287"/>
      <c r="K195" s="287" t="s">
        <v>1215</v>
      </c>
      <c r="L195" s="287">
        <v>15000</v>
      </c>
    </row>
    <row r="196" spans="1:12" s="289" customFormat="1" ht="93.6">
      <c r="A196" s="280">
        <f t="shared" si="2"/>
        <v>193</v>
      </c>
      <c r="B196" s="287" t="s">
        <v>1057</v>
      </c>
      <c r="C196" s="287" t="s">
        <v>1091</v>
      </c>
      <c r="D196" s="287" t="s">
        <v>1216</v>
      </c>
      <c r="E196" s="288">
        <v>45840</v>
      </c>
      <c r="F196" s="287" t="s">
        <v>1060</v>
      </c>
      <c r="G196" s="287" t="s">
        <v>1217</v>
      </c>
      <c r="H196" s="287" t="s">
        <v>378</v>
      </c>
      <c r="I196" s="287"/>
      <c r="J196" s="287"/>
      <c r="K196" s="287" t="s">
        <v>385</v>
      </c>
      <c r="L196" s="287"/>
    </row>
    <row r="197" spans="1:12" s="289" customFormat="1" ht="70.2">
      <c r="A197" s="280">
        <f t="shared" si="2"/>
        <v>194</v>
      </c>
      <c r="B197" s="287" t="s">
        <v>1218</v>
      </c>
      <c r="C197" s="287" t="s">
        <v>1219</v>
      </c>
      <c r="D197" s="287" t="s">
        <v>1220</v>
      </c>
      <c r="E197" s="288">
        <v>45840</v>
      </c>
      <c r="F197" s="287" t="s">
        <v>1037</v>
      </c>
      <c r="G197" s="287" t="s">
        <v>1221</v>
      </c>
      <c r="H197" s="287" t="s">
        <v>378</v>
      </c>
      <c r="I197" s="287"/>
      <c r="J197" s="287"/>
      <c r="K197" s="287" t="s">
        <v>1222</v>
      </c>
      <c r="L197" s="287">
        <v>4300</v>
      </c>
    </row>
    <row r="198" spans="1:12" s="289" customFormat="1" ht="70.2">
      <c r="A198" s="280">
        <f t="shared" ref="A198:A261" si="3">A197+1</f>
        <v>195</v>
      </c>
      <c r="B198" s="287" t="s">
        <v>1079</v>
      </c>
      <c r="C198" s="287" t="s">
        <v>1223</v>
      </c>
      <c r="D198" s="287" t="s">
        <v>1224</v>
      </c>
      <c r="E198" s="288">
        <v>45841</v>
      </c>
      <c r="F198" s="287" t="s">
        <v>1045</v>
      </c>
      <c r="G198" s="287" t="s">
        <v>1225</v>
      </c>
      <c r="H198" s="287" t="s">
        <v>378</v>
      </c>
      <c r="I198" s="287"/>
      <c r="J198" s="287"/>
      <c r="K198" s="287" t="s">
        <v>1226</v>
      </c>
      <c r="L198" s="287">
        <v>15000</v>
      </c>
    </row>
    <row r="199" spans="1:12" s="289" customFormat="1" ht="111" customHeight="1">
      <c r="A199" s="280">
        <f t="shared" si="3"/>
        <v>196</v>
      </c>
      <c r="B199" s="287" t="s">
        <v>1079</v>
      </c>
      <c r="C199" s="287" t="s">
        <v>1227</v>
      </c>
      <c r="D199" s="287" t="s">
        <v>1228</v>
      </c>
      <c r="E199" s="288">
        <v>45842</v>
      </c>
      <c r="F199" s="287" t="s">
        <v>1045</v>
      </c>
      <c r="G199" s="287" t="s">
        <v>1229</v>
      </c>
      <c r="H199" s="287" t="s">
        <v>378</v>
      </c>
      <c r="I199" s="287"/>
      <c r="J199" s="287"/>
      <c r="K199" s="287" t="s">
        <v>1230</v>
      </c>
      <c r="L199" s="287"/>
    </row>
    <row r="200" spans="1:12" s="289" customFormat="1" ht="170.4" customHeight="1">
      <c r="A200" s="280">
        <f t="shared" si="3"/>
        <v>197</v>
      </c>
      <c r="B200" s="287" t="s">
        <v>1108</v>
      </c>
      <c r="C200" s="287" t="s">
        <v>1231</v>
      </c>
      <c r="D200" s="287" t="s">
        <v>1232</v>
      </c>
      <c r="E200" s="288">
        <v>45843</v>
      </c>
      <c r="F200" s="287" t="s">
        <v>1060</v>
      </c>
      <c r="G200" s="287" t="s">
        <v>1233</v>
      </c>
      <c r="H200" s="287" t="s">
        <v>378</v>
      </c>
      <c r="I200" s="287"/>
      <c r="J200" s="287"/>
      <c r="K200" s="287" t="s">
        <v>1234</v>
      </c>
      <c r="L200" s="287"/>
    </row>
    <row r="201" spans="1:12" s="289" customFormat="1" ht="70.2">
      <c r="A201" s="280">
        <f t="shared" si="3"/>
        <v>198</v>
      </c>
      <c r="B201" s="287" t="s">
        <v>1104</v>
      </c>
      <c r="C201" s="287" t="s">
        <v>1235</v>
      </c>
      <c r="D201" s="287" t="s">
        <v>1236</v>
      </c>
      <c r="E201" s="288">
        <v>45845</v>
      </c>
      <c r="F201" s="287" t="s">
        <v>1060</v>
      </c>
      <c r="G201" s="287" t="s">
        <v>1237</v>
      </c>
      <c r="H201" s="287" t="s">
        <v>378</v>
      </c>
      <c r="I201" s="287"/>
      <c r="J201" s="287"/>
      <c r="K201" s="287" t="s">
        <v>1238</v>
      </c>
      <c r="L201" s="287"/>
    </row>
    <row r="202" spans="1:12" s="289" customFormat="1" ht="97.2" customHeight="1">
      <c r="A202" s="280">
        <f t="shared" si="3"/>
        <v>199</v>
      </c>
      <c r="B202" s="287" t="s">
        <v>1239</v>
      </c>
      <c r="C202" s="287" t="s">
        <v>1240</v>
      </c>
      <c r="D202" s="287" t="s">
        <v>1241</v>
      </c>
      <c r="E202" s="288">
        <v>45846</v>
      </c>
      <c r="F202" s="287" t="s">
        <v>1045</v>
      </c>
      <c r="G202" s="287" t="s">
        <v>1242</v>
      </c>
      <c r="H202" s="287" t="s">
        <v>378</v>
      </c>
      <c r="I202" s="287"/>
      <c r="J202" s="287"/>
      <c r="K202" s="287" t="s">
        <v>1243</v>
      </c>
      <c r="L202" s="287"/>
    </row>
    <row r="203" spans="1:12" s="289" customFormat="1" ht="187.2">
      <c r="A203" s="280">
        <f t="shared" si="3"/>
        <v>200</v>
      </c>
      <c r="B203" s="287" t="s">
        <v>1244</v>
      </c>
      <c r="C203" s="287" t="s">
        <v>1109</v>
      </c>
      <c r="D203" s="287" t="s">
        <v>1245</v>
      </c>
      <c r="E203" s="288">
        <v>45847</v>
      </c>
      <c r="F203" s="287" t="s">
        <v>1060</v>
      </c>
      <c r="G203" s="287" t="s">
        <v>1857</v>
      </c>
      <c r="H203" s="287" t="s">
        <v>378</v>
      </c>
      <c r="I203" s="287"/>
      <c r="J203" s="287"/>
      <c r="K203" s="287" t="s">
        <v>385</v>
      </c>
      <c r="L203" s="287"/>
    </row>
    <row r="204" spans="1:12" s="289" customFormat="1" ht="70.2">
      <c r="A204" s="280">
        <f t="shared" si="3"/>
        <v>201</v>
      </c>
      <c r="B204" s="287" t="s">
        <v>1084</v>
      </c>
      <c r="C204" s="287" t="s">
        <v>1193</v>
      </c>
      <c r="D204" s="287" t="s">
        <v>1246</v>
      </c>
      <c r="E204" s="288">
        <v>45849</v>
      </c>
      <c r="F204" s="287" t="s">
        <v>1045</v>
      </c>
      <c r="G204" s="287" t="s">
        <v>1247</v>
      </c>
      <c r="H204" s="287" t="s">
        <v>378</v>
      </c>
      <c r="I204" s="287"/>
      <c r="J204" s="287"/>
      <c r="K204" s="287" t="s">
        <v>1248</v>
      </c>
      <c r="L204" s="287"/>
    </row>
    <row r="205" spans="1:12" s="289" customFormat="1" ht="117.6" customHeight="1">
      <c r="A205" s="280">
        <f t="shared" si="3"/>
        <v>202</v>
      </c>
      <c r="B205" s="287" t="s">
        <v>1244</v>
      </c>
      <c r="C205" s="287" t="s">
        <v>1109</v>
      </c>
      <c r="D205" s="287" t="s">
        <v>1249</v>
      </c>
      <c r="E205" s="288">
        <v>45849</v>
      </c>
      <c r="F205" s="287" t="s">
        <v>1060</v>
      </c>
      <c r="G205" s="287" t="s">
        <v>1250</v>
      </c>
      <c r="H205" s="287" t="s">
        <v>378</v>
      </c>
      <c r="I205" s="287"/>
      <c r="J205" s="287"/>
      <c r="K205" s="287" t="s">
        <v>1222</v>
      </c>
      <c r="L205" s="287">
        <v>100000</v>
      </c>
    </row>
    <row r="206" spans="1:12" s="289" customFormat="1" ht="140.4">
      <c r="A206" s="280">
        <f t="shared" si="3"/>
        <v>203</v>
      </c>
      <c r="B206" s="287" t="s">
        <v>1099</v>
      </c>
      <c r="C206" s="287" t="s">
        <v>1251</v>
      </c>
      <c r="D206" s="287" t="s">
        <v>1252</v>
      </c>
      <c r="E206" s="288">
        <v>45852</v>
      </c>
      <c r="F206" s="287" t="s">
        <v>1060</v>
      </c>
      <c r="G206" s="287" t="s">
        <v>1253</v>
      </c>
      <c r="H206" s="287" t="s">
        <v>378</v>
      </c>
      <c r="I206" s="287"/>
      <c r="J206" s="287"/>
      <c r="K206" s="287" t="s">
        <v>1254</v>
      </c>
      <c r="L206" s="287"/>
    </row>
    <row r="207" spans="1:12" s="289" customFormat="1" ht="70.2">
      <c r="A207" s="280">
        <f t="shared" si="3"/>
        <v>204</v>
      </c>
      <c r="B207" s="287" t="s">
        <v>1136</v>
      </c>
      <c r="C207" s="287" t="s">
        <v>1255</v>
      </c>
      <c r="D207" s="287" t="s">
        <v>1256</v>
      </c>
      <c r="E207" s="288">
        <v>45858</v>
      </c>
      <c r="F207" s="287" t="s">
        <v>1045</v>
      </c>
      <c r="G207" s="287" t="s">
        <v>1257</v>
      </c>
      <c r="H207" s="287" t="s">
        <v>378</v>
      </c>
      <c r="I207" s="287"/>
      <c r="J207" s="287"/>
      <c r="K207" s="287" t="s">
        <v>1258</v>
      </c>
      <c r="L207" s="287">
        <v>15000</v>
      </c>
    </row>
    <row r="208" spans="1:12" s="289" customFormat="1" ht="210.6">
      <c r="A208" s="280">
        <f t="shared" si="3"/>
        <v>205</v>
      </c>
      <c r="B208" s="287" t="s">
        <v>1151</v>
      </c>
      <c r="C208" s="287" t="s">
        <v>1259</v>
      </c>
      <c r="D208" s="287" t="s">
        <v>1260</v>
      </c>
      <c r="E208" s="288">
        <v>45861</v>
      </c>
      <c r="F208" s="287" t="s">
        <v>1060</v>
      </c>
      <c r="G208" s="287" t="s">
        <v>1261</v>
      </c>
      <c r="H208" s="287" t="s">
        <v>378</v>
      </c>
      <c r="I208" s="287"/>
      <c r="J208" s="287"/>
      <c r="K208" s="287" t="s">
        <v>1262</v>
      </c>
      <c r="L208" s="287"/>
    </row>
    <row r="209" spans="1:12" s="289" customFormat="1" ht="70.2">
      <c r="A209" s="280">
        <f t="shared" si="3"/>
        <v>206</v>
      </c>
      <c r="B209" s="287" t="s">
        <v>1263</v>
      </c>
      <c r="C209" s="287" t="s">
        <v>1264</v>
      </c>
      <c r="D209" s="287" t="s">
        <v>1265</v>
      </c>
      <c r="E209" s="288">
        <v>45861</v>
      </c>
      <c r="F209" s="287" t="s">
        <v>1144</v>
      </c>
      <c r="G209" s="287" t="s">
        <v>1266</v>
      </c>
      <c r="H209" s="287" t="s">
        <v>378</v>
      </c>
      <c r="I209" s="287"/>
      <c r="J209" s="287"/>
      <c r="K209" s="287" t="s">
        <v>385</v>
      </c>
      <c r="L209" s="287"/>
    </row>
    <row r="210" spans="1:12" s="289" customFormat="1" ht="132" customHeight="1">
      <c r="A210" s="280">
        <f t="shared" si="3"/>
        <v>207</v>
      </c>
      <c r="B210" s="287" t="s">
        <v>1099</v>
      </c>
      <c r="C210" s="287" t="s">
        <v>1267</v>
      </c>
      <c r="D210" s="287" t="s">
        <v>1268</v>
      </c>
      <c r="E210" s="288">
        <v>45863</v>
      </c>
      <c r="F210" s="287" t="s">
        <v>1060</v>
      </c>
      <c r="G210" s="287" t="s">
        <v>1269</v>
      </c>
      <c r="H210" s="287" t="s">
        <v>378</v>
      </c>
      <c r="I210" s="287"/>
      <c r="J210" s="287"/>
      <c r="K210" s="287" t="s">
        <v>1270</v>
      </c>
      <c r="L210" s="287"/>
    </row>
    <row r="211" spans="1:12" s="289" customFormat="1" ht="242.4" customHeight="1">
      <c r="A211" s="280">
        <f t="shared" si="3"/>
        <v>208</v>
      </c>
      <c r="B211" s="287" t="s">
        <v>1162</v>
      </c>
      <c r="C211" s="287" t="s">
        <v>1235</v>
      </c>
      <c r="D211" s="287" t="s">
        <v>1271</v>
      </c>
      <c r="E211" s="288">
        <v>45866</v>
      </c>
      <c r="F211" s="287" t="s">
        <v>1060</v>
      </c>
      <c r="G211" s="287" t="s">
        <v>1272</v>
      </c>
      <c r="H211" s="287" t="s">
        <v>378</v>
      </c>
      <c r="I211" s="287"/>
      <c r="J211" s="287"/>
      <c r="K211" s="287" t="s">
        <v>1273</v>
      </c>
      <c r="L211" s="287"/>
    </row>
    <row r="212" spans="1:12" s="289" customFormat="1" ht="70.2">
      <c r="A212" s="280">
        <f t="shared" si="3"/>
        <v>209</v>
      </c>
      <c r="B212" s="287" t="s">
        <v>1162</v>
      </c>
      <c r="C212" s="287" t="s">
        <v>1274</v>
      </c>
      <c r="D212" s="287" t="s">
        <v>1275</v>
      </c>
      <c r="E212" s="288">
        <v>45835</v>
      </c>
      <c r="F212" s="287" t="s">
        <v>1060</v>
      </c>
      <c r="G212" s="287" t="s">
        <v>1276</v>
      </c>
      <c r="H212" s="287" t="s">
        <v>378</v>
      </c>
      <c r="I212" s="287"/>
      <c r="J212" s="287"/>
      <c r="K212" s="287" t="s">
        <v>1170</v>
      </c>
      <c r="L212" s="287"/>
    </row>
    <row r="213" spans="1:12" s="289" customFormat="1" ht="46.8">
      <c r="A213" s="280">
        <f t="shared" si="3"/>
        <v>210</v>
      </c>
      <c r="B213" s="287" t="s">
        <v>1205</v>
      </c>
      <c r="C213" s="287" t="s">
        <v>1277</v>
      </c>
      <c r="D213" s="287" t="s">
        <v>1278</v>
      </c>
      <c r="E213" s="288">
        <v>45872</v>
      </c>
      <c r="F213" s="287" t="s">
        <v>1045</v>
      </c>
      <c r="G213" s="287" t="s">
        <v>1279</v>
      </c>
      <c r="H213" s="287" t="s">
        <v>378</v>
      </c>
      <c r="I213" s="287"/>
      <c r="J213" s="287"/>
      <c r="K213" s="287" t="s">
        <v>1248</v>
      </c>
      <c r="L213" s="287">
        <v>30000</v>
      </c>
    </row>
    <row r="214" spans="1:12" s="289" customFormat="1" ht="189.6" customHeight="1">
      <c r="A214" s="280">
        <f t="shared" si="3"/>
        <v>211</v>
      </c>
      <c r="B214" s="287" t="s">
        <v>1042</v>
      </c>
      <c r="C214" s="287" t="s">
        <v>1280</v>
      </c>
      <c r="D214" s="287" t="s">
        <v>1281</v>
      </c>
      <c r="E214" s="288">
        <v>45872</v>
      </c>
      <c r="F214" s="287" t="s">
        <v>1037</v>
      </c>
      <c r="G214" s="287" t="s">
        <v>1282</v>
      </c>
      <c r="H214" s="287" t="s">
        <v>378</v>
      </c>
      <c r="I214" s="287"/>
      <c r="J214" s="287"/>
      <c r="K214" s="287" t="s">
        <v>385</v>
      </c>
      <c r="L214" s="287"/>
    </row>
    <row r="215" spans="1:12" s="289" customFormat="1" ht="93.6">
      <c r="A215" s="280">
        <f t="shared" si="3"/>
        <v>212</v>
      </c>
      <c r="B215" s="287" t="s">
        <v>1104</v>
      </c>
      <c r="C215" s="287" t="s">
        <v>1105</v>
      </c>
      <c r="D215" s="287" t="s">
        <v>1283</v>
      </c>
      <c r="E215" s="288">
        <v>45882</v>
      </c>
      <c r="F215" s="287" t="s">
        <v>1045</v>
      </c>
      <c r="G215" s="287" t="s">
        <v>1284</v>
      </c>
      <c r="H215" s="287" t="s">
        <v>378</v>
      </c>
      <c r="I215" s="287"/>
      <c r="J215" s="287"/>
      <c r="K215" s="287" t="s">
        <v>1285</v>
      </c>
      <c r="L215" s="287"/>
    </row>
    <row r="216" spans="1:12" s="289" customFormat="1" ht="97.2" customHeight="1">
      <c r="A216" s="280">
        <f t="shared" si="3"/>
        <v>213</v>
      </c>
      <c r="B216" s="287" t="s">
        <v>1108</v>
      </c>
      <c r="C216" s="287" t="s">
        <v>1231</v>
      </c>
      <c r="D216" s="287" t="s">
        <v>1286</v>
      </c>
      <c r="E216" s="288">
        <v>45887</v>
      </c>
      <c r="F216" s="287" t="s">
        <v>1037</v>
      </c>
      <c r="G216" s="287" t="s">
        <v>1287</v>
      </c>
      <c r="H216" s="287" t="s">
        <v>378</v>
      </c>
      <c r="I216" s="287"/>
      <c r="J216" s="287"/>
      <c r="K216" s="287" t="s">
        <v>1288</v>
      </c>
      <c r="L216" s="287"/>
    </row>
    <row r="217" spans="1:12" s="289" customFormat="1" ht="140.4">
      <c r="A217" s="280">
        <f t="shared" si="3"/>
        <v>214</v>
      </c>
      <c r="B217" s="287" t="s">
        <v>1104</v>
      </c>
      <c r="C217" s="287" t="s">
        <v>1289</v>
      </c>
      <c r="D217" s="287" t="s">
        <v>1290</v>
      </c>
      <c r="E217" s="288">
        <v>45889</v>
      </c>
      <c r="F217" s="287" t="s">
        <v>1060</v>
      </c>
      <c r="G217" s="287" t="s">
        <v>1291</v>
      </c>
      <c r="H217" s="287" t="s">
        <v>378</v>
      </c>
      <c r="I217" s="287"/>
      <c r="J217" s="287"/>
      <c r="K217" s="287" t="s">
        <v>1292</v>
      </c>
      <c r="L217" s="287"/>
    </row>
    <row r="218" spans="1:12" s="289" customFormat="1" ht="117">
      <c r="A218" s="280">
        <f t="shared" si="3"/>
        <v>215</v>
      </c>
      <c r="B218" s="287" t="s">
        <v>1293</v>
      </c>
      <c r="C218" s="287" t="s">
        <v>1294</v>
      </c>
      <c r="D218" s="287" t="s">
        <v>1295</v>
      </c>
      <c r="E218" s="288">
        <v>45891</v>
      </c>
      <c r="F218" s="287" t="s">
        <v>1045</v>
      </c>
      <c r="G218" s="287" t="s">
        <v>1296</v>
      </c>
      <c r="H218" s="287" t="s">
        <v>378</v>
      </c>
      <c r="I218" s="287"/>
      <c r="J218" s="287"/>
      <c r="K218" s="287" t="s">
        <v>1056</v>
      </c>
      <c r="L218" s="287"/>
    </row>
    <row r="219" spans="1:12" s="289" customFormat="1" ht="70.2">
      <c r="A219" s="280">
        <f t="shared" si="3"/>
        <v>216</v>
      </c>
      <c r="B219" s="287" t="s">
        <v>1297</v>
      </c>
      <c r="C219" s="287" t="s">
        <v>1298</v>
      </c>
      <c r="D219" s="287" t="s">
        <v>1299</v>
      </c>
      <c r="E219" s="288">
        <v>45895</v>
      </c>
      <c r="F219" s="287" t="s">
        <v>1060</v>
      </c>
      <c r="G219" s="287" t="s">
        <v>1300</v>
      </c>
      <c r="H219" s="287" t="s">
        <v>378</v>
      </c>
      <c r="I219" s="287"/>
      <c r="J219" s="287"/>
      <c r="K219" s="287" t="s">
        <v>1301</v>
      </c>
      <c r="L219" s="287"/>
    </row>
    <row r="220" spans="1:12" s="289" customFormat="1" ht="70.2">
      <c r="A220" s="280">
        <f t="shared" si="3"/>
        <v>217</v>
      </c>
      <c r="B220" s="287" t="s">
        <v>1205</v>
      </c>
      <c r="C220" s="287" t="s">
        <v>1206</v>
      </c>
      <c r="D220" s="287" t="s">
        <v>1302</v>
      </c>
      <c r="E220" s="288">
        <v>45896</v>
      </c>
      <c r="F220" s="287" t="s">
        <v>1060</v>
      </c>
      <c r="G220" s="287" t="s">
        <v>1303</v>
      </c>
      <c r="H220" s="287" t="s">
        <v>378</v>
      </c>
      <c r="I220" s="287"/>
      <c r="J220" s="287"/>
      <c r="K220" s="287" t="s">
        <v>1304</v>
      </c>
      <c r="L220" s="287"/>
    </row>
    <row r="221" spans="1:12" s="289" customFormat="1" ht="140.4">
      <c r="A221" s="280">
        <f t="shared" si="3"/>
        <v>218</v>
      </c>
      <c r="B221" s="287" t="s">
        <v>1099</v>
      </c>
      <c r="C221" s="287" t="s">
        <v>1305</v>
      </c>
      <c r="D221" s="287" t="s">
        <v>1306</v>
      </c>
      <c r="E221" s="288">
        <v>45898</v>
      </c>
      <c r="F221" s="287" t="s">
        <v>1060</v>
      </c>
      <c r="G221" s="287" t="s">
        <v>1307</v>
      </c>
      <c r="H221" s="287" t="s">
        <v>378</v>
      </c>
      <c r="I221" s="287"/>
      <c r="J221" s="287"/>
      <c r="K221" s="287" t="s">
        <v>1308</v>
      </c>
      <c r="L221" s="287"/>
    </row>
    <row r="222" spans="1:12" s="289" customFormat="1" ht="201.6" customHeight="1">
      <c r="A222" s="280">
        <f t="shared" si="3"/>
        <v>219</v>
      </c>
      <c r="B222" s="287" t="s">
        <v>1309</v>
      </c>
      <c r="C222" s="287" t="s">
        <v>1310</v>
      </c>
      <c r="D222" s="287" t="s">
        <v>1311</v>
      </c>
      <c r="E222" s="288">
        <v>45891</v>
      </c>
      <c r="F222" s="287" t="s">
        <v>1060</v>
      </c>
      <c r="G222" s="287" t="s">
        <v>1312</v>
      </c>
      <c r="H222" s="287" t="s">
        <v>378</v>
      </c>
      <c r="I222" s="287"/>
      <c r="J222" s="287"/>
      <c r="K222" s="287" t="s">
        <v>1313</v>
      </c>
      <c r="L222" s="287"/>
    </row>
    <row r="223" spans="1:12" s="289" customFormat="1" ht="193.8" customHeight="1">
      <c r="A223" s="280">
        <f t="shared" si="3"/>
        <v>220</v>
      </c>
      <c r="B223" s="287" t="s">
        <v>1095</v>
      </c>
      <c r="C223" s="287" t="s">
        <v>1314</v>
      </c>
      <c r="D223" s="287" t="s">
        <v>1315</v>
      </c>
      <c r="E223" s="288">
        <v>45899</v>
      </c>
      <c r="F223" s="287" t="s">
        <v>1144</v>
      </c>
      <c r="G223" s="287" t="s">
        <v>1316</v>
      </c>
      <c r="H223" s="287" t="s">
        <v>378</v>
      </c>
      <c r="I223" s="287"/>
      <c r="J223" s="287"/>
      <c r="K223" s="287" t="s">
        <v>1317</v>
      </c>
      <c r="L223" s="287"/>
    </row>
    <row r="224" spans="1:12" s="289" customFormat="1" ht="117">
      <c r="A224" s="280">
        <f t="shared" si="3"/>
        <v>221</v>
      </c>
      <c r="B224" s="287" t="s">
        <v>1136</v>
      </c>
      <c r="C224" s="287" t="s">
        <v>1318</v>
      </c>
      <c r="D224" s="287" t="s">
        <v>1319</v>
      </c>
      <c r="E224" s="288">
        <v>45901</v>
      </c>
      <c r="F224" s="287" t="s">
        <v>1045</v>
      </c>
      <c r="G224" s="287" t="s">
        <v>1320</v>
      </c>
      <c r="H224" s="287" t="s">
        <v>378</v>
      </c>
      <c r="I224" s="287"/>
      <c r="J224" s="287"/>
      <c r="K224" s="287" t="s">
        <v>1321</v>
      </c>
      <c r="L224" s="287"/>
    </row>
    <row r="225" spans="1:12" s="289" customFormat="1" ht="117">
      <c r="A225" s="280">
        <f t="shared" si="3"/>
        <v>222</v>
      </c>
      <c r="B225" s="287" t="s">
        <v>1050</v>
      </c>
      <c r="C225" s="287" t="s">
        <v>1322</v>
      </c>
      <c r="D225" s="287" t="s">
        <v>1323</v>
      </c>
      <c r="E225" s="288">
        <v>45901</v>
      </c>
      <c r="F225" s="287" t="s">
        <v>1060</v>
      </c>
      <c r="G225" s="287" t="s">
        <v>1324</v>
      </c>
      <c r="H225" s="287" t="s">
        <v>378</v>
      </c>
      <c r="I225" s="287"/>
      <c r="J225" s="287"/>
      <c r="K225" s="287" t="s">
        <v>385</v>
      </c>
      <c r="L225" s="287"/>
    </row>
    <row r="226" spans="1:12" s="289" customFormat="1" ht="148.80000000000001" customHeight="1">
      <c r="A226" s="280">
        <f t="shared" si="3"/>
        <v>223</v>
      </c>
      <c r="B226" s="287" t="s">
        <v>1325</v>
      </c>
      <c r="C226" s="287" t="s">
        <v>1326</v>
      </c>
      <c r="D226" s="287" t="s">
        <v>383</v>
      </c>
      <c r="E226" s="288">
        <v>45901</v>
      </c>
      <c r="F226" s="287" t="s">
        <v>1045</v>
      </c>
      <c r="G226" s="287" t="s">
        <v>1327</v>
      </c>
      <c r="H226" s="287" t="s">
        <v>378</v>
      </c>
      <c r="I226" s="287"/>
      <c r="J226" s="287"/>
      <c r="K226" s="287" t="s">
        <v>1222</v>
      </c>
      <c r="L226" s="287"/>
    </row>
    <row r="227" spans="1:12" s="289" customFormat="1" ht="147" customHeight="1">
      <c r="A227" s="280">
        <f t="shared" si="3"/>
        <v>224</v>
      </c>
      <c r="B227" s="287" t="s">
        <v>1328</v>
      </c>
      <c r="C227" s="287" t="s">
        <v>1329</v>
      </c>
      <c r="D227" s="287" t="s">
        <v>1330</v>
      </c>
      <c r="E227" s="288">
        <v>45903</v>
      </c>
      <c r="F227" s="287" t="s">
        <v>1060</v>
      </c>
      <c r="G227" s="287" t="s">
        <v>1331</v>
      </c>
      <c r="H227" s="287" t="s">
        <v>378</v>
      </c>
      <c r="I227" s="287"/>
      <c r="J227" s="287"/>
      <c r="K227" s="287" t="s">
        <v>385</v>
      </c>
      <c r="L227" s="287"/>
    </row>
    <row r="228" spans="1:12" s="289" customFormat="1" ht="140.4">
      <c r="A228" s="280">
        <f t="shared" si="3"/>
        <v>225</v>
      </c>
      <c r="B228" s="287" t="s">
        <v>1042</v>
      </c>
      <c r="C228" s="287" t="s">
        <v>1332</v>
      </c>
      <c r="D228" s="287" t="s">
        <v>1333</v>
      </c>
      <c r="E228" s="288">
        <v>45906</v>
      </c>
      <c r="F228" s="287" t="s">
        <v>1045</v>
      </c>
      <c r="G228" s="287" t="s">
        <v>1334</v>
      </c>
      <c r="H228" s="287" t="s">
        <v>378</v>
      </c>
      <c r="I228" s="287"/>
      <c r="J228" s="287"/>
      <c r="K228" s="287" t="s">
        <v>1335</v>
      </c>
      <c r="L228" s="287"/>
    </row>
    <row r="229" spans="1:12" s="289" customFormat="1" ht="259.2" customHeight="1">
      <c r="A229" s="280">
        <f t="shared" si="3"/>
        <v>226</v>
      </c>
      <c r="B229" s="287" t="s">
        <v>1057</v>
      </c>
      <c r="C229" s="287" t="s">
        <v>1336</v>
      </c>
      <c r="D229" s="287" t="s">
        <v>1337</v>
      </c>
      <c r="E229" s="288">
        <v>45906</v>
      </c>
      <c r="F229" s="287" t="s">
        <v>1060</v>
      </c>
      <c r="G229" s="287" t="s">
        <v>1338</v>
      </c>
      <c r="H229" s="287" t="s">
        <v>378</v>
      </c>
      <c r="I229" s="287"/>
      <c r="J229" s="287"/>
      <c r="K229" s="287" t="s">
        <v>385</v>
      </c>
      <c r="L229" s="287"/>
    </row>
    <row r="230" spans="1:12" s="289" customFormat="1" ht="276" customHeight="1">
      <c r="A230" s="280">
        <f t="shared" si="3"/>
        <v>227</v>
      </c>
      <c r="B230" s="287" t="s">
        <v>1113</v>
      </c>
      <c r="C230" s="287" t="s">
        <v>1339</v>
      </c>
      <c r="D230" s="287" t="s">
        <v>1340</v>
      </c>
      <c r="E230" s="288">
        <v>45909</v>
      </c>
      <c r="F230" s="287" t="s">
        <v>1144</v>
      </c>
      <c r="G230" s="287" t="s">
        <v>1341</v>
      </c>
      <c r="H230" s="287" t="s">
        <v>378</v>
      </c>
      <c r="I230" s="287"/>
      <c r="J230" s="287"/>
      <c r="K230" s="287" t="s">
        <v>1342</v>
      </c>
      <c r="L230" s="287"/>
    </row>
    <row r="231" spans="1:12" s="289" customFormat="1" ht="117">
      <c r="A231" s="280">
        <f t="shared" si="3"/>
        <v>228</v>
      </c>
      <c r="B231" s="287" t="s">
        <v>1343</v>
      </c>
      <c r="C231" s="287" t="s">
        <v>1344</v>
      </c>
      <c r="D231" s="287" t="s">
        <v>1345</v>
      </c>
      <c r="E231" s="288">
        <v>45910</v>
      </c>
      <c r="F231" s="287" t="s">
        <v>1144</v>
      </c>
      <c r="G231" s="287" t="s">
        <v>1346</v>
      </c>
      <c r="H231" s="287" t="s">
        <v>378</v>
      </c>
      <c r="I231" s="287"/>
      <c r="J231" s="287"/>
      <c r="K231" s="287" t="s">
        <v>1347</v>
      </c>
      <c r="L231" s="287"/>
    </row>
    <row r="232" spans="1:12" s="289" customFormat="1" ht="178.2" customHeight="1">
      <c r="A232" s="280">
        <f t="shared" si="3"/>
        <v>229</v>
      </c>
      <c r="B232" s="287" t="s">
        <v>1348</v>
      </c>
      <c r="C232" s="287" t="s">
        <v>1349</v>
      </c>
      <c r="D232" s="287" t="s">
        <v>1350</v>
      </c>
      <c r="E232" s="288">
        <v>45910</v>
      </c>
      <c r="F232" s="287" t="s">
        <v>1060</v>
      </c>
      <c r="G232" s="287" t="s">
        <v>1351</v>
      </c>
      <c r="H232" s="287" t="s">
        <v>378</v>
      </c>
      <c r="I232" s="287"/>
      <c r="J232" s="287"/>
      <c r="K232" s="287" t="s">
        <v>385</v>
      </c>
      <c r="L232" s="287"/>
    </row>
    <row r="233" spans="1:12" s="289" customFormat="1" ht="123.6" customHeight="1">
      <c r="A233" s="280">
        <f t="shared" si="3"/>
        <v>230</v>
      </c>
      <c r="B233" s="287" t="s">
        <v>1348</v>
      </c>
      <c r="C233" s="287" t="s">
        <v>1349</v>
      </c>
      <c r="D233" s="287" t="s">
        <v>1352</v>
      </c>
      <c r="E233" s="288">
        <v>45783</v>
      </c>
      <c r="F233" s="287" t="s">
        <v>1045</v>
      </c>
      <c r="G233" s="287" t="s">
        <v>1353</v>
      </c>
      <c r="H233" s="287" t="s">
        <v>378</v>
      </c>
      <c r="I233" s="287"/>
      <c r="J233" s="287"/>
      <c r="K233" s="287" t="s">
        <v>1354</v>
      </c>
      <c r="L233" s="287">
        <v>18750</v>
      </c>
    </row>
    <row r="234" spans="1:12" s="289" customFormat="1" ht="113.4" customHeight="1">
      <c r="A234" s="280">
        <f t="shared" si="3"/>
        <v>231</v>
      </c>
      <c r="B234" s="287" t="s">
        <v>1050</v>
      </c>
      <c r="C234" s="287" t="s">
        <v>1355</v>
      </c>
      <c r="D234" s="287" t="s">
        <v>1356</v>
      </c>
      <c r="E234" s="288">
        <v>45910</v>
      </c>
      <c r="F234" s="287" t="s">
        <v>1060</v>
      </c>
      <c r="G234" s="287" t="s">
        <v>1357</v>
      </c>
      <c r="H234" s="287" t="s">
        <v>378</v>
      </c>
      <c r="I234" s="287"/>
      <c r="J234" s="287"/>
      <c r="K234" s="287" t="s">
        <v>385</v>
      </c>
      <c r="L234" s="287"/>
    </row>
    <row r="235" spans="1:12" s="289" customFormat="1" ht="93.6">
      <c r="A235" s="280">
        <f t="shared" si="3"/>
        <v>232</v>
      </c>
      <c r="B235" s="287" t="s">
        <v>1358</v>
      </c>
      <c r="C235" s="287" t="s">
        <v>1359</v>
      </c>
      <c r="D235" s="287" t="s">
        <v>1360</v>
      </c>
      <c r="E235" s="288">
        <v>45911</v>
      </c>
      <c r="F235" s="287" t="s">
        <v>1144</v>
      </c>
      <c r="G235" s="287" t="s">
        <v>1361</v>
      </c>
      <c r="H235" s="287" t="s">
        <v>378</v>
      </c>
      <c r="I235" s="287"/>
      <c r="J235" s="287"/>
      <c r="K235" s="287" t="s">
        <v>1362</v>
      </c>
      <c r="L235" s="287"/>
    </row>
    <row r="236" spans="1:12" s="289" customFormat="1" ht="100.2" customHeight="1">
      <c r="A236" s="280">
        <f t="shared" si="3"/>
        <v>233</v>
      </c>
      <c r="B236" s="287" t="s">
        <v>1050</v>
      </c>
      <c r="C236" s="287" t="s">
        <v>1355</v>
      </c>
      <c r="D236" s="287" t="s">
        <v>1363</v>
      </c>
      <c r="E236" s="288">
        <v>45911</v>
      </c>
      <c r="F236" s="287" t="s">
        <v>1060</v>
      </c>
      <c r="G236" s="287" t="s">
        <v>1364</v>
      </c>
      <c r="H236" s="287" t="s">
        <v>378</v>
      </c>
      <c r="I236" s="287"/>
      <c r="J236" s="287"/>
      <c r="K236" s="287" t="s">
        <v>385</v>
      </c>
      <c r="L236" s="287"/>
    </row>
    <row r="237" spans="1:12" s="289" customFormat="1" ht="257.39999999999998">
      <c r="A237" s="280">
        <f t="shared" si="3"/>
        <v>234</v>
      </c>
      <c r="B237" s="287" t="s">
        <v>1131</v>
      </c>
      <c r="C237" s="287" t="s">
        <v>1365</v>
      </c>
      <c r="D237" s="287" t="s">
        <v>1366</v>
      </c>
      <c r="E237" s="288">
        <v>45914</v>
      </c>
      <c r="F237" s="287" t="s">
        <v>1367</v>
      </c>
      <c r="G237" s="287" t="s">
        <v>1368</v>
      </c>
      <c r="H237" s="287" t="s">
        <v>378</v>
      </c>
      <c r="I237" s="287"/>
      <c r="J237" s="287"/>
      <c r="K237" s="287" t="s">
        <v>385</v>
      </c>
      <c r="L237" s="287"/>
    </row>
    <row r="238" spans="1:12" s="289" customFormat="1" ht="70.2">
      <c r="A238" s="280">
        <f t="shared" si="3"/>
        <v>235</v>
      </c>
      <c r="B238" s="287" t="s">
        <v>1297</v>
      </c>
      <c r="C238" s="287" t="s">
        <v>1369</v>
      </c>
      <c r="D238" s="287" t="s">
        <v>1370</v>
      </c>
      <c r="E238" s="288">
        <v>45914</v>
      </c>
      <c r="F238" s="287" t="s">
        <v>1045</v>
      </c>
      <c r="G238" s="287" t="s">
        <v>1371</v>
      </c>
      <c r="H238" s="287" t="s">
        <v>378</v>
      </c>
      <c r="I238" s="287"/>
      <c r="J238" s="287"/>
      <c r="K238" s="287" t="s">
        <v>1372</v>
      </c>
      <c r="L238" s="287"/>
    </row>
    <row r="239" spans="1:12" s="289" customFormat="1" ht="204" customHeight="1">
      <c r="A239" s="280">
        <f t="shared" si="3"/>
        <v>236</v>
      </c>
      <c r="B239" s="287" t="s">
        <v>1108</v>
      </c>
      <c r="C239" s="287" t="s">
        <v>1373</v>
      </c>
      <c r="D239" s="287" t="s">
        <v>1374</v>
      </c>
      <c r="E239" s="288">
        <v>45916</v>
      </c>
      <c r="F239" s="287" t="s">
        <v>1375</v>
      </c>
      <c r="G239" s="287" t="s">
        <v>1376</v>
      </c>
      <c r="H239" s="287" t="s">
        <v>378</v>
      </c>
      <c r="I239" s="287"/>
      <c r="J239" s="287"/>
      <c r="K239" s="287" t="s">
        <v>1056</v>
      </c>
      <c r="L239" s="287"/>
    </row>
    <row r="240" spans="1:12" s="289" customFormat="1" ht="97.2" customHeight="1">
      <c r="A240" s="280">
        <f t="shared" si="3"/>
        <v>237</v>
      </c>
      <c r="B240" s="287" t="s">
        <v>1171</v>
      </c>
      <c r="C240" s="287" t="s">
        <v>1172</v>
      </c>
      <c r="D240" s="287" t="s">
        <v>383</v>
      </c>
      <c r="E240" s="288">
        <v>45917</v>
      </c>
      <c r="F240" s="287" t="s">
        <v>1045</v>
      </c>
      <c r="G240" s="287" t="s">
        <v>1377</v>
      </c>
      <c r="H240" s="287" t="s">
        <v>378</v>
      </c>
      <c r="I240" s="287"/>
      <c r="J240" s="287"/>
      <c r="K240" s="287" t="s">
        <v>1056</v>
      </c>
      <c r="L240" s="287"/>
    </row>
    <row r="241" spans="1:12" s="289" customFormat="1" ht="243.6" customHeight="1">
      <c r="A241" s="280">
        <f t="shared" si="3"/>
        <v>238</v>
      </c>
      <c r="B241" s="287" t="s">
        <v>1378</v>
      </c>
      <c r="C241" s="287" t="s">
        <v>1379</v>
      </c>
      <c r="D241" s="287" t="s">
        <v>1380</v>
      </c>
      <c r="E241" s="288">
        <v>45918</v>
      </c>
      <c r="F241" s="287" t="s">
        <v>1144</v>
      </c>
      <c r="G241" s="287" t="s">
        <v>1381</v>
      </c>
      <c r="H241" s="287" t="s">
        <v>378</v>
      </c>
      <c r="I241" s="287"/>
      <c r="J241" s="287"/>
      <c r="K241" s="287" t="s">
        <v>1382</v>
      </c>
      <c r="L241" s="287"/>
    </row>
    <row r="242" spans="1:12" s="289" customFormat="1" ht="116.4" customHeight="1">
      <c r="A242" s="280">
        <f t="shared" si="3"/>
        <v>239</v>
      </c>
      <c r="B242" s="287" t="s">
        <v>1042</v>
      </c>
      <c r="C242" s="287" t="s">
        <v>1383</v>
      </c>
      <c r="D242" s="287" t="s">
        <v>1384</v>
      </c>
      <c r="E242" s="288">
        <v>45921</v>
      </c>
      <c r="F242" s="287" t="s">
        <v>1045</v>
      </c>
      <c r="G242" s="287" t="s">
        <v>1385</v>
      </c>
      <c r="H242" s="287" t="s">
        <v>378</v>
      </c>
      <c r="I242" s="287"/>
      <c r="J242" s="287"/>
      <c r="K242" s="287" t="s">
        <v>1386</v>
      </c>
      <c r="L242" s="287"/>
    </row>
    <row r="243" spans="1:12" s="289" customFormat="1" ht="117">
      <c r="A243" s="280">
        <f t="shared" si="3"/>
        <v>240</v>
      </c>
      <c r="B243" s="287" t="s">
        <v>1042</v>
      </c>
      <c r="C243" s="287" t="s">
        <v>1183</v>
      </c>
      <c r="D243" s="287" t="s">
        <v>1387</v>
      </c>
      <c r="E243" s="288">
        <v>45926</v>
      </c>
      <c r="F243" s="287" t="s">
        <v>1037</v>
      </c>
      <c r="G243" s="287" t="s">
        <v>1388</v>
      </c>
      <c r="H243" s="287" t="s">
        <v>378</v>
      </c>
      <c r="I243" s="287"/>
      <c r="J243" s="287"/>
      <c r="K243" s="287" t="s">
        <v>1389</v>
      </c>
      <c r="L243" s="287"/>
    </row>
    <row r="244" spans="1:12" ht="117">
      <c r="A244" s="280">
        <f t="shared" si="3"/>
        <v>241</v>
      </c>
      <c r="B244" s="294" t="s">
        <v>1391</v>
      </c>
      <c r="C244" s="294" t="s">
        <v>1392</v>
      </c>
      <c r="D244" s="294" t="s">
        <v>1393</v>
      </c>
      <c r="E244" s="295" t="s">
        <v>1394</v>
      </c>
      <c r="F244" s="295" t="s">
        <v>348</v>
      </c>
      <c r="G244" s="294" t="s">
        <v>1395</v>
      </c>
      <c r="H244" s="296" t="s">
        <v>344</v>
      </c>
      <c r="I244" s="296" t="s">
        <v>345</v>
      </c>
      <c r="J244" s="296" t="s">
        <v>345</v>
      </c>
      <c r="K244" s="296" t="s">
        <v>1270</v>
      </c>
      <c r="L244" s="294"/>
    </row>
    <row r="245" spans="1:12" ht="163.80000000000001">
      <c r="A245" s="280">
        <f t="shared" si="3"/>
        <v>242</v>
      </c>
      <c r="B245" s="294" t="s">
        <v>1396</v>
      </c>
      <c r="C245" s="294" t="s">
        <v>1397</v>
      </c>
      <c r="D245" s="294" t="s">
        <v>1398</v>
      </c>
      <c r="E245" s="295" t="s">
        <v>1399</v>
      </c>
      <c r="F245" s="295" t="s">
        <v>365</v>
      </c>
      <c r="G245" s="294" t="s">
        <v>1400</v>
      </c>
      <c r="H245" s="296" t="s">
        <v>344</v>
      </c>
      <c r="I245" s="296" t="s">
        <v>345</v>
      </c>
      <c r="J245" s="296" t="s">
        <v>345</v>
      </c>
      <c r="K245" s="297" t="s">
        <v>1401</v>
      </c>
      <c r="L245" s="294"/>
    </row>
    <row r="246" spans="1:12" ht="117">
      <c r="A246" s="280">
        <f t="shared" si="3"/>
        <v>243</v>
      </c>
      <c r="B246" s="294" t="s">
        <v>1402</v>
      </c>
      <c r="C246" s="294" t="s">
        <v>1403</v>
      </c>
      <c r="D246" s="294" t="s">
        <v>1404</v>
      </c>
      <c r="E246" s="295" t="s">
        <v>1405</v>
      </c>
      <c r="F246" s="295" t="s">
        <v>348</v>
      </c>
      <c r="G246" s="294" t="s">
        <v>1406</v>
      </c>
      <c r="H246" s="296" t="s">
        <v>344</v>
      </c>
      <c r="I246" s="296" t="s">
        <v>345</v>
      </c>
      <c r="J246" s="296" t="s">
        <v>345</v>
      </c>
      <c r="K246" s="297" t="s">
        <v>815</v>
      </c>
      <c r="L246" s="294"/>
    </row>
    <row r="247" spans="1:12" ht="210.6">
      <c r="A247" s="280">
        <f t="shared" si="3"/>
        <v>244</v>
      </c>
      <c r="B247" s="294" t="s">
        <v>1407</v>
      </c>
      <c r="C247" s="294" t="s">
        <v>1408</v>
      </c>
      <c r="D247" s="294" t="s">
        <v>1409</v>
      </c>
      <c r="E247" s="295" t="s">
        <v>1410</v>
      </c>
      <c r="F247" s="295" t="s">
        <v>399</v>
      </c>
      <c r="G247" s="294" t="s">
        <v>1411</v>
      </c>
      <c r="H247" s="296" t="s">
        <v>344</v>
      </c>
      <c r="I247" s="296" t="s">
        <v>345</v>
      </c>
      <c r="J247" s="296" t="s">
        <v>345</v>
      </c>
      <c r="K247" s="296" t="s">
        <v>1362</v>
      </c>
      <c r="L247" s="294"/>
    </row>
    <row r="248" spans="1:12" ht="117">
      <c r="A248" s="280">
        <f t="shared" si="3"/>
        <v>245</v>
      </c>
      <c r="B248" s="294" t="s">
        <v>1412</v>
      </c>
      <c r="C248" s="294" t="s">
        <v>1413</v>
      </c>
      <c r="D248" s="294" t="s">
        <v>1414</v>
      </c>
      <c r="E248" s="295" t="s">
        <v>1415</v>
      </c>
      <c r="F248" s="295" t="s">
        <v>348</v>
      </c>
      <c r="G248" s="294" t="s">
        <v>1416</v>
      </c>
      <c r="H248" s="296" t="s">
        <v>344</v>
      </c>
      <c r="I248" s="296" t="s">
        <v>345</v>
      </c>
      <c r="J248" s="296" t="s">
        <v>345</v>
      </c>
      <c r="K248" s="297" t="s">
        <v>815</v>
      </c>
      <c r="L248" s="294"/>
    </row>
    <row r="249" spans="1:12" ht="117">
      <c r="A249" s="280">
        <f t="shared" si="3"/>
        <v>246</v>
      </c>
      <c r="B249" s="294" t="s">
        <v>1417</v>
      </c>
      <c r="C249" s="294" t="s">
        <v>1418</v>
      </c>
      <c r="D249" s="294" t="s">
        <v>1419</v>
      </c>
      <c r="E249" s="295" t="s">
        <v>1420</v>
      </c>
      <c r="F249" s="295" t="s">
        <v>348</v>
      </c>
      <c r="G249" s="294" t="s">
        <v>1421</v>
      </c>
      <c r="H249" s="296" t="s">
        <v>344</v>
      </c>
      <c r="I249" s="296" t="s">
        <v>345</v>
      </c>
      <c r="J249" s="296" t="s">
        <v>345</v>
      </c>
      <c r="K249" s="296" t="s">
        <v>387</v>
      </c>
      <c r="L249" s="294"/>
    </row>
    <row r="250" spans="1:12" ht="257.39999999999998">
      <c r="A250" s="280">
        <f t="shared" si="3"/>
        <v>247</v>
      </c>
      <c r="B250" s="294" t="s">
        <v>1422</v>
      </c>
      <c r="C250" s="294" t="s">
        <v>1423</v>
      </c>
      <c r="D250" s="294" t="s">
        <v>1424</v>
      </c>
      <c r="E250" s="295" t="s">
        <v>1425</v>
      </c>
      <c r="F250" s="295" t="s">
        <v>353</v>
      </c>
      <c r="G250" s="294" t="s">
        <v>1426</v>
      </c>
      <c r="H250" s="296" t="s">
        <v>1054</v>
      </c>
      <c r="I250" s="296" t="s">
        <v>682</v>
      </c>
      <c r="J250" s="296" t="s">
        <v>397</v>
      </c>
      <c r="K250" s="296" t="s">
        <v>387</v>
      </c>
      <c r="L250" s="294"/>
    </row>
    <row r="251" spans="1:12" ht="70.2">
      <c r="A251" s="280">
        <f t="shared" si="3"/>
        <v>248</v>
      </c>
      <c r="B251" s="294" t="s">
        <v>1427</v>
      </c>
      <c r="C251" s="294" t="s">
        <v>1428</v>
      </c>
      <c r="D251" s="294" t="s">
        <v>1429</v>
      </c>
      <c r="E251" s="295" t="s">
        <v>1430</v>
      </c>
      <c r="F251" s="294" t="s">
        <v>353</v>
      </c>
      <c r="G251" s="294" t="s">
        <v>1431</v>
      </c>
      <c r="H251" s="296" t="s">
        <v>344</v>
      </c>
      <c r="I251" s="296" t="s">
        <v>345</v>
      </c>
      <c r="J251" s="296" t="s">
        <v>345</v>
      </c>
      <c r="K251" s="297" t="s">
        <v>1401</v>
      </c>
      <c r="L251" s="294"/>
    </row>
    <row r="252" spans="1:12" ht="187.2">
      <c r="A252" s="280">
        <f t="shared" si="3"/>
        <v>249</v>
      </c>
      <c r="B252" s="294" t="s">
        <v>1432</v>
      </c>
      <c r="C252" s="294" t="s">
        <v>1433</v>
      </c>
      <c r="D252" s="294" t="s">
        <v>1434</v>
      </c>
      <c r="E252" s="295" t="s">
        <v>1435</v>
      </c>
      <c r="F252" s="295" t="s">
        <v>365</v>
      </c>
      <c r="G252" s="294" t="s">
        <v>1436</v>
      </c>
      <c r="H252" s="296" t="s">
        <v>344</v>
      </c>
      <c r="I252" s="296" t="s">
        <v>345</v>
      </c>
      <c r="J252" s="296" t="s">
        <v>345</v>
      </c>
      <c r="K252" s="296" t="s">
        <v>387</v>
      </c>
      <c r="L252" s="294"/>
    </row>
    <row r="253" spans="1:12" ht="93.6">
      <c r="A253" s="280">
        <f t="shared" si="3"/>
        <v>250</v>
      </c>
      <c r="B253" s="294" t="s">
        <v>1437</v>
      </c>
      <c r="C253" s="294" t="s">
        <v>1438</v>
      </c>
      <c r="D253" s="294" t="s">
        <v>1439</v>
      </c>
      <c r="E253" s="295" t="s">
        <v>1440</v>
      </c>
      <c r="F253" s="295" t="s">
        <v>348</v>
      </c>
      <c r="G253" s="294" t="s">
        <v>1441</v>
      </c>
      <c r="H253" s="296" t="s">
        <v>344</v>
      </c>
      <c r="I253" s="296" t="s">
        <v>345</v>
      </c>
      <c r="J253" s="296" t="s">
        <v>345</v>
      </c>
      <c r="K253" s="296" t="s">
        <v>1442</v>
      </c>
      <c r="L253" s="294"/>
    </row>
    <row r="254" spans="1:12" ht="117">
      <c r="A254" s="280">
        <f t="shared" si="3"/>
        <v>251</v>
      </c>
      <c r="B254" s="294" t="s">
        <v>1443</v>
      </c>
      <c r="C254" s="294" t="s">
        <v>1444</v>
      </c>
      <c r="D254" s="294" t="s">
        <v>1445</v>
      </c>
      <c r="E254" s="295" t="s">
        <v>1446</v>
      </c>
      <c r="F254" s="294" t="s">
        <v>382</v>
      </c>
      <c r="G254" s="294" t="s">
        <v>1447</v>
      </c>
      <c r="H254" s="296" t="s">
        <v>344</v>
      </c>
      <c r="I254" s="296" t="s">
        <v>345</v>
      </c>
      <c r="J254" s="296" t="s">
        <v>345</v>
      </c>
      <c r="K254" s="297" t="s">
        <v>815</v>
      </c>
      <c r="L254" s="294"/>
    </row>
    <row r="255" spans="1:12" ht="117">
      <c r="A255" s="280">
        <f t="shared" si="3"/>
        <v>252</v>
      </c>
      <c r="B255" s="294" t="s">
        <v>1422</v>
      </c>
      <c r="C255" s="294" t="s">
        <v>1448</v>
      </c>
      <c r="D255" s="294" t="s">
        <v>1449</v>
      </c>
      <c r="E255" s="295" t="s">
        <v>1450</v>
      </c>
      <c r="F255" s="295" t="s">
        <v>348</v>
      </c>
      <c r="G255" s="294" t="s">
        <v>1451</v>
      </c>
      <c r="H255" s="296" t="s">
        <v>344</v>
      </c>
      <c r="I255" s="296" t="s">
        <v>345</v>
      </c>
      <c r="J255" s="296" t="s">
        <v>345</v>
      </c>
      <c r="K255" s="296" t="s">
        <v>1442</v>
      </c>
      <c r="L255" s="294"/>
    </row>
    <row r="256" spans="1:12" ht="117">
      <c r="A256" s="280">
        <f t="shared" si="3"/>
        <v>253</v>
      </c>
      <c r="B256" s="294" t="s">
        <v>1396</v>
      </c>
      <c r="C256" s="294" t="s">
        <v>1452</v>
      </c>
      <c r="D256" s="294" t="s">
        <v>1453</v>
      </c>
      <c r="E256" s="295" t="s">
        <v>1454</v>
      </c>
      <c r="F256" s="295" t="s">
        <v>348</v>
      </c>
      <c r="G256" s="294" t="s">
        <v>1455</v>
      </c>
      <c r="H256" s="296" t="s">
        <v>344</v>
      </c>
      <c r="I256" s="296" t="s">
        <v>345</v>
      </c>
      <c r="J256" s="296" t="s">
        <v>345</v>
      </c>
      <c r="K256" s="297" t="s">
        <v>815</v>
      </c>
      <c r="L256" s="294"/>
    </row>
    <row r="257" spans="1:12" ht="93.6">
      <c r="A257" s="280">
        <f t="shared" si="3"/>
        <v>254</v>
      </c>
      <c r="B257" s="294" t="s">
        <v>1456</v>
      </c>
      <c r="C257" s="294" t="s">
        <v>1457</v>
      </c>
      <c r="D257" s="294" t="s">
        <v>1458</v>
      </c>
      <c r="E257" s="295" t="s">
        <v>1459</v>
      </c>
      <c r="F257" s="294" t="s">
        <v>377</v>
      </c>
      <c r="G257" s="294" t="s">
        <v>1460</v>
      </c>
      <c r="H257" s="296" t="s">
        <v>344</v>
      </c>
      <c r="I257" s="296" t="s">
        <v>345</v>
      </c>
      <c r="J257" s="296" t="s">
        <v>345</v>
      </c>
      <c r="K257" s="296" t="s">
        <v>1362</v>
      </c>
      <c r="L257" s="294"/>
    </row>
    <row r="258" spans="1:12" ht="140.4">
      <c r="A258" s="280">
        <f t="shared" si="3"/>
        <v>255</v>
      </c>
      <c r="B258" s="294" t="s">
        <v>1461</v>
      </c>
      <c r="C258" s="294" t="s">
        <v>1462</v>
      </c>
      <c r="D258" s="294" t="s">
        <v>1463</v>
      </c>
      <c r="E258" s="295" t="s">
        <v>1464</v>
      </c>
      <c r="F258" s="294" t="s">
        <v>382</v>
      </c>
      <c r="G258" s="294" t="s">
        <v>1465</v>
      </c>
      <c r="H258" s="296" t="s">
        <v>344</v>
      </c>
      <c r="I258" s="296" t="s">
        <v>345</v>
      </c>
      <c r="J258" s="296" t="s">
        <v>345</v>
      </c>
      <c r="K258" s="297" t="s">
        <v>815</v>
      </c>
      <c r="L258" s="294"/>
    </row>
    <row r="259" spans="1:12" ht="70.2">
      <c r="A259" s="280">
        <f t="shared" si="3"/>
        <v>256</v>
      </c>
      <c r="B259" s="294" t="s">
        <v>1466</v>
      </c>
      <c r="C259" s="294" t="s">
        <v>1467</v>
      </c>
      <c r="D259" s="294" t="s">
        <v>1468</v>
      </c>
      <c r="E259" s="295" t="s">
        <v>1469</v>
      </c>
      <c r="F259" s="294" t="s">
        <v>353</v>
      </c>
      <c r="G259" s="294" t="s">
        <v>1470</v>
      </c>
      <c r="H259" s="296" t="s">
        <v>344</v>
      </c>
      <c r="I259" s="296" t="s">
        <v>345</v>
      </c>
      <c r="J259" s="296" t="s">
        <v>345</v>
      </c>
      <c r="K259" s="296" t="s">
        <v>369</v>
      </c>
      <c r="L259" s="294">
        <v>15000</v>
      </c>
    </row>
    <row r="260" spans="1:12" ht="70.2">
      <c r="A260" s="280">
        <f t="shared" si="3"/>
        <v>257</v>
      </c>
      <c r="B260" s="294" t="s">
        <v>1471</v>
      </c>
      <c r="C260" s="294" t="s">
        <v>1472</v>
      </c>
      <c r="D260" s="294" t="s">
        <v>1473</v>
      </c>
      <c r="E260" s="295" t="s">
        <v>1474</v>
      </c>
      <c r="F260" s="294" t="s">
        <v>1475</v>
      </c>
      <c r="G260" s="294" t="s">
        <v>1476</v>
      </c>
      <c r="H260" s="296" t="s">
        <v>344</v>
      </c>
      <c r="I260" s="296" t="s">
        <v>345</v>
      </c>
      <c r="J260" s="296" t="s">
        <v>345</v>
      </c>
      <c r="K260" s="297" t="s">
        <v>1401</v>
      </c>
      <c r="L260" s="294"/>
    </row>
    <row r="261" spans="1:12" ht="93.6">
      <c r="A261" s="280">
        <f t="shared" si="3"/>
        <v>258</v>
      </c>
      <c r="B261" s="294" t="s">
        <v>1309</v>
      </c>
      <c r="C261" s="294" t="s">
        <v>1477</v>
      </c>
      <c r="D261" s="294" t="s">
        <v>1478</v>
      </c>
      <c r="E261" s="298">
        <v>45928</v>
      </c>
      <c r="F261" s="294" t="s">
        <v>1045</v>
      </c>
      <c r="G261" s="294" t="s">
        <v>1479</v>
      </c>
      <c r="H261" s="296" t="s">
        <v>378</v>
      </c>
      <c r="I261" s="296"/>
      <c r="J261" s="296"/>
      <c r="K261" s="297" t="s">
        <v>1480</v>
      </c>
      <c r="L261" s="294">
        <v>15000</v>
      </c>
    </row>
    <row r="262" spans="1:12" ht="93.6">
      <c r="A262" s="280">
        <f t="shared" ref="A262:A325" si="4">A261+1</f>
        <v>259</v>
      </c>
      <c r="B262" s="294" t="s">
        <v>1131</v>
      </c>
      <c r="C262" s="294" t="s">
        <v>1481</v>
      </c>
      <c r="D262" s="294" t="s">
        <v>1482</v>
      </c>
      <c r="E262" s="298">
        <v>45930</v>
      </c>
      <c r="F262" s="294" t="s">
        <v>1045</v>
      </c>
      <c r="G262" s="294" t="s">
        <v>1483</v>
      </c>
      <c r="H262" s="296" t="s">
        <v>378</v>
      </c>
      <c r="I262" s="296"/>
      <c r="J262" s="296"/>
      <c r="K262" s="297" t="s">
        <v>1484</v>
      </c>
      <c r="L262" s="294"/>
    </row>
    <row r="263" spans="1:12" ht="70.2">
      <c r="A263" s="280">
        <f t="shared" si="4"/>
        <v>260</v>
      </c>
      <c r="B263" s="294" t="s">
        <v>1099</v>
      </c>
      <c r="C263" s="294" t="s">
        <v>1485</v>
      </c>
      <c r="D263" s="294" t="s">
        <v>1486</v>
      </c>
      <c r="E263" s="298">
        <v>45930</v>
      </c>
      <c r="F263" s="294" t="s">
        <v>1045</v>
      </c>
      <c r="G263" s="294" t="s">
        <v>1487</v>
      </c>
      <c r="H263" s="296" t="s">
        <v>378</v>
      </c>
      <c r="I263" s="296"/>
      <c r="J263" s="296"/>
      <c r="K263" s="297" t="s">
        <v>1488</v>
      </c>
      <c r="L263" s="294">
        <v>15000</v>
      </c>
    </row>
    <row r="264" spans="1:12" ht="210.6">
      <c r="A264" s="280">
        <f t="shared" si="4"/>
        <v>261</v>
      </c>
      <c r="B264" s="296" t="s">
        <v>1489</v>
      </c>
      <c r="C264" s="299" t="s">
        <v>1490</v>
      </c>
      <c r="D264" s="299" t="s">
        <v>1491</v>
      </c>
      <c r="E264" s="300">
        <v>45938</v>
      </c>
      <c r="F264" s="299" t="s">
        <v>1144</v>
      </c>
      <c r="G264" s="299" t="s">
        <v>1492</v>
      </c>
      <c r="H264" s="299" t="s">
        <v>1493</v>
      </c>
      <c r="I264" s="299"/>
      <c r="J264" s="296"/>
      <c r="K264" s="296" t="s">
        <v>1494</v>
      </c>
      <c r="L264" s="296"/>
    </row>
    <row r="265" spans="1:12" ht="140.4">
      <c r="A265" s="280">
        <f t="shared" si="4"/>
        <v>262</v>
      </c>
      <c r="B265" s="296" t="s">
        <v>1495</v>
      </c>
      <c r="C265" s="299" t="s">
        <v>1496</v>
      </c>
      <c r="D265" s="299" t="s">
        <v>1497</v>
      </c>
      <c r="E265" s="300">
        <v>45943</v>
      </c>
      <c r="F265" s="299" t="s">
        <v>1060</v>
      </c>
      <c r="G265" s="299" t="s">
        <v>1498</v>
      </c>
      <c r="H265" s="299" t="s">
        <v>1493</v>
      </c>
      <c r="I265" s="299"/>
      <c r="J265" s="296"/>
      <c r="K265" s="296" t="s">
        <v>1499</v>
      </c>
      <c r="L265" s="296" t="s">
        <v>1500</v>
      </c>
    </row>
    <row r="266" spans="1:12" ht="70.2">
      <c r="A266" s="280">
        <f t="shared" si="4"/>
        <v>263</v>
      </c>
      <c r="B266" s="296" t="s">
        <v>1501</v>
      </c>
      <c r="C266" s="299" t="s">
        <v>1502</v>
      </c>
      <c r="D266" s="299" t="s">
        <v>1503</v>
      </c>
      <c r="E266" s="300">
        <v>45946</v>
      </c>
      <c r="F266" s="299" t="s">
        <v>1037</v>
      </c>
      <c r="G266" s="299" t="s">
        <v>1504</v>
      </c>
      <c r="H266" s="299" t="s">
        <v>1493</v>
      </c>
      <c r="I266" s="299"/>
      <c r="J266" s="296"/>
      <c r="K266" s="296" t="s">
        <v>1505</v>
      </c>
      <c r="L266" s="296"/>
    </row>
    <row r="267" spans="1:12" ht="140.4">
      <c r="A267" s="280">
        <f t="shared" si="4"/>
        <v>264</v>
      </c>
      <c r="B267" s="296" t="s">
        <v>1506</v>
      </c>
      <c r="C267" s="299" t="s">
        <v>1507</v>
      </c>
      <c r="D267" s="299" t="s">
        <v>1508</v>
      </c>
      <c r="E267" s="300">
        <v>45947</v>
      </c>
      <c r="F267" s="299" t="s">
        <v>1367</v>
      </c>
      <c r="G267" s="299" t="s">
        <v>1509</v>
      </c>
      <c r="H267" s="299" t="s">
        <v>1493</v>
      </c>
      <c r="I267" s="299"/>
      <c r="J267" s="296"/>
      <c r="K267" s="296" t="s">
        <v>1510</v>
      </c>
      <c r="L267" s="296"/>
    </row>
    <row r="268" spans="1:12" ht="163.80000000000001">
      <c r="A268" s="280">
        <f t="shared" si="4"/>
        <v>265</v>
      </c>
      <c r="B268" s="296" t="s">
        <v>1511</v>
      </c>
      <c r="C268" s="299" t="s">
        <v>1512</v>
      </c>
      <c r="D268" s="299" t="s">
        <v>1513</v>
      </c>
      <c r="E268" s="300">
        <v>45946</v>
      </c>
      <c r="F268" s="299" t="s">
        <v>1060</v>
      </c>
      <c r="G268" s="299" t="s">
        <v>1514</v>
      </c>
      <c r="H268" s="299" t="s">
        <v>1493</v>
      </c>
      <c r="I268" s="299"/>
      <c r="J268" s="296"/>
      <c r="K268" s="296" t="s">
        <v>1515</v>
      </c>
      <c r="L268" s="296"/>
    </row>
    <row r="269" spans="1:12" ht="70.2">
      <c r="A269" s="280">
        <f t="shared" si="4"/>
        <v>266</v>
      </c>
      <c r="B269" s="296" t="s">
        <v>1516</v>
      </c>
      <c r="C269" s="299" t="s">
        <v>1517</v>
      </c>
      <c r="D269" s="299" t="s">
        <v>1518</v>
      </c>
      <c r="E269" s="300">
        <v>45957</v>
      </c>
      <c r="F269" s="299" t="s">
        <v>1045</v>
      </c>
      <c r="G269" s="299" t="s">
        <v>1519</v>
      </c>
      <c r="H269" s="299" t="s">
        <v>1493</v>
      </c>
      <c r="I269" s="299"/>
      <c r="J269" s="296"/>
      <c r="K269" s="296" t="s">
        <v>1520</v>
      </c>
      <c r="L269" s="296" t="s">
        <v>1521</v>
      </c>
    </row>
    <row r="270" spans="1:12" ht="93.6">
      <c r="A270" s="280">
        <f t="shared" si="4"/>
        <v>267</v>
      </c>
      <c r="B270" s="296" t="s">
        <v>1516</v>
      </c>
      <c r="C270" s="299" t="s">
        <v>1522</v>
      </c>
      <c r="D270" s="299" t="s">
        <v>1523</v>
      </c>
      <c r="E270" s="300">
        <v>45959</v>
      </c>
      <c r="F270" s="299" t="s">
        <v>1045</v>
      </c>
      <c r="G270" s="299" t="s">
        <v>1524</v>
      </c>
      <c r="H270" s="299" t="s">
        <v>1493</v>
      </c>
      <c r="I270" s="299"/>
      <c r="J270" s="296"/>
      <c r="K270" s="296" t="s">
        <v>1525</v>
      </c>
      <c r="L270" s="296" t="s">
        <v>1526</v>
      </c>
    </row>
    <row r="271" spans="1:12" ht="140.4">
      <c r="A271" s="280">
        <f t="shared" si="4"/>
        <v>268</v>
      </c>
      <c r="B271" s="296" t="s">
        <v>1527</v>
      </c>
      <c r="C271" s="299" t="s">
        <v>1528</v>
      </c>
      <c r="D271" s="299" t="s">
        <v>1529</v>
      </c>
      <c r="E271" s="300">
        <v>45960</v>
      </c>
      <c r="F271" s="299" t="s">
        <v>1045</v>
      </c>
      <c r="G271" s="299" t="s">
        <v>1530</v>
      </c>
      <c r="H271" s="299" t="s">
        <v>1493</v>
      </c>
      <c r="I271" s="299"/>
      <c r="J271" s="296"/>
      <c r="K271" s="296" t="s">
        <v>1531</v>
      </c>
      <c r="L271" s="296" t="s">
        <v>1532</v>
      </c>
    </row>
    <row r="272" spans="1:12" ht="93.6">
      <c r="A272" s="280">
        <f t="shared" si="4"/>
        <v>269</v>
      </c>
      <c r="B272" s="296" t="s">
        <v>1516</v>
      </c>
      <c r="C272" s="299" t="s">
        <v>1522</v>
      </c>
      <c r="D272" s="299" t="s">
        <v>1533</v>
      </c>
      <c r="E272" s="300">
        <v>45965</v>
      </c>
      <c r="F272" s="299" t="s">
        <v>1045</v>
      </c>
      <c r="G272" s="299" t="s">
        <v>1534</v>
      </c>
      <c r="H272" s="299" t="s">
        <v>1493</v>
      </c>
      <c r="I272" s="299"/>
      <c r="J272" s="296"/>
      <c r="K272" s="296" t="s">
        <v>1535</v>
      </c>
      <c r="L272" s="296" t="s">
        <v>1521</v>
      </c>
    </row>
    <row r="273" spans="1:12" ht="257.39999999999998">
      <c r="A273" s="280">
        <f t="shared" si="4"/>
        <v>270</v>
      </c>
      <c r="B273" s="296" t="s">
        <v>1511</v>
      </c>
      <c r="C273" s="299" t="s">
        <v>1536</v>
      </c>
      <c r="D273" s="299" t="s">
        <v>1537</v>
      </c>
      <c r="E273" s="300">
        <v>45971</v>
      </c>
      <c r="F273" s="299" t="s">
        <v>1060</v>
      </c>
      <c r="G273" s="299" t="s">
        <v>1858</v>
      </c>
      <c r="H273" s="299" t="s">
        <v>1493</v>
      </c>
      <c r="I273" s="299"/>
      <c r="J273" s="296"/>
      <c r="K273" s="296" t="s">
        <v>385</v>
      </c>
      <c r="L273" s="296"/>
    </row>
    <row r="274" spans="1:12" ht="117">
      <c r="A274" s="280">
        <f t="shared" si="4"/>
        <v>271</v>
      </c>
      <c r="B274" s="296" t="s">
        <v>1511</v>
      </c>
      <c r="C274" s="299" t="s">
        <v>1538</v>
      </c>
      <c r="D274" s="299" t="s">
        <v>1539</v>
      </c>
      <c r="E274" s="300">
        <v>45976</v>
      </c>
      <c r="F274" s="299" t="s">
        <v>1037</v>
      </c>
      <c r="G274" s="299" t="s">
        <v>1540</v>
      </c>
      <c r="H274" s="299" t="s">
        <v>1493</v>
      </c>
      <c r="I274" s="299"/>
      <c r="J274" s="296"/>
      <c r="K274" s="296" t="s">
        <v>1541</v>
      </c>
      <c r="L274" s="296"/>
    </row>
    <row r="275" spans="1:12" ht="93.6">
      <c r="A275" s="280">
        <f t="shared" si="4"/>
        <v>272</v>
      </c>
      <c r="B275" s="296" t="s">
        <v>1542</v>
      </c>
      <c r="C275" s="299" t="s">
        <v>1543</v>
      </c>
      <c r="D275" s="299" t="s">
        <v>1544</v>
      </c>
      <c r="E275" s="300">
        <v>45983</v>
      </c>
      <c r="F275" s="299" t="s">
        <v>1045</v>
      </c>
      <c r="G275" s="299" t="s">
        <v>1545</v>
      </c>
      <c r="H275" s="299" t="s">
        <v>1493</v>
      </c>
      <c r="I275" s="299"/>
      <c r="J275" s="296"/>
      <c r="K275" s="296" t="s">
        <v>1546</v>
      </c>
      <c r="L275" s="296"/>
    </row>
    <row r="276" spans="1:12" ht="140.4">
      <c r="A276" s="280">
        <f t="shared" si="4"/>
        <v>273</v>
      </c>
      <c r="B276" s="296" t="s">
        <v>1547</v>
      </c>
      <c r="C276" s="299" t="s">
        <v>1548</v>
      </c>
      <c r="D276" s="299" t="s">
        <v>1549</v>
      </c>
      <c r="E276" s="300">
        <v>45988</v>
      </c>
      <c r="F276" s="299" t="s">
        <v>1060</v>
      </c>
      <c r="G276" s="299" t="s">
        <v>1859</v>
      </c>
      <c r="H276" s="299" t="s">
        <v>1493</v>
      </c>
      <c r="I276" s="299"/>
      <c r="J276" s="296"/>
      <c r="K276" s="296" t="s">
        <v>385</v>
      </c>
      <c r="L276" s="296"/>
    </row>
    <row r="277" spans="1:12" ht="93.6">
      <c r="A277" s="280">
        <f t="shared" si="4"/>
        <v>274</v>
      </c>
      <c r="B277" s="296" t="s">
        <v>1550</v>
      </c>
      <c r="C277" s="299" t="s">
        <v>1551</v>
      </c>
      <c r="D277" s="299" t="s">
        <v>1552</v>
      </c>
      <c r="E277" s="300">
        <v>45989</v>
      </c>
      <c r="F277" s="299" t="s">
        <v>1045</v>
      </c>
      <c r="G277" s="299" t="s">
        <v>1553</v>
      </c>
      <c r="H277" s="299" t="s">
        <v>1493</v>
      </c>
      <c r="I277" s="299"/>
      <c r="J277" s="296"/>
      <c r="K277" s="296" t="s">
        <v>1554</v>
      </c>
      <c r="L277" s="296" t="s">
        <v>1555</v>
      </c>
    </row>
    <row r="278" spans="1:12" ht="140.4">
      <c r="A278" s="280">
        <f t="shared" si="4"/>
        <v>275</v>
      </c>
      <c r="B278" s="296" t="s">
        <v>1556</v>
      </c>
      <c r="C278" s="299" t="s">
        <v>1557</v>
      </c>
      <c r="D278" s="299" t="s">
        <v>1558</v>
      </c>
      <c r="E278" s="300">
        <v>45991</v>
      </c>
      <c r="F278" s="299" t="s">
        <v>1367</v>
      </c>
      <c r="G278" s="299" t="s">
        <v>1860</v>
      </c>
      <c r="H278" s="299" t="s">
        <v>1493</v>
      </c>
      <c r="I278" s="299"/>
      <c r="J278" s="296"/>
      <c r="K278" s="296" t="s">
        <v>385</v>
      </c>
      <c r="L278" s="296"/>
    </row>
    <row r="279" spans="1:12" ht="70.2">
      <c r="A279" s="280">
        <f t="shared" si="4"/>
        <v>276</v>
      </c>
      <c r="B279" s="296" t="s">
        <v>1559</v>
      </c>
      <c r="C279" s="299" t="s">
        <v>1560</v>
      </c>
      <c r="D279" s="299" t="s">
        <v>1561</v>
      </c>
      <c r="E279" s="300">
        <v>45994</v>
      </c>
      <c r="F279" s="299" t="s">
        <v>1060</v>
      </c>
      <c r="G279" s="299" t="s">
        <v>1562</v>
      </c>
      <c r="H279" s="299" t="s">
        <v>1493</v>
      </c>
      <c r="I279" s="299"/>
      <c r="J279" s="296"/>
      <c r="K279" s="296" t="s">
        <v>1563</v>
      </c>
      <c r="L279" s="296"/>
    </row>
    <row r="280" spans="1:12" ht="117">
      <c r="A280" s="280">
        <f t="shared" si="4"/>
        <v>277</v>
      </c>
      <c r="B280" s="296" t="s">
        <v>1564</v>
      </c>
      <c r="C280" s="299" t="s">
        <v>1565</v>
      </c>
      <c r="D280" s="299" t="s">
        <v>1566</v>
      </c>
      <c r="E280" s="300">
        <v>46000</v>
      </c>
      <c r="F280" s="299" t="s">
        <v>1045</v>
      </c>
      <c r="G280" s="299" t="s">
        <v>1567</v>
      </c>
      <c r="H280" s="299" t="s">
        <v>1493</v>
      </c>
      <c r="I280" s="299"/>
      <c r="J280" s="296"/>
      <c r="K280" s="296" t="s">
        <v>1568</v>
      </c>
      <c r="L280" s="296"/>
    </row>
    <row r="281" spans="1:12" ht="117">
      <c r="A281" s="280">
        <f t="shared" si="4"/>
        <v>278</v>
      </c>
      <c r="B281" s="296" t="s">
        <v>1569</v>
      </c>
      <c r="C281" s="299" t="s">
        <v>1570</v>
      </c>
      <c r="D281" s="299" t="s">
        <v>1571</v>
      </c>
      <c r="E281" s="300">
        <v>46001</v>
      </c>
      <c r="F281" s="299" t="s">
        <v>1037</v>
      </c>
      <c r="G281" s="299" t="s">
        <v>1572</v>
      </c>
      <c r="H281" s="299" t="s">
        <v>1493</v>
      </c>
      <c r="I281" s="299"/>
      <c r="J281" s="296"/>
      <c r="K281" s="296" t="s">
        <v>1573</v>
      </c>
      <c r="L281" s="296"/>
    </row>
    <row r="282" spans="1:12" ht="163.80000000000001">
      <c r="A282" s="280">
        <f t="shared" si="4"/>
        <v>279</v>
      </c>
      <c r="B282" s="296" t="s">
        <v>1550</v>
      </c>
      <c r="C282" s="299" t="s">
        <v>1574</v>
      </c>
      <c r="D282" s="299" t="s">
        <v>1575</v>
      </c>
      <c r="E282" s="300">
        <v>46009</v>
      </c>
      <c r="F282" s="299" t="s">
        <v>1060</v>
      </c>
      <c r="G282" s="299" t="s">
        <v>1576</v>
      </c>
      <c r="H282" s="299" t="s">
        <v>1493</v>
      </c>
      <c r="I282" s="299"/>
      <c r="J282" s="296"/>
      <c r="K282" s="296" t="s">
        <v>1577</v>
      </c>
      <c r="L282" s="296"/>
    </row>
    <row r="283" spans="1:12" ht="70.2">
      <c r="A283" s="280">
        <f t="shared" si="4"/>
        <v>280</v>
      </c>
      <c r="B283" s="296" t="s">
        <v>1559</v>
      </c>
      <c r="C283" s="299" t="s">
        <v>1578</v>
      </c>
      <c r="D283" s="299" t="s">
        <v>1579</v>
      </c>
      <c r="E283" s="300">
        <v>46014</v>
      </c>
      <c r="F283" s="299" t="s">
        <v>1045</v>
      </c>
      <c r="G283" s="299" t="s">
        <v>1580</v>
      </c>
      <c r="H283" s="299" t="s">
        <v>1493</v>
      </c>
      <c r="I283" s="299"/>
      <c r="J283" s="296"/>
      <c r="K283" s="296" t="s">
        <v>1581</v>
      </c>
      <c r="L283" s="296"/>
    </row>
    <row r="284" spans="1:12" ht="304.2">
      <c r="A284" s="280">
        <f t="shared" si="4"/>
        <v>281</v>
      </c>
      <c r="B284" s="296" t="s">
        <v>1582</v>
      </c>
      <c r="C284" s="299" t="s">
        <v>1583</v>
      </c>
      <c r="D284" s="299" t="s">
        <v>1584</v>
      </c>
      <c r="E284" s="300">
        <v>46020</v>
      </c>
      <c r="F284" s="299" t="s">
        <v>1367</v>
      </c>
      <c r="G284" s="299" t="s">
        <v>1585</v>
      </c>
      <c r="H284" s="299" t="s">
        <v>1493</v>
      </c>
      <c r="I284" s="299"/>
      <c r="J284" s="296"/>
      <c r="K284" s="296" t="s">
        <v>1586</v>
      </c>
      <c r="L284" s="296"/>
    </row>
    <row r="285" spans="1:12" ht="210.6">
      <c r="A285" s="280">
        <f t="shared" si="4"/>
        <v>282</v>
      </c>
      <c r="B285" s="296" t="s">
        <v>1587</v>
      </c>
      <c r="C285" s="299" t="s">
        <v>1588</v>
      </c>
      <c r="D285" s="299" t="s">
        <v>1589</v>
      </c>
      <c r="E285" s="300">
        <v>46032</v>
      </c>
      <c r="F285" s="299" t="s">
        <v>1367</v>
      </c>
      <c r="G285" s="299" t="s">
        <v>1861</v>
      </c>
      <c r="H285" s="299" t="s">
        <v>1493</v>
      </c>
      <c r="I285" s="299"/>
      <c r="J285" s="296"/>
      <c r="K285" s="296" t="s">
        <v>1590</v>
      </c>
      <c r="L285" s="296" t="s">
        <v>1591</v>
      </c>
    </row>
    <row r="286" spans="1:12" ht="234">
      <c r="A286" s="280">
        <f t="shared" si="4"/>
        <v>283</v>
      </c>
      <c r="B286" s="296" t="s">
        <v>1592</v>
      </c>
      <c r="C286" s="299" t="s">
        <v>1593</v>
      </c>
      <c r="D286" s="299" t="s">
        <v>1594</v>
      </c>
      <c r="E286" s="300">
        <v>46032</v>
      </c>
      <c r="F286" s="299" t="s">
        <v>1060</v>
      </c>
      <c r="G286" s="299" t="s">
        <v>1595</v>
      </c>
      <c r="H286" s="299" t="s">
        <v>1493</v>
      </c>
      <c r="I286" s="299"/>
      <c r="J286" s="296"/>
      <c r="K286" s="296" t="s">
        <v>1596</v>
      </c>
      <c r="L286" s="296"/>
    </row>
    <row r="287" spans="1:12" ht="70.2">
      <c r="A287" s="280">
        <f t="shared" si="4"/>
        <v>284</v>
      </c>
      <c r="B287" s="296" t="s">
        <v>1559</v>
      </c>
      <c r="C287" s="299" t="s">
        <v>1560</v>
      </c>
      <c r="D287" s="299" t="s">
        <v>1597</v>
      </c>
      <c r="E287" s="300">
        <v>46036</v>
      </c>
      <c r="F287" s="299" t="s">
        <v>1060</v>
      </c>
      <c r="G287" s="299" t="s">
        <v>1598</v>
      </c>
      <c r="H287" s="299" t="s">
        <v>1493</v>
      </c>
      <c r="I287" s="299"/>
      <c r="J287" s="296"/>
      <c r="K287" s="296" t="s">
        <v>1599</v>
      </c>
      <c r="L287" s="296" t="s">
        <v>1600</v>
      </c>
    </row>
    <row r="288" spans="1:12" ht="163.80000000000001">
      <c r="A288" s="280">
        <f t="shared" si="4"/>
        <v>285</v>
      </c>
      <c r="B288" s="296" t="s">
        <v>1601</v>
      </c>
      <c r="C288" s="299" t="s">
        <v>1602</v>
      </c>
      <c r="D288" s="299" t="s">
        <v>1603</v>
      </c>
      <c r="E288" s="300">
        <v>46079</v>
      </c>
      <c r="F288" s="299" t="s">
        <v>1144</v>
      </c>
      <c r="G288" s="299" t="s">
        <v>1604</v>
      </c>
      <c r="H288" s="299" t="s">
        <v>1493</v>
      </c>
      <c r="I288" s="299"/>
      <c r="J288" s="296"/>
      <c r="K288" s="296" t="s">
        <v>1605</v>
      </c>
      <c r="L288" s="296" t="s">
        <v>1500</v>
      </c>
    </row>
    <row r="289" spans="1:12" ht="117">
      <c r="A289" s="280">
        <f t="shared" si="4"/>
        <v>286</v>
      </c>
      <c r="B289" s="296" t="s">
        <v>1606</v>
      </c>
      <c r="C289" s="299" t="s">
        <v>1607</v>
      </c>
      <c r="D289" s="299" t="s">
        <v>1608</v>
      </c>
      <c r="E289" s="300">
        <v>46080</v>
      </c>
      <c r="F289" s="299" t="s">
        <v>1060</v>
      </c>
      <c r="G289" s="299" t="s">
        <v>1609</v>
      </c>
      <c r="H289" s="299" t="s">
        <v>1493</v>
      </c>
      <c r="I289" s="299"/>
      <c r="J289" s="296"/>
      <c r="K289" s="296" t="s">
        <v>1610</v>
      </c>
      <c r="L289" s="296"/>
    </row>
    <row r="290" spans="1:12" ht="70.2">
      <c r="A290" s="280">
        <f t="shared" si="4"/>
        <v>287</v>
      </c>
      <c r="B290" s="296" t="s">
        <v>1559</v>
      </c>
      <c r="C290" s="299" t="s">
        <v>1611</v>
      </c>
      <c r="D290" s="299" t="s">
        <v>1612</v>
      </c>
      <c r="E290" s="300">
        <v>46088</v>
      </c>
      <c r="F290" s="299" t="s">
        <v>1045</v>
      </c>
      <c r="G290" s="299" t="s">
        <v>1613</v>
      </c>
      <c r="H290" s="299" t="s">
        <v>1493</v>
      </c>
      <c r="I290" s="299"/>
      <c r="J290" s="296"/>
      <c r="K290" s="296" t="s">
        <v>1614</v>
      </c>
      <c r="L290" s="296"/>
    </row>
    <row r="291" spans="1:12" ht="93.6">
      <c r="A291" s="280">
        <f t="shared" si="4"/>
        <v>288</v>
      </c>
      <c r="B291" s="296" t="s">
        <v>1564</v>
      </c>
      <c r="C291" s="299" t="s">
        <v>1615</v>
      </c>
      <c r="D291" s="299" t="s">
        <v>1616</v>
      </c>
      <c r="E291" s="300">
        <v>46090</v>
      </c>
      <c r="F291" s="299" t="s">
        <v>1060</v>
      </c>
      <c r="G291" s="299" t="s">
        <v>1617</v>
      </c>
      <c r="H291" s="299" t="s">
        <v>1493</v>
      </c>
      <c r="I291" s="299"/>
      <c r="J291" s="296"/>
      <c r="K291" s="296" t="s">
        <v>1618</v>
      </c>
      <c r="L291" s="296"/>
    </row>
    <row r="292" spans="1:12" ht="117">
      <c r="A292" s="280">
        <f t="shared" si="4"/>
        <v>289</v>
      </c>
      <c r="B292" s="296" t="s">
        <v>1516</v>
      </c>
      <c r="C292" s="299" t="s">
        <v>1619</v>
      </c>
      <c r="D292" s="299" t="s">
        <v>1620</v>
      </c>
      <c r="E292" s="300">
        <v>46100</v>
      </c>
      <c r="F292" s="299" t="s">
        <v>1144</v>
      </c>
      <c r="G292" s="299" t="s">
        <v>1621</v>
      </c>
      <c r="H292" s="299" t="s">
        <v>1493</v>
      </c>
      <c r="I292" s="299"/>
      <c r="J292" s="296"/>
      <c r="K292" s="296" t="s">
        <v>385</v>
      </c>
      <c r="L292" s="296"/>
    </row>
    <row r="293" spans="1:12" ht="117">
      <c r="A293" s="280">
        <f t="shared" si="4"/>
        <v>290</v>
      </c>
      <c r="B293" s="296" t="s">
        <v>1564</v>
      </c>
      <c r="C293" s="299" t="s">
        <v>1622</v>
      </c>
      <c r="D293" s="299" t="s">
        <v>1623</v>
      </c>
      <c r="E293" s="300">
        <v>46102</v>
      </c>
      <c r="F293" s="299" t="s">
        <v>1045</v>
      </c>
      <c r="G293" s="299" t="s">
        <v>1624</v>
      </c>
      <c r="H293" s="299" t="s">
        <v>1493</v>
      </c>
      <c r="I293" s="299"/>
      <c r="J293" s="296"/>
      <c r="K293" s="296" t="s">
        <v>1625</v>
      </c>
      <c r="L293" s="296"/>
    </row>
    <row r="294" spans="1:12" ht="93.6">
      <c r="A294" s="280">
        <f t="shared" si="4"/>
        <v>291</v>
      </c>
      <c r="B294" s="296" t="s">
        <v>1626</v>
      </c>
      <c r="C294" s="299" t="s">
        <v>1627</v>
      </c>
      <c r="D294" s="299" t="s">
        <v>1628</v>
      </c>
      <c r="E294" s="300">
        <v>46107</v>
      </c>
      <c r="F294" s="299" t="s">
        <v>1037</v>
      </c>
      <c r="G294" s="299" t="s">
        <v>1629</v>
      </c>
      <c r="H294" s="299" t="s">
        <v>1493</v>
      </c>
      <c r="I294" s="299"/>
      <c r="J294" s="296"/>
      <c r="K294" s="296" t="s">
        <v>385</v>
      </c>
      <c r="L294" s="296"/>
    </row>
    <row r="295" spans="1:12" ht="187.2">
      <c r="A295" s="280">
        <f t="shared" si="4"/>
        <v>292</v>
      </c>
      <c r="B295" s="294" t="s">
        <v>1630</v>
      </c>
      <c r="C295" s="294" t="s">
        <v>1631</v>
      </c>
      <c r="D295" s="294" t="s">
        <v>1632</v>
      </c>
      <c r="E295" s="301">
        <v>46301</v>
      </c>
      <c r="F295" s="294" t="s">
        <v>348</v>
      </c>
      <c r="G295" s="294" t="s">
        <v>1633</v>
      </c>
      <c r="H295" s="294" t="s">
        <v>624</v>
      </c>
      <c r="I295" s="294" t="s">
        <v>345</v>
      </c>
      <c r="J295" s="294" t="s">
        <v>345</v>
      </c>
      <c r="K295" s="296" t="s">
        <v>345</v>
      </c>
      <c r="L295" s="296" t="s">
        <v>345</v>
      </c>
    </row>
    <row r="296" spans="1:12" ht="257.39999999999998">
      <c r="A296" s="280">
        <f t="shared" si="4"/>
        <v>293</v>
      </c>
      <c r="B296" s="294" t="s">
        <v>1634</v>
      </c>
      <c r="C296" s="294" t="s">
        <v>1635</v>
      </c>
      <c r="D296" s="294" t="s">
        <v>1636</v>
      </c>
      <c r="E296" s="301">
        <v>45958</v>
      </c>
      <c r="F296" s="294" t="s">
        <v>348</v>
      </c>
      <c r="G296" s="294" t="s">
        <v>1637</v>
      </c>
      <c r="H296" s="294" t="s">
        <v>624</v>
      </c>
      <c r="I296" s="294" t="s">
        <v>345</v>
      </c>
      <c r="J296" s="294" t="s">
        <v>345</v>
      </c>
      <c r="K296" s="296" t="s">
        <v>345</v>
      </c>
      <c r="L296" s="296" t="s">
        <v>345</v>
      </c>
    </row>
    <row r="297" spans="1:12" ht="93.6">
      <c r="A297" s="280">
        <f t="shared" si="4"/>
        <v>294</v>
      </c>
      <c r="B297" s="294" t="s">
        <v>1638</v>
      </c>
      <c r="C297" s="294" t="s">
        <v>1639</v>
      </c>
      <c r="D297" s="294" t="s">
        <v>1640</v>
      </c>
      <c r="E297" s="301">
        <v>45958</v>
      </c>
      <c r="F297" s="294" t="s">
        <v>353</v>
      </c>
      <c r="G297" s="294" t="s">
        <v>1641</v>
      </c>
      <c r="H297" s="294" t="s">
        <v>624</v>
      </c>
      <c r="I297" s="294" t="s">
        <v>345</v>
      </c>
      <c r="J297" s="294" t="s">
        <v>345</v>
      </c>
      <c r="K297" s="296" t="s">
        <v>345</v>
      </c>
      <c r="L297" s="294">
        <v>15000</v>
      </c>
    </row>
    <row r="298" spans="1:12" ht="93.6">
      <c r="A298" s="280">
        <f t="shared" si="4"/>
        <v>295</v>
      </c>
      <c r="B298" s="294" t="s">
        <v>1642</v>
      </c>
      <c r="C298" s="294" t="s">
        <v>1643</v>
      </c>
      <c r="D298" s="294" t="s">
        <v>1644</v>
      </c>
      <c r="E298" s="301" t="s">
        <v>1645</v>
      </c>
      <c r="F298" s="294" t="s">
        <v>353</v>
      </c>
      <c r="G298" s="294" t="s">
        <v>1646</v>
      </c>
      <c r="H298" s="294" t="s">
        <v>624</v>
      </c>
      <c r="I298" s="294" t="s">
        <v>345</v>
      </c>
      <c r="J298" s="294" t="s">
        <v>345</v>
      </c>
      <c r="K298" s="296" t="s">
        <v>345</v>
      </c>
      <c r="L298" s="296" t="s">
        <v>345</v>
      </c>
    </row>
    <row r="299" spans="1:12" ht="140.4">
      <c r="A299" s="280">
        <f t="shared" si="4"/>
        <v>296</v>
      </c>
      <c r="B299" s="294" t="s">
        <v>357</v>
      </c>
      <c r="C299" s="294" t="s">
        <v>1647</v>
      </c>
      <c r="D299" s="294" t="s">
        <v>1648</v>
      </c>
      <c r="E299" s="301">
        <v>45950</v>
      </c>
      <c r="F299" s="294" t="s">
        <v>348</v>
      </c>
      <c r="G299" s="294" t="s">
        <v>1649</v>
      </c>
      <c r="H299" s="294" t="s">
        <v>624</v>
      </c>
      <c r="I299" s="294" t="s">
        <v>345</v>
      </c>
      <c r="J299" s="294" t="s">
        <v>345</v>
      </c>
      <c r="K299" s="296" t="s">
        <v>385</v>
      </c>
      <c r="L299" s="296" t="s">
        <v>385</v>
      </c>
    </row>
    <row r="300" spans="1:12" ht="304.2">
      <c r="A300" s="280">
        <f t="shared" si="4"/>
        <v>297</v>
      </c>
      <c r="B300" s="294" t="s">
        <v>370</v>
      </c>
      <c r="C300" s="294" t="s">
        <v>1650</v>
      </c>
      <c r="D300" s="294" t="s">
        <v>1651</v>
      </c>
      <c r="E300" s="301">
        <v>45980</v>
      </c>
      <c r="F300" s="294" t="s">
        <v>348</v>
      </c>
      <c r="G300" s="294" t="s">
        <v>1652</v>
      </c>
      <c r="H300" s="294" t="s">
        <v>624</v>
      </c>
      <c r="I300" s="294" t="s">
        <v>345</v>
      </c>
      <c r="J300" s="294" t="s">
        <v>345</v>
      </c>
      <c r="K300" s="296" t="s">
        <v>345</v>
      </c>
      <c r="L300" s="294">
        <v>100000</v>
      </c>
    </row>
    <row r="301" spans="1:12" ht="280.8">
      <c r="A301" s="280">
        <f t="shared" si="4"/>
        <v>298</v>
      </c>
      <c r="B301" s="294" t="s">
        <v>403</v>
      </c>
      <c r="C301" s="294" t="s">
        <v>1653</v>
      </c>
      <c r="D301" s="294" t="s">
        <v>1654</v>
      </c>
      <c r="E301" s="301">
        <v>45992</v>
      </c>
      <c r="F301" s="294" t="s">
        <v>348</v>
      </c>
      <c r="G301" s="294" t="s">
        <v>1655</v>
      </c>
      <c r="H301" s="294" t="s">
        <v>624</v>
      </c>
      <c r="I301" s="294" t="s">
        <v>345</v>
      </c>
      <c r="J301" s="294" t="s">
        <v>345</v>
      </c>
      <c r="K301" s="296" t="s">
        <v>345</v>
      </c>
      <c r="L301" s="294">
        <v>100000</v>
      </c>
    </row>
    <row r="302" spans="1:12" ht="190.8" customHeight="1">
      <c r="A302" s="280">
        <f t="shared" si="4"/>
        <v>299</v>
      </c>
      <c r="B302" s="294" t="s">
        <v>1656</v>
      </c>
      <c r="C302" s="294" t="s">
        <v>1657</v>
      </c>
      <c r="D302" s="294" t="s">
        <v>1658</v>
      </c>
      <c r="E302" s="301">
        <v>45998</v>
      </c>
      <c r="F302" s="294" t="s">
        <v>353</v>
      </c>
      <c r="G302" s="294" t="s">
        <v>1659</v>
      </c>
      <c r="H302" s="294" t="s">
        <v>1660</v>
      </c>
      <c r="I302" s="294" t="s">
        <v>1048</v>
      </c>
      <c r="J302" s="294" t="s">
        <v>397</v>
      </c>
      <c r="K302" s="296" t="s">
        <v>1661</v>
      </c>
      <c r="L302" s="294">
        <v>12500</v>
      </c>
    </row>
    <row r="303" spans="1:12" ht="208.2" customHeight="1">
      <c r="A303" s="280">
        <f t="shared" si="4"/>
        <v>300</v>
      </c>
      <c r="B303" s="294" t="s">
        <v>1662</v>
      </c>
      <c r="C303" s="294" t="s">
        <v>1663</v>
      </c>
      <c r="D303" s="294" t="s">
        <v>1664</v>
      </c>
      <c r="E303" s="301">
        <v>46001</v>
      </c>
      <c r="F303" s="294" t="s">
        <v>353</v>
      </c>
      <c r="G303" s="294" t="s">
        <v>1665</v>
      </c>
      <c r="H303" s="294" t="s">
        <v>1666</v>
      </c>
      <c r="I303" s="294" t="s">
        <v>1055</v>
      </c>
      <c r="J303" s="294" t="s">
        <v>397</v>
      </c>
      <c r="K303" s="296" t="s">
        <v>970</v>
      </c>
      <c r="L303" s="294">
        <v>15000</v>
      </c>
    </row>
    <row r="304" spans="1:12" ht="93.6">
      <c r="A304" s="280">
        <f t="shared" si="4"/>
        <v>301</v>
      </c>
      <c r="B304" s="294" t="s">
        <v>1667</v>
      </c>
      <c r="C304" s="294" t="s">
        <v>1668</v>
      </c>
      <c r="D304" s="294" t="s">
        <v>1669</v>
      </c>
      <c r="E304" s="301">
        <v>46050</v>
      </c>
      <c r="F304" s="294" t="s">
        <v>348</v>
      </c>
      <c r="G304" s="294" t="s">
        <v>1670</v>
      </c>
      <c r="H304" s="294" t="s">
        <v>624</v>
      </c>
      <c r="I304" s="294" t="s">
        <v>345</v>
      </c>
      <c r="J304" s="294" t="s">
        <v>345</v>
      </c>
      <c r="K304" s="296" t="s">
        <v>345</v>
      </c>
      <c r="L304" s="296" t="s">
        <v>345</v>
      </c>
    </row>
    <row r="305" spans="1:12" ht="327.60000000000002">
      <c r="A305" s="280">
        <f t="shared" si="4"/>
        <v>302</v>
      </c>
      <c r="B305" s="294" t="s">
        <v>1671</v>
      </c>
      <c r="C305" s="294" t="s">
        <v>1672</v>
      </c>
      <c r="D305" s="294" t="s">
        <v>1673</v>
      </c>
      <c r="E305" s="301">
        <v>46075</v>
      </c>
      <c r="F305" s="294" t="s">
        <v>377</v>
      </c>
      <c r="G305" s="294" t="s">
        <v>1674</v>
      </c>
      <c r="H305" s="294" t="s">
        <v>624</v>
      </c>
      <c r="I305" s="294" t="s">
        <v>345</v>
      </c>
      <c r="J305" s="294" t="s">
        <v>345</v>
      </c>
      <c r="K305" s="296" t="s">
        <v>1675</v>
      </c>
      <c r="L305" s="296" t="s">
        <v>345</v>
      </c>
    </row>
    <row r="306" spans="1:12" ht="140.4">
      <c r="A306" s="280">
        <f t="shared" si="4"/>
        <v>303</v>
      </c>
      <c r="B306" s="294" t="s">
        <v>1676</v>
      </c>
      <c r="C306" s="294" t="s">
        <v>1677</v>
      </c>
      <c r="D306" s="294" t="s">
        <v>1678</v>
      </c>
      <c r="E306" s="301">
        <v>46081</v>
      </c>
      <c r="F306" s="294" t="s">
        <v>377</v>
      </c>
      <c r="G306" s="294" t="s">
        <v>1679</v>
      </c>
      <c r="H306" s="294" t="s">
        <v>624</v>
      </c>
      <c r="I306" s="294" t="s">
        <v>345</v>
      </c>
      <c r="J306" s="294" t="s">
        <v>345</v>
      </c>
      <c r="K306" s="296" t="s">
        <v>1675</v>
      </c>
      <c r="L306" s="294"/>
    </row>
    <row r="307" spans="1:12" ht="187.2">
      <c r="A307" s="280">
        <f t="shared" si="4"/>
        <v>304</v>
      </c>
      <c r="B307" s="294" t="s">
        <v>1676</v>
      </c>
      <c r="C307" s="294" t="s">
        <v>1680</v>
      </c>
      <c r="D307" s="294" t="s">
        <v>1681</v>
      </c>
      <c r="E307" s="301">
        <v>46100</v>
      </c>
      <c r="F307" s="294" t="s">
        <v>348</v>
      </c>
      <c r="G307" s="294" t="s">
        <v>1682</v>
      </c>
      <c r="H307" s="294" t="s">
        <v>624</v>
      </c>
      <c r="I307" s="294" t="s">
        <v>345</v>
      </c>
      <c r="J307" s="294" t="s">
        <v>345</v>
      </c>
      <c r="K307" s="296" t="s">
        <v>345</v>
      </c>
      <c r="L307" s="296" t="s">
        <v>345</v>
      </c>
    </row>
    <row r="308" spans="1:12" ht="93.6">
      <c r="A308" s="280">
        <f t="shared" si="4"/>
        <v>305</v>
      </c>
      <c r="B308" s="294" t="s">
        <v>1683</v>
      </c>
      <c r="C308" s="294" t="s">
        <v>1684</v>
      </c>
      <c r="D308" s="294" t="s">
        <v>1685</v>
      </c>
      <c r="E308" s="301">
        <v>46100</v>
      </c>
      <c r="F308" s="294" t="s">
        <v>353</v>
      </c>
      <c r="G308" s="294" t="s">
        <v>1686</v>
      </c>
      <c r="H308" s="294" t="s">
        <v>624</v>
      </c>
      <c r="I308" s="294" t="s">
        <v>345</v>
      </c>
      <c r="J308" s="294" t="s">
        <v>345</v>
      </c>
      <c r="K308" s="296" t="s">
        <v>385</v>
      </c>
      <c r="L308" s="296" t="s">
        <v>385</v>
      </c>
    </row>
    <row r="309" spans="1:12" ht="70.2">
      <c r="A309" s="280">
        <f t="shared" si="4"/>
        <v>306</v>
      </c>
      <c r="B309" s="294" t="s">
        <v>1687</v>
      </c>
      <c r="C309" s="294" t="s">
        <v>1688</v>
      </c>
      <c r="D309" s="294" t="s">
        <v>1689</v>
      </c>
      <c r="E309" s="302">
        <v>46104</v>
      </c>
      <c r="F309" s="294" t="s">
        <v>382</v>
      </c>
      <c r="G309" s="294" t="s">
        <v>1690</v>
      </c>
      <c r="H309" s="294" t="s">
        <v>624</v>
      </c>
      <c r="I309" s="294" t="s">
        <v>345</v>
      </c>
      <c r="J309" s="294" t="s">
        <v>345</v>
      </c>
      <c r="K309" s="296" t="s">
        <v>385</v>
      </c>
      <c r="L309" s="296" t="s">
        <v>385</v>
      </c>
    </row>
    <row r="310" spans="1:12" ht="117">
      <c r="A310" s="280">
        <f t="shared" si="4"/>
        <v>307</v>
      </c>
      <c r="B310" s="294" t="s">
        <v>1691</v>
      </c>
      <c r="C310" s="294" t="s">
        <v>1692</v>
      </c>
      <c r="D310" s="294" t="s">
        <v>1693</v>
      </c>
      <c r="E310" s="302">
        <v>46105</v>
      </c>
      <c r="F310" s="294" t="s">
        <v>353</v>
      </c>
      <c r="G310" s="294" t="s">
        <v>1694</v>
      </c>
      <c r="H310" s="294" t="s">
        <v>624</v>
      </c>
      <c r="I310" s="294" t="s">
        <v>345</v>
      </c>
      <c r="J310" s="294" t="s">
        <v>345</v>
      </c>
      <c r="K310" s="296" t="s">
        <v>345</v>
      </c>
      <c r="L310" s="296" t="s">
        <v>345</v>
      </c>
    </row>
    <row r="311" spans="1:12" ht="210.6">
      <c r="A311" s="280">
        <f t="shared" si="4"/>
        <v>308</v>
      </c>
      <c r="B311" s="294" t="s">
        <v>1630</v>
      </c>
      <c r="C311" s="294" t="s">
        <v>1695</v>
      </c>
      <c r="D311" s="294" t="s">
        <v>1696</v>
      </c>
      <c r="E311" s="302">
        <v>46106</v>
      </c>
      <c r="F311" s="294" t="s">
        <v>348</v>
      </c>
      <c r="G311" s="294" t="s">
        <v>1697</v>
      </c>
      <c r="H311" s="294" t="s">
        <v>624</v>
      </c>
      <c r="I311" s="294" t="s">
        <v>345</v>
      </c>
      <c r="J311" s="294" t="s">
        <v>345</v>
      </c>
      <c r="K311" s="296" t="s">
        <v>345</v>
      </c>
      <c r="L311" s="296" t="s">
        <v>345</v>
      </c>
    </row>
    <row r="312" spans="1:12" ht="163.80000000000001">
      <c r="A312" s="280">
        <f t="shared" si="4"/>
        <v>309</v>
      </c>
      <c r="B312" s="294" t="s">
        <v>1676</v>
      </c>
      <c r="C312" s="294" t="s">
        <v>1698</v>
      </c>
      <c r="D312" s="294" t="s">
        <v>1699</v>
      </c>
      <c r="E312" s="302">
        <v>46111</v>
      </c>
      <c r="F312" s="294" t="s">
        <v>348</v>
      </c>
      <c r="G312" s="294" t="s">
        <v>1700</v>
      </c>
      <c r="H312" s="294" t="s">
        <v>624</v>
      </c>
      <c r="I312" s="294" t="s">
        <v>345</v>
      </c>
      <c r="J312" s="294" t="s">
        <v>345</v>
      </c>
      <c r="K312" s="296" t="s">
        <v>345</v>
      </c>
      <c r="L312" s="296" t="s">
        <v>345</v>
      </c>
    </row>
    <row r="313" spans="1:12" ht="117">
      <c r="A313" s="280">
        <f t="shared" si="4"/>
        <v>310</v>
      </c>
      <c r="B313" s="294" t="s">
        <v>1701</v>
      </c>
      <c r="C313" s="294" t="s">
        <v>1702</v>
      </c>
      <c r="D313" s="294" t="s">
        <v>1703</v>
      </c>
      <c r="E313" s="302">
        <v>46111</v>
      </c>
      <c r="F313" s="294" t="s">
        <v>377</v>
      </c>
      <c r="G313" s="294" t="s">
        <v>1704</v>
      </c>
      <c r="H313" s="294" t="s">
        <v>624</v>
      </c>
      <c r="I313" s="294" t="s">
        <v>345</v>
      </c>
      <c r="J313" s="294" t="s">
        <v>345</v>
      </c>
      <c r="K313" s="296" t="s">
        <v>1675</v>
      </c>
      <c r="L313" s="296" t="s">
        <v>345</v>
      </c>
    </row>
    <row r="314" spans="1:12" ht="117">
      <c r="A314" s="280">
        <f t="shared" si="4"/>
        <v>311</v>
      </c>
      <c r="B314" s="299" t="s">
        <v>1705</v>
      </c>
      <c r="C314" s="296" t="s">
        <v>1706</v>
      </c>
      <c r="D314" s="296" t="s">
        <v>1707</v>
      </c>
      <c r="E314" s="302">
        <v>45931</v>
      </c>
      <c r="F314" s="296" t="s">
        <v>1708</v>
      </c>
      <c r="G314" s="296" t="s">
        <v>1709</v>
      </c>
      <c r="H314" s="296" t="s">
        <v>344</v>
      </c>
      <c r="I314" s="296" t="s">
        <v>345</v>
      </c>
      <c r="J314" s="296" t="s">
        <v>345</v>
      </c>
      <c r="K314" s="296" t="s">
        <v>1710</v>
      </c>
      <c r="L314" s="296" t="s">
        <v>1711</v>
      </c>
    </row>
    <row r="315" spans="1:12" ht="117">
      <c r="A315" s="280">
        <f t="shared" si="4"/>
        <v>312</v>
      </c>
      <c r="B315" s="299" t="s">
        <v>1712</v>
      </c>
      <c r="C315" s="296" t="s">
        <v>1713</v>
      </c>
      <c r="D315" s="296" t="s">
        <v>1714</v>
      </c>
      <c r="E315" s="302">
        <v>45931</v>
      </c>
      <c r="F315" s="296" t="s">
        <v>1715</v>
      </c>
      <c r="G315" s="296" t="s">
        <v>1716</v>
      </c>
      <c r="H315" s="296" t="s">
        <v>344</v>
      </c>
      <c r="I315" s="296" t="s">
        <v>345</v>
      </c>
      <c r="J315" s="296" t="s">
        <v>345</v>
      </c>
      <c r="K315" s="296" t="s">
        <v>1717</v>
      </c>
      <c r="L315" s="296" t="s">
        <v>1718</v>
      </c>
    </row>
    <row r="316" spans="1:12" ht="140.4">
      <c r="A316" s="280">
        <f t="shared" si="4"/>
        <v>313</v>
      </c>
      <c r="B316" s="299" t="s">
        <v>1719</v>
      </c>
      <c r="C316" s="296" t="s">
        <v>1720</v>
      </c>
      <c r="D316" s="296" t="s">
        <v>1721</v>
      </c>
      <c r="E316" s="302">
        <v>45934</v>
      </c>
      <c r="F316" s="296" t="s">
        <v>1708</v>
      </c>
      <c r="G316" s="296" t="s">
        <v>1722</v>
      </c>
      <c r="H316" s="296" t="s">
        <v>344</v>
      </c>
      <c r="I316" s="296" t="s">
        <v>345</v>
      </c>
      <c r="J316" s="296" t="s">
        <v>345</v>
      </c>
      <c r="K316" s="296" t="s">
        <v>1723</v>
      </c>
      <c r="L316" s="296" t="s">
        <v>1724</v>
      </c>
    </row>
    <row r="317" spans="1:12" ht="140.4">
      <c r="A317" s="280">
        <f t="shared" si="4"/>
        <v>314</v>
      </c>
      <c r="B317" s="299" t="s">
        <v>1725</v>
      </c>
      <c r="C317" s="296" t="s">
        <v>1726</v>
      </c>
      <c r="D317" s="296" t="s">
        <v>1727</v>
      </c>
      <c r="E317" s="302">
        <v>45934</v>
      </c>
      <c r="F317" s="296" t="s">
        <v>1708</v>
      </c>
      <c r="G317" s="296" t="s">
        <v>1728</v>
      </c>
      <c r="H317" s="296" t="s">
        <v>344</v>
      </c>
      <c r="I317" s="296" t="s">
        <v>345</v>
      </c>
      <c r="J317" s="296" t="s">
        <v>345</v>
      </c>
      <c r="K317" s="296" t="s">
        <v>1729</v>
      </c>
      <c r="L317" s="296"/>
    </row>
    <row r="318" spans="1:12" ht="140.4">
      <c r="A318" s="280">
        <f t="shared" si="4"/>
        <v>315</v>
      </c>
      <c r="B318" s="299" t="s">
        <v>1725</v>
      </c>
      <c r="C318" s="296" t="s">
        <v>1730</v>
      </c>
      <c r="D318" s="296" t="s">
        <v>1731</v>
      </c>
      <c r="E318" s="302">
        <v>45936</v>
      </c>
      <c r="F318" s="296" t="s">
        <v>1715</v>
      </c>
      <c r="G318" s="296" t="s">
        <v>1732</v>
      </c>
      <c r="H318" s="296" t="s">
        <v>344</v>
      </c>
      <c r="I318" s="296" t="s">
        <v>345</v>
      </c>
      <c r="J318" s="296" t="s">
        <v>345</v>
      </c>
      <c r="K318" s="296" t="s">
        <v>1733</v>
      </c>
      <c r="L318" s="296" t="s">
        <v>1734</v>
      </c>
    </row>
    <row r="319" spans="1:12" ht="210.6">
      <c r="A319" s="280">
        <f t="shared" si="4"/>
        <v>316</v>
      </c>
      <c r="B319" s="299" t="s">
        <v>1735</v>
      </c>
      <c r="C319" s="296" t="s">
        <v>1736</v>
      </c>
      <c r="D319" s="296" t="s">
        <v>1737</v>
      </c>
      <c r="E319" s="302">
        <v>45954</v>
      </c>
      <c r="F319" s="296" t="s">
        <v>1738</v>
      </c>
      <c r="G319" s="296" t="s">
        <v>1739</v>
      </c>
      <c r="H319" s="296" t="s">
        <v>344</v>
      </c>
      <c r="I319" s="296" t="s">
        <v>345</v>
      </c>
      <c r="J319" s="296" t="s">
        <v>345</v>
      </c>
      <c r="K319" s="296" t="s">
        <v>1740</v>
      </c>
      <c r="L319" s="296" t="s">
        <v>1734</v>
      </c>
    </row>
    <row r="320" spans="1:12" ht="93.6">
      <c r="A320" s="280">
        <f t="shared" si="4"/>
        <v>317</v>
      </c>
      <c r="B320" s="299" t="s">
        <v>1741</v>
      </c>
      <c r="C320" s="296" t="s">
        <v>1742</v>
      </c>
      <c r="D320" s="296" t="s">
        <v>1743</v>
      </c>
      <c r="E320" s="302">
        <v>45964</v>
      </c>
      <c r="F320" s="296" t="s">
        <v>1708</v>
      </c>
      <c r="G320" s="296" t="s">
        <v>1744</v>
      </c>
      <c r="H320" s="296" t="s">
        <v>344</v>
      </c>
      <c r="I320" s="296" t="s">
        <v>345</v>
      </c>
      <c r="J320" s="296" t="s">
        <v>345</v>
      </c>
      <c r="K320" s="296" t="s">
        <v>1745</v>
      </c>
      <c r="L320" s="296" t="s">
        <v>1746</v>
      </c>
    </row>
    <row r="321" spans="1:12" ht="187.2">
      <c r="A321" s="280">
        <f t="shared" si="4"/>
        <v>318</v>
      </c>
      <c r="B321" s="299" t="s">
        <v>1747</v>
      </c>
      <c r="C321" s="296" t="s">
        <v>1748</v>
      </c>
      <c r="D321" s="296" t="s">
        <v>1749</v>
      </c>
      <c r="E321" s="302">
        <v>45985</v>
      </c>
      <c r="F321" s="296" t="s">
        <v>1708</v>
      </c>
      <c r="G321" s="296" t="s">
        <v>1750</v>
      </c>
      <c r="H321" s="296" t="s">
        <v>344</v>
      </c>
      <c r="I321" s="296" t="s">
        <v>345</v>
      </c>
      <c r="J321" s="296" t="s">
        <v>345</v>
      </c>
      <c r="K321" s="296" t="s">
        <v>1751</v>
      </c>
      <c r="L321" s="296" t="s">
        <v>1752</v>
      </c>
    </row>
    <row r="322" spans="1:12" ht="117">
      <c r="A322" s="280">
        <f t="shared" si="4"/>
        <v>319</v>
      </c>
      <c r="B322" s="299" t="s">
        <v>1753</v>
      </c>
      <c r="C322" s="296" t="s">
        <v>1754</v>
      </c>
      <c r="D322" s="296" t="s">
        <v>1755</v>
      </c>
      <c r="E322" s="302">
        <v>45986</v>
      </c>
      <c r="F322" s="296" t="s">
        <v>1715</v>
      </c>
      <c r="G322" s="296" t="s">
        <v>1756</v>
      </c>
      <c r="H322" s="296" t="s">
        <v>344</v>
      </c>
      <c r="I322" s="296" t="s">
        <v>345</v>
      </c>
      <c r="J322" s="296" t="s">
        <v>345</v>
      </c>
      <c r="K322" s="296" t="s">
        <v>1757</v>
      </c>
      <c r="L322" s="296" t="s">
        <v>1734</v>
      </c>
    </row>
    <row r="323" spans="1:12" ht="140.4">
      <c r="A323" s="280">
        <f t="shared" si="4"/>
        <v>320</v>
      </c>
      <c r="B323" s="299" t="s">
        <v>1758</v>
      </c>
      <c r="C323" s="296" t="s">
        <v>1759</v>
      </c>
      <c r="D323" s="296" t="s">
        <v>1760</v>
      </c>
      <c r="E323" s="302">
        <v>45989</v>
      </c>
      <c r="F323" s="296" t="s">
        <v>1761</v>
      </c>
      <c r="G323" s="296" t="s">
        <v>1762</v>
      </c>
      <c r="H323" s="296" t="s">
        <v>344</v>
      </c>
      <c r="I323" s="296" t="s">
        <v>345</v>
      </c>
      <c r="J323" s="296" t="s">
        <v>345</v>
      </c>
      <c r="K323" s="296" t="s">
        <v>1763</v>
      </c>
      <c r="L323" s="296" t="s">
        <v>385</v>
      </c>
    </row>
    <row r="324" spans="1:12" ht="210.6">
      <c r="A324" s="280">
        <f t="shared" si="4"/>
        <v>321</v>
      </c>
      <c r="B324" s="299" t="s">
        <v>1747</v>
      </c>
      <c r="C324" s="296" t="s">
        <v>1764</v>
      </c>
      <c r="D324" s="296" t="s">
        <v>1765</v>
      </c>
      <c r="E324" s="302">
        <v>45806</v>
      </c>
      <c r="F324" s="296" t="s">
        <v>1766</v>
      </c>
      <c r="G324" s="296" t="s">
        <v>1767</v>
      </c>
      <c r="H324" s="296" t="s">
        <v>344</v>
      </c>
      <c r="I324" s="296" t="s">
        <v>345</v>
      </c>
      <c r="J324" s="296" t="s">
        <v>345</v>
      </c>
      <c r="K324" s="296" t="s">
        <v>1768</v>
      </c>
      <c r="L324" s="296" t="s">
        <v>385</v>
      </c>
    </row>
    <row r="325" spans="1:12" ht="140.4">
      <c r="A325" s="280">
        <f t="shared" si="4"/>
        <v>322</v>
      </c>
      <c r="B325" s="299" t="s">
        <v>1705</v>
      </c>
      <c r="C325" s="296" t="s">
        <v>1769</v>
      </c>
      <c r="D325" s="296" t="s">
        <v>1770</v>
      </c>
      <c r="E325" s="302">
        <v>45960</v>
      </c>
      <c r="F325" s="296" t="s">
        <v>1708</v>
      </c>
      <c r="G325" s="296" t="s">
        <v>1771</v>
      </c>
      <c r="H325" s="296" t="s">
        <v>344</v>
      </c>
      <c r="I325" s="296" t="s">
        <v>345</v>
      </c>
      <c r="J325" s="296" t="s">
        <v>345</v>
      </c>
      <c r="K325" s="296" t="s">
        <v>1772</v>
      </c>
      <c r="L325" s="296" t="s">
        <v>1773</v>
      </c>
    </row>
    <row r="326" spans="1:12" ht="117">
      <c r="A326" s="280">
        <f t="shared" ref="A326:A343" si="5">A325+1</f>
        <v>323</v>
      </c>
      <c r="B326" s="299" t="s">
        <v>1774</v>
      </c>
      <c r="C326" s="296" t="s">
        <v>1775</v>
      </c>
      <c r="D326" s="296" t="s">
        <v>1776</v>
      </c>
      <c r="E326" s="302">
        <v>45961</v>
      </c>
      <c r="F326" s="296" t="s">
        <v>1708</v>
      </c>
      <c r="G326" s="296" t="s">
        <v>1777</v>
      </c>
      <c r="H326" s="296" t="s">
        <v>344</v>
      </c>
      <c r="I326" s="296" t="s">
        <v>345</v>
      </c>
      <c r="J326" s="296" t="s">
        <v>345</v>
      </c>
      <c r="K326" s="296" t="s">
        <v>1778</v>
      </c>
      <c r="L326" s="296" t="s">
        <v>1779</v>
      </c>
    </row>
    <row r="327" spans="1:12" ht="163.80000000000001">
      <c r="A327" s="280">
        <f t="shared" si="5"/>
        <v>324</v>
      </c>
      <c r="B327" s="299" t="s">
        <v>1705</v>
      </c>
      <c r="C327" s="296" t="s">
        <v>1780</v>
      </c>
      <c r="D327" s="296" t="s">
        <v>1781</v>
      </c>
      <c r="E327" s="302">
        <v>46009</v>
      </c>
      <c r="F327" s="296" t="s">
        <v>1761</v>
      </c>
      <c r="G327" s="296" t="s">
        <v>1782</v>
      </c>
      <c r="H327" s="296" t="s">
        <v>344</v>
      </c>
      <c r="I327" s="296" t="s">
        <v>345</v>
      </c>
      <c r="J327" s="296" t="s">
        <v>345</v>
      </c>
      <c r="K327" s="296" t="s">
        <v>1783</v>
      </c>
      <c r="L327" s="296" t="s">
        <v>385</v>
      </c>
    </row>
    <row r="328" spans="1:12" ht="163.80000000000001">
      <c r="A328" s="280">
        <f t="shared" si="5"/>
        <v>325</v>
      </c>
      <c r="B328" s="299" t="s">
        <v>1784</v>
      </c>
      <c r="C328" s="296" t="s">
        <v>1785</v>
      </c>
      <c r="D328" s="296" t="s">
        <v>1786</v>
      </c>
      <c r="E328" s="302">
        <v>46011</v>
      </c>
      <c r="F328" s="296" t="s">
        <v>1715</v>
      </c>
      <c r="G328" s="296" t="s">
        <v>1787</v>
      </c>
      <c r="H328" s="296" t="s">
        <v>344</v>
      </c>
      <c r="I328" s="296" t="s">
        <v>345</v>
      </c>
      <c r="J328" s="296" t="s">
        <v>345</v>
      </c>
      <c r="K328" s="296" t="s">
        <v>1788</v>
      </c>
      <c r="L328" s="296" t="s">
        <v>1718</v>
      </c>
    </row>
    <row r="329" spans="1:12" ht="234">
      <c r="A329" s="280">
        <f t="shared" si="5"/>
        <v>326</v>
      </c>
      <c r="B329" s="299" t="s">
        <v>1719</v>
      </c>
      <c r="C329" s="296" t="s">
        <v>1789</v>
      </c>
      <c r="D329" s="296" t="s">
        <v>1790</v>
      </c>
      <c r="E329" s="302">
        <v>46017</v>
      </c>
      <c r="F329" s="296" t="s">
        <v>1791</v>
      </c>
      <c r="G329" s="296" t="s">
        <v>1862</v>
      </c>
      <c r="H329" s="296" t="s">
        <v>344</v>
      </c>
      <c r="I329" s="296" t="s">
        <v>345</v>
      </c>
      <c r="J329" s="296" t="s">
        <v>345</v>
      </c>
      <c r="K329" s="296" t="s">
        <v>1792</v>
      </c>
      <c r="L329" s="296" t="s">
        <v>385</v>
      </c>
    </row>
    <row r="330" spans="1:12" ht="163.80000000000001">
      <c r="A330" s="280">
        <f t="shared" si="5"/>
        <v>327</v>
      </c>
      <c r="B330" s="299" t="s">
        <v>1747</v>
      </c>
      <c r="C330" s="296" t="s">
        <v>1793</v>
      </c>
      <c r="D330" s="296" t="s">
        <v>1794</v>
      </c>
      <c r="E330" s="302">
        <v>46027</v>
      </c>
      <c r="F330" s="296" t="s">
        <v>1715</v>
      </c>
      <c r="G330" s="296" t="s">
        <v>1795</v>
      </c>
      <c r="H330" s="296" t="s">
        <v>344</v>
      </c>
      <c r="I330" s="296" t="s">
        <v>345</v>
      </c>
      <c r="J330" s="296" t="s">
        <v>345</v>
      </c>
      <c r="K330" s="296" t="s">
        <v>1796</v>
      </c>
      <c r="L330" s="296" t="s">
        <v>385</v>
      </c>
    </row>
    <row r="331" spans="1:12" ht="117">
      <c r="A331" s="280">
        <f t="shared" si="5"/>
        <v>328</v>
      </c>
      <c r="B331" s="299" t="s">
        <v>1797</v>
      </c>
      <c r="C331" s="296" t="s">
        <v>1798</v>
      </c>
      <c r="D331" s="296" t="s">
        <v>1799</v>
      </c>
      <c r="E331" s="302">
        <v>46043</v>
      </c>
      <c r="F331" s="296" t="s">
        <v>1708</v>
      </c>
      <c r="G331" s="296" t="s">
        <v>1800</v>
      </c>
      <c r="H331" s="296" t="s">
        <v>344</v>
      </c>
      <c r="I331" s="296" t="s">
        <v>345</v>
      </c>
      <c r="J331" s="296" t="s">
        <v>345</v>
      </c>
      <c r="K331" s="296" t="s">
        <v>1801</v>
      </c>
      <c r="L331" s="296"/>
    </row>
    <row r="332" spans="1:12" ht="163.80000000000001">
      <c r="A332" s="280">
        <f t="shared" si="5"/>
        <v>329</v>
      </c>
      <c r="B332" s="299" t="s">
        <v>1712</v>
      </c>
      <c r="C332" s="296" t="s">
        <v>1802</v>
      </c>
      <c r="D332" s="296" t="s">
        <v>1803</v>
      </c>
      <c r="E332" s="302">
        <v>46045</v>
      </c>
      <c r="F332" s="296" t="s">
        <v>1708</v>
      </c>
      <c r="G332" s="296" t="s">
        <v>1804</v>
      </c>
      <c r="H332" s="296" t="s">
        <v>344</v>
      </c>
      <c r="I332" s="296" t="s">
        <v>345</v>
      </c>
      <c r="J332" s="296" t="s">
        <v>345</v>
      </c>
      <c r="K332" s="296" t="s">
        <v>1805</v>
      </c>
      <c r="L332" s="296"/>
    </row>
    <row r="333" spans="1:12" ht="163.80000000000001">
      <c r="A333" s="280">
        <f t="shared" si="5"/>
        <v>330</v>
      </c>
      <c r="B333" s="299" t="s">
        <v>1741</v>
      </c>
      <c r="C333" s="296" t="s">
        <v>1806</v>
      </c>
      <c r="D333" s="296" t="s">
        <v>1807</v>
      </c>
      <c r="E333" s="302">
        <v>46052</v>
      </c>
      <c r="F333" s="296" t="s">
        <v>1791</v>
      </c>
      <c r="G333" s="296" t="s">
        <v>1808</v>
      </c>
      <c r="H333" s="296" t="s">
        <v>344</v>
      </c>
      <c r="I333" s="296" t="s">
        <v>345</v>
      </c>
      <c r="J333" s="296" t="s">
        <v>345</v>
      </c>
      <c r="K333" s="296" t="s">
        <v>1809</v>
      </c>
      <c r="L333" s="296" t="s">
        <v>385</v>
      </c>
    </row>
    <row r="334" spans="1:12" ht="280.8">
      <c r="A334" s="280">
        <f t="shared" si="5"/>
        <v>331</v>
      </c>
      <c r="B334" s="299" t="s">
        <v>1810</v>
      </c>
      <c r="C334" s="296" t="s">
        <v>1811</v>
      </c>
      <c r="D334" s="296" t="s">
        <v>1812</v>
      </c>
      <c r="E334" s="302">
        <v>46056</v>
      </c>
      <c r="F334" s="296" t="s">
        <v>1715</v>
      </c>
      <c r="G334" s="296" t="s">
        <v>1863</v>
      </c>
      <c r="H334" s="296" t="s">
        <v>344</v>
      </c>
      <c r="I334" s="296" t="s">
        <v>345</v>
      </c>
      <c r="J334" s="296" t="s">
        <v>345</v>
      </c>
      <c r="K334" s="296" t="s">
        <v>1813</v>
      </c>
      <c r="L334" s="296"/>
    </row>
    <row r="335" spans="1:12" ht="374.4">
      <c r="A335" s="280">
        <f t="shared" si="5"/>
        <v>332</v>
      </c>
      <c r="B335" s="299" t="s">
        <v>1814</v>
      </c>
      <c r="C335" s="296" t="s">
        <v>1815</v>
      </c>
      <c r="D335" s="296" t="s">
        <v>1816</v>
      </c>
      <c r="E335" s="302">
        <v>46066</v>
      </c>
      <c r="F335" s="296" t="s">
        <v>1761</v>
      </c>
      <c r="G335" s="296" t="s">
        <v>1864</v>
      </c>
      <c r="H335" s="296" t="s">
        <v>344</v>
      </c>
      <c r="I335" s="296" t="s">
        <v>345</v>
      </c>
      <c r="J335" s="296" t="s">
        <v>345</v>
      </c>
      <c r="K335" s="296" t="s">
        <v>1817</v>
      </c>
      <c r="L335" s="296" t="s">
        <v>385</v>
      </c>
    </row>
    <row r="336" spans="1:12" ht="163.80000000000001">
      <c r="A336" s="280">
        <f t="shared" si="5"/>
        <v>333</v>
      </c>
      <c r="B336" s="299" t="s">
        <v>1818</v>
      </c>
      <c r="C336" s="296" t="s">
        <v>1819</v>
      </c>
      <c r="D336" s="296" t="s">
        <v>1820</v>
      </c>
      <c r="E336" s="302">
        <v>46080</v>
      </c>
      <c r="F336" s="296" t="s">
        <v>1715</v>
      </c>
      <c r="G336" s="296" t="s">
        <v>1821</v>
      </c>
      <c r="H336" s="296" t="s">
        <v>344</v>
      </c>
      <c r="I336" s="296" t="s">
        <v>345</v>
      </c>
      <c r="J336" s="296" t="s">
        <v>345</v>
      </c>
      <c r="K336" s="296" t="s">
        <v>1822</v>
      </c>
      <c r="L336" s="296"/>
    </row>
    <row r="337" spans="1:12" ht="210.6">
      <c r="A337" s="280">
        <f t="shared" si="5"/>
        <v>334</v>
      </c>
      <c r="B337" s="299" t="s">
        <v>1823</v>
      </c>
      <c r="C337" s="296" t="s">
        <v>1824</v>
      </c>
      <c r="D337" s="296" t="s">
        <v>1825</v>
      </c>
      <c r="E337" s="302">
        <v>46063</v>
      </c>
      <c r="F337" s="296" t="s">
        <v>1715</v>
      </c>
      <c r="G337" s="296" t="s">
        <v>1826</v>
      </c>
      <c r="H337" s="296" t="s">
        <v>344</v>
      </c>
      <c r="I337" s="296" t="s">
        <v>345</v>
      </c>
      <c r="J337" s="296" t="s">
        <v>345</v>
      </c>
      <c r="K337" s="296" t="s">
        <v>1822</v>
      </c>
      <c r="L337" s="296"/>
    </row>
    <row r="338" spans="1:12" ht="280.8">
      <c r="A338" s="280">
        <f t="shared" si="5"/>
        <v>335</v>
      </c>
      <c r="B338" s="299" t="s">
        <v>1705</v>
      </c>
      <c r="C338" s="296" t="s">
        <v>1827</v>
      </c>
      <c r="D338" s="296" t="s">
        <v>1828</v>
      </c>
      <c r="E338" s="302">
        <v>46074</v>
      </c>
      <c r="F338" s="296" t="s">
        <v>1715</v>
      </c>
      <c r="G338" s="296" t="s">
        <v>1829</v>
      </c>
      <c r="H338" s="296" t="s">
        <v>344</v>
      </c>
      <c r="I338" s="296" t="s">
        <v>345</v>
      </c>
      <c r="J338" s="296" t="s">
        <v>345</v>
      </c>
      <c r="K338" s="296" t="s">
        <v>1830</v>
      </c>
      <c r="L338" s="296" t="s">
        <v>385</v>
      </c>
    </row>
    <row r="339" spans="1:12" ht="187.2">
      <c r="A339" s="280">
        <f t="shared" si="5"/>
        <v>336</v>
      </c>
      <c r="B339" s="299" t="s">
        <v>1831</v>
      </c>
      <c r="C339" s="296" t="s">
        <v>1832</v>
      </c>
      <c r="D339" s="296" t="s">
        <v>1833</v>
      </c>
      <c r="E339" s="302">
        <v>46075</v>
      </c>
      <c r="F339" s="296" t="s">
        <v>1715</v>
      </c>
      <c r="G339" s="296" t="s">
        <v>1834</v>
      </c>
      <c r="H339" s="296" t="s">
        <v>344</v>
      </c>
      <c r="I339" s="296" t="s">
        <v>345</v>
      </c>
      <c r="J339" s="296" t="s">
        <v>345</v>
      </c>
      <c r="K339" s="296" t="s">
        <v>1835</v>
      </c>
      <c r="L339" s="296"/>
    </row>
    <row r="340" spans="1:12" ht="280.8">
      <c r="A340" s="280">
        <f t="shared" si="5"/>
        <v>337</v>
      </c>
      <c r="B340" s="299" t="s">
        <v>1784</v>
      </c>
      <c r="C340" s="296" t="s">
        <v>1836</v>
      </c>
      <c r="D340" s="296" t="s">
        <v>1837</v>
      </c>
      <c r="E340" s="302">
        <v>46092</v>
      </c>
      <c r="F340" s="296" t="s">
        <v>1738</v>
      </c>
      <c r="G340" s="296" t="s">
        <v>1838</v>
      </c>
      <c r="H340" s="296" t="s">
        <v>344</v>
      </c>
      <c r="I340" s="296" t="s">
        <v>345</v>
      </c>
      <c r="J340" s="296" t="s">
        <v>345</v>
      </c>
      <c r="K340" s="296" t="s">
        <v>1839</v>
      </c>
      <c r="L340" s="296" t="s">
        <v>1734</v>
      </c>
    </row>
    <row r="341" spans="1:12" ht="117">
      <c r="A341" s="280">
        <f t="shared" si="5"/>
        <v>338</v>
      </c>
      <c r="B341" s="299" t="s">
        <v>1840</v>
      </c>
      <c r="C341" s="296" t="s">
        <v>1841</v>
      </c>
      <c r="D341" s="296" t="s">
        <v>1842</v>
      </c>
      <c r="E341" s="302">
        <v>46084</v>
      </c>
      <c r="F341" s="296" t="s">
        <v>1708</v>
      </c>
      <c r="G341" s="296" t="s">
        <v>1843</v>
      </c>
      <c r="H341" s="296" t="s">
        <v>344</v>
      </c>
      <c r="I341" s="296" t="s">
        <v>345</v>
      </c>
      <c r="J341" s="296" t="s">
        <v>345</v>
      </c>
      <c r="K341" s="296" t="s">
        <v>1844</v>
      </c>
      <c r="L341" s="296"/>
    </row>
    <row r="342" spans="1:12" ht="210.6">
      <c r="A342" s="280">
        <f t="shared" si="5"/>
        <v>339</v>
      </c>
      <c r="B342" s="299" t="s">
        <v>1845</v>
      </c>
      <c r="C342" s="296" t="s">
        <v>1846</v>
      </c>
      <c r="D342" s="296" t="s">
        <v>1847</v>
      </c>
      <c r="E342" s="302">
        <v>46091</v>
      </c>
      <c r="F342" s="296" t="s">
        <v>1761</v>
      </c>
      <c r="G342" s="296" t="s">
        <v>1848</v>
      </c>
      <c r="H342" s="296" t="s">
        <v>344</v>
      </c>
      <c r="I342" s="296" t="s">
        <v>345</v>
      </c>
      <c r="J342" s="296" t="s">
        <v>345</v>
      </c>
      <c r="K342" s="296" t="s">
        <v>1849</v>
      </c>
      <c r="L342" s="296" t="s">
        <v>385</v>
      </c>
    </row>
    <row r="343" spans="1:12" ht="187.2">
      <c r="A343" s="280">
        <f t="shared" si="5"/>
        <v>340</v>
      </c>
      <c r="B343" s="299" t="s">
        <v>1850</v>
      </c>
      <c r="C343" s="296" t="s">
        <v>1851</v>
      </c>
      <c r="D343" s="296" t="s">
        <v>1852</v>
      </c>
      <c r="E343" s="302">
        <v>46074</v>
      </c>
      <c r="F343" s="296" t="s">
        <v>1715</v>
      </c>
      <c r="G343" s="296" t="s">
        <v>1853</v>
      </c>
      <c r="H343" s="296" t="s">
        <v>344</v>
      </c>
      <c r="I343" s="296" t="s">
        <v>345</v>
      </c>
      <c r="J343" s="296" t="s">
        <v>345</v>
      </c>
      <c r="K343" s="296" t="s">
        <v>1830</v>
      </c>
      <c r="L343" s="296" t="s">
        <v>385</v>
      </c>
    </row>
  </sheetData>
  <mergeCells count="1">
    <mergeCell ref="A1:L1"/>
  </mergeCells>
  <conditionalFormatting sqref="D340:D342">
    <cfRule type="duplicateValues" dxfId="3" priority="2"/>
  </conditionalFormatting>
  <conditionalFormatting sqref="D343">
    <cfRule type="duplicateValues" dxfId="2" priority="1"/>
  </conditionalFormatting>
  <conditionalFormatting sqref="D314:D327">
    <cfRule type="duplicateValues" dxfId="1" priority="3"/>
  </conditionalFormatting>
  <conditionalFormatting sqref="D328:D339">
    <cfRule type="duplicateValues" dxfId="0" priority="4"/>
  </conditionalFormatting>
  <hyperlinks>
    <hyperlink ref="G132" r:id="rId1" display="http://4.7.2025.as/" xr:uid="{95C46BAF-A581-416E-8F5F-B1BA5EFF87E0}"/>
  </hyperlinks>
  <printOptions horizontalCentered="1" verticalCentered="1"/>
  <pageMargins left="0.31496062992125984" right="0.31496062992125984" top="0.35433070866141736" bottom="0.35433070866141736" header="0.31496062992125984" footer="0.31496062992125984"/>
  <pageSetup paperSize="9" scale="32" orientation="landscape" r:id="rId2"/>
  <rowBreaks count="3" manualBreakCount="3">
    <brk id="14" max="11" man="1"/>
    <brk id="23" max="11" man="1"/>
    <brk id="167" max="11"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319"/>
  <sheetViews>
    <sheetView view="pageBreakPreview" topLeftCell="A4" zoomScale="85" zoomScaleSheetLayoutView="85" workbookViewId="0">
      <selection activeCell="L7" sqref="L7"/>
    </sheetView>
  </sheetViews>
  <sheetFormatPr defaultRowHeight="13.2"/>
  <cols>
    <col min="2" max="2" width="15" customWidth="1"/>
    <col min="3" max="3" width="15.33203125" customWidth="1"/>
    <col min="4" max="4" width="17.77734375" customWidth="1"/>
    <col min="5" max="5" width="14.21875" customWidth="1"/>
    <col min="6" max="6" width="10.6640625" customWidth="1"/>
    <col min="7" max="7" width="12" customWidth="1"/>
    <col min="8" max="8" width="15.109375" customWidth="1"/>
    <col min="9" max="9" width="45.6640625" customWidth="1"/>
  </cols>
  <sheetData>
    <row r="1" spans="1:29" ht="24.6">
      <c r="A1" s="316" t="s">
        <v>87</v>
      </c>
      <c r="B1" s="317"/>
      <c r="C1" s="317"/>
      <c r="D1" s="317"/>
      <c r="E1" s="317"/>
      <c r="F1" s="317"/>
      <c r="G1" s="317"/>
      <c r="H1" s="317"/>
      <c r="I1" s="318"/>
      <c r="J1" s="1"/>
      <c r="K1" s="1"/>
      <c r="L1" s="1"/>
      <c r="M1" s="1"/>
      <c r="N1" s="1"/>
      <c r="O1" s="1"/>
      <c r="P1" s="1"/>
      <c r="Q1" s="1"/>
      <c r="R1" s="1"/>
      <c r="S1" s="1"/>
      <c r="T1" s="1"/>
      <c r="U1" s="1"/>
      <c r="V1" s="1"/>
      <c r="W1" s="1"/>
      <c r="X1" s="1"/>
      <c r="Y1" s="1"/>
      <c r="Z1" s="1"/>
      <c r="AA1" s="1"/>
      <c r="AB1" s="1"/>
      <c r="AC1" s="1"/>
    </row>
    <row r="2" spans="1:29" ht="16.8">
      <c r="A2" s="319" t="s">
        <v>1865</v>
      </c>
      <c r="B2" s="320"/>
      <c r="C2" s="320"/>
      <c r="D2" s="320"/>
      <c r="E2" s="320"/>
      <c r="F2" s="320"/>
      <c r="G2" s="320"/>
      <c r="H2" s="320"/>
      <c r="I2" s="321"/>
      <c r="J2" s="1"/>
      <c r="K2" s="1"/>
      <c r="L2" s="1"/>
      <c r="M2" s="1"/>
      <c r="N2" s="1"/>
      <c r="O2" s="1"/>
      <c r="P2" s="1"/>
      <c r="Q2" s="1"/>
      <c r="R2" s="1"/>
      <c r="S2" s="1"/>
      <c r="T2" s="1"/>
      <c r="U2" s="1"/>
      <c r="V2" s="1"/>
      <c r="W2" s="1"/>
      <c r="X2" s="1"/>
      <c r="Y2" s="1"/>
      <c r="Z2" s="1"/>
      <c r="AA2" s="1"/>
      <c r="AB2" s="1"/>
      <c r="AC2" s="1"/>
    </row>
    <row r="3" spans="1:29" ht="16.8">
      <c r="A3" s="319" t="s">
        <v>16</v>
      </c>
      <c r="B3" s="320"/>
      <c r="C3" s="320"/>
      <c r="D3" s="320"/>
      <c r="E3" s="320"/>
      <c r="F3" s="320"/>
      <c r="G3" s="320"/>
      <c r="H3" s="320"/>
      <c r="I3" s="321"/>
      <c r="J3" s="1"/>
      <c r="K3" s="1"/>
      <c r="L3" s="1"/>
      <c r="M3" s="1"/>
      <c r="N3" s="1"/>
      <c r="O3" s="1"/>
      <c r="P3" s="1"/>
      <c r="Q3" s="1"/>
      <c r="R3" s="1"/>
      <c r="S3" s="1"/>
      <c r="T3" s="1"/>
      <c r="U3" s="1"/>
      <c r="V3" s="1"/>
      <c r="W3" s="1"/>
      <c r="X3" s="1"/>
      <c r="Y3" s="1"/>
      <c r="Z3" s="1"/>
      <c r="AA3" s="1"/>
      <c r="AB3" s="1"/>
      <c r="AC3" s="1"/>
    </row>
    <row r="4" spans="1:29" ht="16.8">
      <c r="A4" s="322" t="s">
        <v>74</v>
      </c>
      <c r="B4" s="323"/>
      <c r="C4" s="323"/>
      <c r="D4" s="323"/>
      <c r="E4" s="323"/>
      <c r="F4" s="323"/>
      <c r="G4" s="323"/>
      <c r="H4" s="323"/>
      <c r="I4" s="324"/>
      <c r="J4" s="1"/>
      <c r="K4" s="1"/>
      <c r="L4" s="1"/>
      <c r="M4" s="1"/>
      <c r="N4" s="1"/>
      <c r="O4" s="1"/>
      <c r="P4" s="1"/>
      <c r="Q4" s="1"/>
      <c r="R4" s="1"/>
      <c r="S4" s="1"/>
      <c r="T4" s="1"/>
      <c r="U4" s="1"/>
      <c r="V4" s="1"/>
      <c r="W4" s="1"/>
      <c r="X4" s="1"/>
      <c r="Y4" s="1"/>
      <c r="Z4" s="1"/>
      <c r="AA4" s="1"/>
      <c r="AB4" s="1"/>
      <c r="AC4" s="1"/>
    </row>
    <row r="5" spans="1:29" ht="16.8">
      <c r="A5" s="319" t="s">
        <v>85</v>
      </c>
      <c r="B5" s="320"/>
      <c r="C5" s="320"/>
      <c r="D5" s="320"/>
      <c r="E5" s="320"/>
      <c r="F5" s="320"/>
      <c r="G5" s="320"/>
      <c r="H5" s="320"/>
      <c r="I5" s="321"/>
      <c r="J5" s="1"/>
      <c r="K5" s="1"/>
      <c r="L5" s="1"/>
      <c r="M5" s="1"/>
      <c r="N5" s="1"/>
      <c r="O5" s="1"/>
      <c r="P5" s="1"/>
      <c r="Q5" s="1"/>
      <c r="R5" s="1"/>
      <c r="S5" s="1"/>
      <c r="T5" s="1"/>
      <c r="U5" s="1"/>
      <c r="V5" s="1"/>
      <c r="W5" s="1"/>
      <c r="X5" s="1"/>
      <c r="Y5" s="1"/>
      <c r="Z5" s="1"/>
      <c r="AA5" s="1"/>
    </row>
    <row r="6" spans="1:29" ht="62.4" customHeight="1">
      <c r="A6" s="306" t="s">
        <v>10</v>
      </c>
      <c r="B6" s="307" t="s">
        <v>267</v>
      </c>
      <c r="C6" s="307" t="s">
        <v>67</v>
      </c>
      <c r="D6" s="315" t="s">
        <v>11</v>
      </c>
      <c r="E6" s="315" t="s">
        <v>12</v>
      </c>
      <c r="F6" s="315"/>
      <c r="G6" s="315"/>
      <c r="H6" s="307" t="s">
        <v>15</v>
      </c>
      <c r="I6" s="314" t="s">
        <v>152</v>
      </c>
      <c r="J6" s="1"/>
      <c r="K6" s="1"/>
      <c r="L6" s="1"/>
      <c r="M6" s="1"/>
      <c r="N6" s="1"/>
      <c r="O6" s="1"/>
      <c r="P6" s="1"/>
      <c r="Q6" s="1"/>
      <c r="R6" s="1"/>
      <c r="S6" s="1"/>
      <c r="T6" s="1"/>
      <c r="U6" s="1"/>
      <c r="V6" s="1"/>
      <c r="W6" s="1"/>
      <c r="X6" s="1"/>
      <c r="Y6" s="1"/>
      <c r="Z6" s="1"/>
      <c r="AA6" s="1"/>
    </row>
    <row r="7" spans="1:29" s="10" customFormat="1" ht="52.2">
      <c r="A7" s="306"/>
      <c r="B7" s="307"/>
      <c r="C7" s="307"/>
      <c r="D7" s="315"/>
      <c r="E7" s="73" t="s">
        <v>14</v>
      </c>
      <c r="F7" s="68" t="s">
        <v>13</v>
      </c>
      <c r="G7" s="68" t="s">
        <v>268</v>
      </c>
      <c r="H7" s="307"/>
      <c r="I7" s="314"/>
      <c r="J7" s="9"/>
      <c r="K7" s="9"/>
      <c r="L7" s="9"/>
      <c r="M7" s="9"/>
      <c r="N7" s="9"/>
      <c r="O7" s="9"/>
      <c r="P7" s="9"/>
      <c r="Q7" s="9"/>
      <c r="R7" s="9"/>
      <c r="S7" s="9"/>
      <c r="T7" s="9"/>
      <c r="U7" s="9"/>
      <c r="V7" s="9"/>
      <c r="W7" s="9"/>
      <c r="X7" s="9"/>
      <c r="Y7" s="9"/>
      <c r="Z7" s="9"/>
      <c r="AA7" s="9"/>
    </row>
    <row r="8" spans="1:29" ht="13.8">
      <c r="A8" s="66">
        <v>1</v>
      </c>
      <c r="B8" s="67">
        <v>2</v>
      </c>
      <c r="C8" s="67">
        <v>3</v>
      </c>
      <c r="D8" s="32" t="s">
        <v>271</v>
      </c>
      <c r="E8" s="32">
        <v>5</v>
      </c>
      <c r="F8" s="32">
        <v>6</v>
      </c>
      <c r="G8" s="32" t="s">
        <v>270</v>
      </c>
      <c r="H8" s="67" t="s">
        <v>269</v>
      </c>
      <c r="I8" s="39">
        <v>9</v>
      </c>
      <c r="J8" s="1"/>
      <c r="K8" s="1"/>
      <c r="L8" s="1"/>
      <c r="M8" s="1"/>
      <c r="N8" s="1"/>
      <c r="O8" s="1"/>
      <c r="P8" s="1"/>
      <c r="Q8" s="1"/>
      <c r="R8" s="1"/>
      <c r="S8" s="1"/>
      <c r="T8" s="1"/>
      <c r="U8" s="1"/>
      <c r="V8" s="1"/>
      <c r="W8" s="1"/>
      <c r="X8" s="1"/>
      <c r="Y8" s="1"/>
      <c r="Z8" s="1"/>
      <c r="AA8" s="1"/>
    </row>
    <row r="9" spans="1:29" ht="27.6">
      <c r="A9" s="40" t="s">
        <v>102</v>
      </c>
      <c r="B9" s="45">
        <v>0</v>
      </c>
      <c r="C9" s="45">
        <v>138068</v>
      </c>
      <c r="D9" s="45">
        <v>138068</v>
      </c>
      <c r="E9" s="45">
        <v>134335</v>
      </c>
      <c r="F9" s="45">
        <v>3733</v>
      </c>
      <c r="G9" s="45">
        <v>138068</v>
      </c>
      <c r="H9" s="45">
        <f>G9-D9</f>
        <v>0</v>
      </c>
      <c r="I9" s="2" t="s">
        <v>97</v>
      </c>
      <c r="J9" s="1"/>
      <c r="K9" s="1"/>
      <c r="L9" s="1"/>
      <c r="M9" s="1"/>
      <c r="N9" s="1"/>
      <c r="O9" s="1"/>
      <c r="P9" s="1"/>
      <c r="Q9" s="1"/>
      <c r="R9" s="1"/>
      <c r="S9" s="1"/>
      <c r="T9" s="1"/>
      <c r="U9" s="1"/>
      <c r="V9" s="1"/>
      <c r="W9" s="1"/>
      <c r="X9" s="1"/>
      <c r="Y9" s="1"/>
      <c r="Z9" s="1"/>
      <c r="AA9" s="1"/>
    </row>
    <row r="10" spans="1:29" ht="16.8">
      <c r="A10" s="40" t="s">
        <v>103</v>
      </c>
      <c r="B10" s="45">
        <v>0</v>
      </c>
      <c r="C10" s="45">
        <v>36969</v>
      </c>
      <c r="D10" s="45">
        <v>36969</v>
      </c>
      <c r="E10" s="45">
        <v>35469</v>
      </c>
      <c r="F10" s="45">
        <v>1500</v>
      </c>
      <c r="G10" s="45">
        <v>36969</v>
      </c>
      <c r="H10" s="45">
        <f t="shared" ref="H10:H43" si="0">G10-D10</f>
        <v>0</v>
      </c>
      <c r="I10" s="2" t="s">
        <v>98</v>
      </c>
      <c r="J10" s="1"/>
      <c r="K10" s="1"/>
      <c r="L10" s="1"/>
      <c r="M10" s="1"/>
      <c r="N10" s="1"/>
      <c r="O10" s="1"/>
      <c r="P10" s="1"/>
      <c r="Q10" s="1"/>
      <c r="R10" s="1"/>
      <c r="S10" s="1"/>
      <c r="T10" s="1"/>
      <c r="U10" s="1"/>
      <c r="V10" s="1"/>
      <c r="W10" s="1"/>
      <c r="X10" s="1"/>
      <c r="Y10" s="1"/>
      <c r="Z10" s="1"/>
      <c r="AA10" s="1"/>
    </row>
    <row r="11" spans="1:29" ht="27.6">
      <c r="A11" s="40" t="s">
        <v>104</v>
      </c>
      <c r="B11" s="45">
        <v>0</v>
      </c>
      <c r="C11" s="45">
        <v>24945</v>
      </c>
      <c r="D11" s="45">
        <v>24945</v>
      </c>
      <c r="E11" s="45">
        <v>24176</v>
      </c>
      <c r="F11" s="45">
        <v>769</v>
      </c>
      <c r="G11" s="45">
        <v>24945</v>
      </c>
      <c r="H11" s="45">
        <f t="shared" si="0"/>
        <v>0</v>
      </c>
      <c r="I11" s="2" t="s">
        <v>99</v>
      </c>
      <c r="J11" s="1"/>
      <c r="K11" s="1"/>
      <c r="L11" s="1"/>
      <c r="M11" s="1"/>
      <c r="N11" s="1"/>
      <c r="O11" s="1"/>
      <c r="P11" s="1"/>
      <c r="Q11" s="1"/>
      <c r="R11" s="1"/>
      <c r="S11" s="1"/>
      <c r="T11" s="1"/>
      <c r="U11" s="1"/>
      <c r="V11" s="1"/>
      <c r="W11" s="1"/>
      <c r="X11" s="1"/>
      <c r="Y11" s="1"/>
      <c r="Z11" s="1"/>
      <c r="AA11" s="1"/>
    </row>
    <row r="12" spans="1:29" ht="27.6">
      <c r="A12" s="40" t="s">
        <v>105</v>
      </c>
      <c r="B12" s="45">
        <v>0</v>
      </c>
      <c r="C12" s="45">
        <v>8529</v>
      </c>
      <c r="D12" s="45">
        <v>8529</v>
      </c>
      <c r="E12" s="45">
        <v>7889</v>
      </c>
      <c r="F12" s="45">
        <v>640</v>
      </c>
      <c r="G12" s="45">
        <v>8529</v>
      </c>
      <c r="H12" s="45">
        <f t="shared" si="0"/>
        <v>0</v>
      </c>
      <c r="I12" s="2" t="s">
        <v>100</v>
      </c>
      <c r="J12" s="1"/>
      <c r="K12" s="1"/>
      <c r="L12" s="1"/>
      <c r="M12" s="1"/>
      <c r="N12" s="1"/>
      <c r="O12" s="1"/>
      <c r="P12" s="1"/>
      <c r="Q12" s="1"/>
      <c r="R12" s="1"/>
      <c r="S12" s="1"/>
      <c r="T12" s="1"/>
      <c r="U12" s="1"/>
      <c r="V12" s="1"/>
      <c r="W12" s="1"/>
      <c r="X12" s="1"/>
      <c r="Y12" s="1"/>
      <c r="Z12" s="1"/>
      <c r="AA12" s="1"/>
    </row>
    <row r="13" spans="1:29" ht="16.8">
      <c r="A13" s="40" t="s">
        <v>106</v>
      </c>
      <c r="B13" s="45">
        <v>0</v>
      </c>
      <c r="C13" s="45">
        <v>3770</v>
      </c>
      <c r="D13" s="45">
        <v>3770</v>
      </c>
      <c r="E13" s="45">
        <v>3614</v>
      </c>
      <c r="F13" s="45">
        <v>156</v>
      </c>
      <c r="G13" s="45">
        <v>3770</v>
      </c>
      <c r="H13" s="45">
        <f t="shared" si="0"/>
        <v>0</v>
      </c>
      <c r="I13" s="2" t="s">
        <v>101</v>
      </c>
      <c r="J13" s="1"/>
      <c r="K13" s="1"/>
      <c r="L13" s="1"/>
      <c r="M13" s="1"/>
      <c r="N13" s="1"/>
      <c r="O13" s="1"/>
      <c r="P13" s="1"/>
      <c r="Q13" s="1"/>
      <c r="R13" s="1"/>
      <c r="S13" s="1"/>
      <c r="T13" s="1"/>
      <c r="U13" s="1"/>
      <c r="V13" s="1"/>
      <c r="W13" s="1"/>
      <c r="X13" s="1"/>
      <c r="Y13" s="1"/>
      <c r="Z13" s="1"/>
      <c r="AA13" s="1"/>
    </row>
    <row r="14" spans="1:29" ht="16.8">
      <c r="A14" s="40" t="s">
        <v>107</v>
      </c>
      <c r="B14" s="45">
        <v>0</v>
      </c>
      <c r="C14" s="45">
        <v>3716</v>
      </c>
      <c r="D14" s="45">
        <v>3716</v>
      </c>
      <c r="E14" s="45">
        <v>3587</v>
      </c>
      <c r="F14" s="45">
        <v>129</v>
      </c>
      <c r="G14" s="45">
        <v>3716</v>
      </c>
      <c r="H14" s="45">
        <f t="shared" si="0"/>
        <v>0</v>
      </c>
      <c r="I14" s="2" t="s">
        <v>75</v>
      </c>
      <c r="J14" s="1"/>
      <c r="K14" s="1"/>
      <c r="L14" s="1"/>
      <c r="M14" s="1"/>
      <c r="N14" s="1"/>
      <c r="O14" s="1"/>
      <c r="P14" s="1"/>
      <c r="Q14" s="1"/>
      <c r="R14" s="1"/>
      <c r="S14" s="1"/>
      <c r="T14" s="1"/>
      <c r="U14" s="1"/>
      <c r="V14" s="1"/>
      <c r="W14" s="1"/>
      <c r="X14" s="1"/>
      <c r="Y14" s="1"/>
      <c r="Z14" s="1"/>
      <c r="AA14" s="1"/>
    </row>
    <row r="15" spans="1:29" ht="16.8">
      <c r="A15" s="40" t="s">
        <v>109</v>
      </c>
      <c r="B15" s="45">
        <v>0</v>
      </c>
      <c r="C15" s="45">
        <v>885</v>
      </c>
      <c r="D15" s="45">
        <v>885</v>
      </c>
      <c r="E15" s="45">
        <v>784</v>
      </c>
      <c r="F15" s="45">
        <v>101</v>
      </c>
      <c r="G15" s="45">
        <v>885</v>
      </c>
      <c r="H15" s="45">
        <f t="shared" si="0"/>
        <v>0</v>
      </c>
      <c r="I15" s="2" t="s">
        <v>108</v>
      </c>
      <c r="J15" s="1"/>
      <c r="K15" s="1"/>
      <c r="L15" s="1"/>
      <c r="M15" s="1"/>
      <c r="N15" s="1"/>
      <c r="O15" s="1"/>
      <c r="P15" s="1"/>
      <c r="Q15" s="1"/>
      <c r="R15" s="1"/>
      <c r="S15" s="1"/>
      <c r="T15" s="1"/>
      <c r="U15" s="1"/>
      <c r="V15" s="1"/>
      <c r="W15" s="1"/>
      <c r="X15" s="1"/>
      <c r="Y15" s="1"/>
      <c r="Z15" s="1"/>
      <c r="AA15" s="1"/>
    </row>
    <row r="16" spans="1:29" ht="16.8">
      <c r="A16" s="40" t="s">
        <v>110</v>
      </c>
      <c r="B16" s="45">
        <v>0</v>
      </c>
      <c r="C16" s="45">
        <v>2384</v>
      </c>
      <c r="D16" s="45">
        <v>2384</v>
      </c>
      <c r="E16" s="45">
        <v>2319</v>
      </c>
      <c r="F16" s="45">
        <v>65</v>
      </c>
      <c r="G16" s="45">
        <v>2384</v>
      </c>
      <c r="H16" s="45">
        <f t="shared" si="0"/>
        <v>0</v>
      </c>
      <c r="I16" s="2" t="s">
        <v>111</v>
      </c>
      <c r="J16" s="1"/>
      <c r="K16" s="1"/>
      <c r="L16" s="1"/>
      <c r="M16" s="1"/>
      <c r="N16" s="1"/>
      <c r="O16" s="1"/>
      <c r="P16" s="1"/>
      <c r="Q16" s="1"/>
      <c r="R16" s="1"/>
      <c r="S16" s="1"/>
      <c r="T16" s="1"/>
      <c r="U16" s="1"/>
      <c r="V16" s="1"/>
      <c r="W16" s="1"/>
      <c r="X16" s="1"/>
      <c r="Y16" s="1"/>
      <c r="Z16" s="1"/>
      <c r="AA16" s="1"/>
    </row>
    <row r="17" spans="1:29" ht="16.8">
      <c r="A17" s="40" t="s">
        <v>112</v>
      </c>
      <c r="B17" s="45">
        <v>0</v>
      </c>
      <c r="C17" s="45">
        <v>2548</v>
      </c>
      <c r="D17" s="45">
        <v>2548</v>
      </c>
      <c r="E17" s="45">
        <v>2332</v>
      </c>
      <c r="F17" s="45">
        <v>216</v>
      </c>
      <c r="G17" s="45">
        <v>2548</v>
      </c>
      <c r="H17" s="45">
        <f t="shared" si="0"/>
        <v>0</v>
      </c>
      <c r="I17" s="2" t="s">
        <v>113</v>
      </c>
      <c r="J17" s="1"/>
      <c r="K17" s="1"/>
      <c r="L17" s="1"/>
      <c r="M17" s="1"/>
      <c r="N17" s="1"/>
      <c r="O17" s="1"/>
      <c r="P17" s="1"/>
      <c r="Q17" s="1"/>
      <c r="R17" s="1"/>
      <c r="S17" s="1"/>
      <c r="T17" s="1"/>
      <c r="U17" s="1"/>
      <c r="V17" s="1"/>
      <c r="W17" s="1"/>
      <c r="X17" s="1"/>
      <c r="Y17" s="1"/>
      <c r="Z17" s="1"/>
      <c r="AA17" s="1"/>
    </row>
    <row r="18" spans="1:29" ht="16.8">
      <c r="A18" s="40" t="s">
        <v>114</v>
      </c>
      <c r="B18" s="45">
        <v>0</v>
      </c>
      <c r="C18" s="45">
        <v>2911</v>
      </c>
      <c r="D18" s="45">
        <v>2911</v>
      </c>
      <c r="E18" s="45">
        <v>2544</v>
      </c>
      <c r="F18" s="45">
        <v>367</v>
      </c>
      <c r="G18" s="45">
        <v>2911</v>
      </c>
      <c r="H18" s="45">
        <f t="shared" si="0"/>
        <v>0</v>
      </c>
      <c r="I18" s="2" t="s">
        <v>115</v>
      </c>
      <c r="J18" s="1"/>
      <c r="K18" s="1"/>
      <c r="L18" s="1"/>
      <c r="M18" s="1"/>
      <c r="N18" s="1"/>
      <c r="O18" s="1"/>
      <c r="P18" s="1"/>
      <c r="Q18" s="1"/>
      <c r="R18" s="1"/>
      <c r="S18" s="1"/>
      <c r="T18" s="1"/>
      <c r="U18" s="1"/>
      <c r="V18" s="1"/>
      <c r="W18" s="1"/>
      <c r="X18" s="1"/>
      <c r="Y18" s="1"/>
      <c r="Z18" s="1"/>
      <c r="AA18" s="1"/>
    </row>
    <row r="19" spans="1:29" ht="16.8">
      <c r="A19" s="40" t="s">
        <v>116</v>
      </c>
      <c r="B19" s="45">
        <v>0</v>
      </c>
      <c r="C19" s="45">
        <v>18434</v>
      </c>
      <c r="D19" s="45">
        <v>18434</v>
      </c>
      <c r="E19" s="45">
        <v>16141</v>
      </c>
      <c r="F19" s="45">
        <v>2293</v>
      </c>
      <c r="G19" s="45">
        <v>18434</v>
      </c>
      <c r="H19" s="45">
        <f t="shared" si="0"/>
        <v>0</v>
      </c>
      <c r="I19" s="2" t="s">
        <v>117</v>
      </c>
      <c r="J19" s="1"/>
      <c r="K19" s="1"/>
      <c r="L19" s="1"/>
      <c r="M19" s="1"/>
      <c r="N19" s="1"/>
      <c r="O19" s="1"/>
      <c r="P19" s="1"/>
      <c r="Q19" s="1"/>
      <c r="R19" s="1"/>
      <c r="S19" s="1"/>
      <c r="T19" s="1"/>
      <c r="U19" s="1"/>
      <c r="V19" s="1"/>
      <c r="W19" s="1"/>
      <c r="X19" s="1"/>
      <c r="Y19" s="1"/>
      <c r="Z19" s="1"/>
      <c r="AA19" s="1"/>
      <c r="AB19" s="1"/>
      <c r="AC19" s="1"/>
    </row>
    <row r="20" spans="1:29" ht="16.8">
      <c r="A20" s="40" t="s">
        <v>122</v>
      </c>
      <c r="B20" s="45">
        <v>0</v>
      </c>
      <c r="C20" s="45">
        <v>1852</v>
      </c>
      <c r="D20" s="45">
        <v>1852</v>
      </c>
      <c r="E20" s="45">
        <v>1756</v>
      </c>
      <c r="F20" s="45">
        <v>96</v>
      </c>
      <c r="G20" s="45">
        <v>1852</v>
      </c>
      <c r="H20" s="45">
        <f t="shared" si="0"/>
        <v>0</v>
      </c>
      <c r="I20" s="2" t="s">
        <v>118</v>
      </c>
      <c r="J20" s="1"/>
      <c r="K20" s="1"/>
      <c r="L20" s="1"/>
      <c r="M20" s="1"/>
      <c r="N20" s="1"/>
      <c r="O20" s="1"/>
      <c r="P20" s="1"/>
      <c r="Q20" s="1"/>
      <c r="R20" s="1"/>
      <c r="S20" s="1"/>
      <c r="T20" s="1"/>
      <c r="U20" s="1"/>
      <c r="V20" s="1"/>
      <c r="W20" s="1"/>
      <c r="X20" s="1"/>
      <c r="Y20" s="1"/>
      <c r="Z20" s="1"/>
      <c r="AA20" s="1"/>
      <c r="AB20" s="1"/>
      <c r="AC20" s="1"/>
    </row>
    <row r="21" spans="1:29" ht="16.8">
      <c r="A21" s="40" t="s">
        <v>123</v>
      </c>
      <c r="B21" s="45">
        <v>0</v>
      </c>
      <c r="C21" s="45">
        <v>3434</v>
      </c>
      <c r="D21" s="45">
        <v>3434</v>
      </c>
      <c r="E21" s="45">
        <v>3114</v>
      </c>
      <c r="F21" s="45">
        <v>320</v>
      </c>
      <c r="G21" s="45">
        <v>3434</v>
      </c>
      <c r="H21" s="45">
        <f t="shared" si="0"/>
        <v>0</v>
      </c>
      <c r="I21" s="2" t="s">
        <v>119</v>
      </c>
      <c r="J21" s="1"/>
      <c r="K21" s="1"/>
      <c r="L21" s="1"/>
      <c r="M21" s="1"/>
      <c r="N21" s="1"/>
      <c r="O21" s="1"/>
      <c r="P21" s="1"/>
      <c r="Q21" s="1"/>
      <c r="R21" s="1"/>
      <c r="S21" s="1"/>
      <c r="T21" s="1"/>
      <c r="U21" s="1"/>
      <c r="V21" s="1"/>
      <c r="W21" s="1"/>
      <c r="X21" s="1"/>
      <c r="Y21" s="1"/>
      <c r="Z21" s="1"/>
      <c r="AA21" s="1"/>
      <c r="AB21" s="1"/>
      <c r="AC21" s="1"/>
    </row>
    <row r="22" spans="1:29" ht="16.8">
      <c r="A22" s="40" t="s">
        <v>124</v>
      </c>
      <c r="B22" s="45">
        <v>0</v>
      </c>
      <c r="C22" s="45">
        <v>64</v>
      </c>
      <c r="D22" s="45">
        <v>64</v>
      </c>
      <c r="E22" s="45">
        <v>64</v>
      </c>
      <c r="F22" s="45">
        <v>0</v>
      </c>
      <c r="G22" s="45">
        <v>64</v>
      </c>
      <c r="H22" s="45">
        <f t="shared" si="0"/>
        <v>0</v>
      </c>
      <c r="I22" s="2" t="s">
        <v>120</v>
      </c>
      <c r="J22" s="1"/>
      <c r="K22" s="1"/>
      <c r="L22" s="1"/>
      <c r="M22" s="1"/>
      <c r="N22" s="1"/>
      <c r="O22" s="1"/>
      <c r="P22" s="1"/>
      <c r="Q22" s="1"/>
      <c r="R22" s="1"/>
      <c r="S22" s="1"/>
      <c r="T22" s="1"/>
      <c r="U22" s="1"/>
      <c r="V22" s="1"/>
      <c r="W22" s="1"/>
      <c r="X22" s="1"/>
      <c r="Y22" s="1"/>
      <c r="Z22" s="1"/>
      <c r="AA22" s="1"/>
      <c r="AB22" s="1"/>
      <c r="AC22" s="1"/>
    </row>
    <row r="23" spans="1:29" ht="16.8">
      <c r="A23" s="40" t="s">
        <v>125</v>
      </c>
      <c r="B23" s="45">
        <v>0</v>
      </c>
      <c r="C23" s="45">
        <v>9224</v>
      </c>
      <c r="D23" s="45">
        <v>9224</v>
      </c>
      <c r="E23" s="45">
        <v>8950</v>
      </c>
      <c r="F23" s="45">
        <v>274</v>
      </c>
      <c r="G23" s="45">
        <v>9224</v>
      </c>
      <c r="H23" s="45">
        <f t="shared" si="0"/>
        <v>0</v>
      </c>
      <c r="I23" s="2" t="s">
        <v>76</v>
      </c>
      <c r="J23" s="1"/>
      <c r="K23" s="1"/>
      <c r="L23" s="1"/>
      <c r="M23" s="1"/>
      <c r="N23" s="1"/>
      <c r="O23" s="1"/>
      <c r="P23" s="1"/>
      <c r="Q23" s="1"/>
      <c r="R23" s="1"/>
      <c r="S23" s="1"/>
      <c r="T23" s="1"/>
      <c r="U23" s="1"/>
      <c r="V23" s="1"/>
      <c r="W23" s="1"/>
      <c r="X23" s="1"/>
      <c r="Y23" s="1"/>
      <c r="Z23" s="1"/>
      <c r="AA23" s="1"/>
      <c r="AB23" s="1"/>
      <c r="AC23" s="1"/>
    </row>
    <row r="24" spans="1:29" ht="16.8">
      <c r="A24" s="40" t="s">
        <v>126</v>
      </c>
      <c r="B24" s="45">
        <v>0</v>
      </c>
      <c r="C24" s="45">
        <v>3761</v>
      </c>
      <c r="D24" s="45">
        <v>3761</v>
      </c>
      <c r="E24" s="45">
        <v>3092</v>
      </c>
      <c r="F24" s="45">
        <v>669</v>
      </c>
      <c r="G24" s="45">
        <v>3761</v>
      </c>
      <c r="H24" s="45">
        <f t="shared" si="0"/>
        <v>0</v>
      </c>
      <c r="I24" s="2" t="s">
        <v>121</v>
      </c>
      <c r="J24" s="1"/>
      <c r="K24" s="1"/>
      <c r="L24" s="1"/>
      <c r="M24" s="1"/>
      <c r="N24" s="1"/>
      <c r="O24" s="1"/>
      <c r="P24" s="1"/>
      <c r="Q24" s="1"/>
      <c r="R24" s="1"/>
      <c r="S24" s="1"/>
      <c r="T24" s="1"/>
      <c r="U24" s="1"/>
      <c r="V24" s="1"/>
      <c r="W24" s="1"/>
      <c r="X24" s="1"/>
      <c r="Y24" s="1"/>
      <c r="Z24" s="1"/>
      <c r="AA24" s="1"/>
      <c r="AB24" s="1"/>
      <c r="AC24" s="1"/>
    </row>
    <row r="25" spans="1:29" ht="16.8">
      <c r="A25" s="40" t="s">
        <v>127</v>
      </c>
      <c r="B25" s="45">
        <v>0</v>
      </c>
      <c r="C25" s="45">
        <v>9874</v>
      </c>
      <c r="D25" s="45">
        <v>9874</v>
      </c>
      <c r="E25" s="45">
        <v>9436</v>
      </c>
      <c r="F25" s="45">
        <v>438</v>
      </c>
      <c r="G25" s="45">
        <v>9874</v>
      </c>
      <c r="H25" s="45">
        <f t="shared" si="0"/>
        <v>0</v>
      </c>
      <c r="I25" s="2" t="s">
        <v>77</v>
      </c>
      <c r="J25" s="1"/>
      <c r="K25" s="1"/>
      <c r="L25" s="1"/>
      <c r="M25" s="1"/>
      <c r="N25" s="1"/>
      <c r="O25" s="1"/>
      <c r="P25" s="1"/>
      <c r="Q25" s="1"/>
      <c r="R25" s="1"/>
      <c r="S25" s="1"/>
      <c r="T25" s="1"/>
      <c r="U25" s="1"/>
      <c r="V25" s="1"/>
      <c r="W25" s="1"/>
      <c r="X25" s="1"/>
      <c r="Y25" s="1"/>
      <c r="Z25" s="1"/>
      <c r="AA25" s="1"/>
      <c r="AB25" s="1"/>
      <c r="AC25" s="1"/>
    </row>
    <row r="26" spans="1:29" ht="16.8">
      <c r="A26" s="40" t="s">
        <v>128</v>
      </c>
      <c r="B26" s="45">
        <v>0</v>
      </c>
      <c r="C26" s="45">
        <v>642</v>
      </c>
      <c r="D26" s="45">
        <v>642</v>
      </c>
      <c r="E26" s="45">
        <v>606</v>
      </c>
      <c r="F26" s="45">
        <v>36</v>
      </c>
      <c r="G26" s="45">
        <v>642</v>
      </c>
      <c r="H26" s="45">
        <f t="shared" si="0"/>
        <v>0</v>
      </c>
      <c r="I26" s="2" t="s">
        <v>78</v>
      </c>
      <c r="J26" s="1"/>
      <c r="K26" s="1"/>
      <c r="L26" s="1"/>
      <c r="M26" s="1"/>
      <c r="N26" s="1"/>
      <c r="O26" s="1"/>
      <c r="P26" s="1"/>
      <c r="Q26" s="1"/>
      <c r="R26" s="1"/>
      <c r="S26" s="1"/>
      <c r="T26" s="1"/>
      <c r="U26" s="1"/>
      <c r="V26" s="1"/>
      <c r="W26" s="1"/>
      <c r="X26" s="1"/>
      <c r="Y26" s="1"/>
      <c r="Z26" s="1"/>
      <c r="AA26" s="1"/>
      <c r="AB26" s="1"/>
      <c r="AC26" s="1"/>
    </row>
    <row r="27" spans="1:29" ht="27.6">
      <c r="A27" s="40" t="s">
        <v>129</v>
      </c>
      <c r="B27" s="45">
        <v>0</v>
      </c>
      <c r="C27" s="45">
        <v>5346</v>
      </c>
      <c r="D27" s="45">
        <v>5346</v>
      </c>
      <c r="E27" s="45">
        <v>5150</v>
      </c>
      <c r="F27" s="45">
        <v>196</v>
      </c>
      <c r="G27" s="45">
        <v>5346</v>
      </c>
      <c r="H27" s="45">
        <f t="shared" si="0"/>
        <v>0</v>
      </c>
      <c r="I27" s="2" t="s">
        <v>79</v>
      </c>
      <c r="J27" s="1"/>
      <c r="K27" s="1"/>
      <c r="L27" s="1"/>
      <c r="M27" s="1"/>
      <c r="N27" s="1"/>
      <c r="O27" s="1"/>
      <c r="P27" s="1"/>
      <c r="Q27" s="1"/>
      <c r="R27" s="1"/>
      <c r="S27" s="1"/>
      <c r="T27" s="1"/>
      <c r="U27" s="1"/>
      <c r="V27" s="1"/>
      <c r="W27" s="1"/>
      <c r="X27" s="1"/>
      <c r="Y27" s="1"/>
      <c r="Z27" s="1"/>
      <c r="AA27" s="1"/>
      <c r="AB27" s="1"/>
      <c r="AC27" s="1"/>
    </row>
    <row r="28" spans="1:29" ht="27.6">
      <c r="A28" s="40" t="s">
        <v>132</v>
      </c>
      <c r="B28" s="45">
        <v>0</v>
      </c>
      <c r="C28" s="45">
        <v>5742</v>
      </c>
      <c r="D28" s="45">
        <v>5742</v>
      </c>
      <c r="E28" s="45">
        <v>5594</v>
      </c>
      <c r="F28" s="45">
        <v>148</v>
      </c>
      <c r="G28" s="45">
        <v>5742</v>
      </c>
      <c r="H28" s="45">
        <f t="shared" si="0"/>
        <v>0</v>
      </c>
      <c r="I28" s="2" t="s">
        <v>80</v>
      </c>
      <c r="J28" s="1"/>
      <c r="K28" s="1"/>
      <c r="L28" s="1"/>
      <c r="M28" s="1"/>
      <c r="N28" s="1"/>
      <c r="O28" s="1"/>
      <c r="P28" s="1"/>
      <c r="Q28" s="1"/>
      <c r="R28" s="1"/>
      <c r="S28" s="1"/>
      <c r="T28" s="1"/>
      <c r="U28" s="1"/>
      <c r="V28" s="1"/>
      <c r="W28" s="1"/>
      <c r="X28" s="1"/>
      <c r="Y28" s="1"/>
      <c r="Z28" s="1"/>
      <c r="AA28" s="1"/>
      <c r="AB28" s="1"/>
      <c r="AC28" s="1"/>
    </row>
    <row r="29" spans="1:29" ht="27.6">
      <c r="A29" s="40" t="s">
        <v>133</v>
      </c>
      <c r="B29" s="45">
        <v>0</v>
      </c>
      <c r="C29" s="45">
        <v>335</v>
      </c>
      <c r="D29" s="45">
        <v>335</v>
      </c>
      <c r="E29" s="45">
        <v>303</v>
      </c>
      <c r="F29" s="45">
        <v>32</v>
      </c>
      <c r="G29" s="45">
        <v>335</v>
      </c>
      <c r="H29" s="45">
        <f t="shared" si="0"/>
        <v>0</v>
      </c>
      <c r="I29" s="2" t="s">
        <v>130</v>
      </c>
      <c r="J29" s="1"/>
      <c r="K29" s="1"/>
      <c r="L29" s="1"/>
      <c r="M29" s="1"/>
      <c r="N29" s="1"/>
      <c r="O29" s="1"/>
      <c r="P29" s="1"/>
      <c r="Q29" s="1"/>
      <c r="R29" s="1"/>
      <c r="S29" s="1"/>
      <c r="T29" s="1"/>
      <c r="U29" s="1"/>
      <c r="V29" s="1"/>
      <c r="W29" s="1"/>
      <c r="X29" s="1"/>
      <c r="Y29" s="1"/>
      <c r="Z29" s="1"/>
      <c r="AA29" s="1"/>
      <c r="AB29" s="1"/>
      <c r="AC29" s="1"/>
    </row>
    <row r="30" spans="1:29" ht="16.8">
      <c r="A30" s="40" t="s">
        <v>134</v>
      </c>
      <c r="B30" s="45">
        <v>0</v>
      </c>
      <c r="C30" s="45">
        <v>877</v>
      </c>
      <c r="D30" s="45">
        <v>877</v>
      </c>
      <c r="E30" s="45">
        <v>768</v>
      </c>
      <c r="F30" s="45">
        <v>109</v>
      </c>
      <c r="G30" s="45">
        <v>877</v>
      </c>
      <c r="H30" s="45">
        <f t="shared" si="0"/>
        <v>0</v>
      </c>
      <c r="I30" s="2" t="s">
        <v>131</v>
      </c>
      <c r="J30" s="1"/>
      <c r="K30" s="1"/>
      <c r="L30" s="1"/>
      <c r="M30" s="1"/>
      <c r="N30" s="1"/>
      <c r="O30" s="1"/>
      <c r="P30" s="1"/>
      <c r="Q30" s="1"/>
      <c r="R30" s="1"/>
      <c r="S30" s="1"/>
      <c r="T30" s="1"/>
      <c r="U30" s="1"/>
      <c r="V30" s="1"/>
      <c r="W30" s="1"/>
      <c r="X30" s="1"/>
      <c r="Y30" s="1"/>
      <c r="Z30" s="1"/>
      <c r="AA30" s="1"/>
      <c r="AB30" s="1"/>
      <c r="AC30" s="1"/>
    </row>
    <row r="31" spans="1:29" ht="27.6">
      <c r="A31" s="40" t="s">
        <v>135</v>
      </c>
      <c r="B31" s="45">
        <v>0</v>
      </c>
      <c r="C31" s="45">
        <v>1810</v>
      </c>
      <c r="D31" s="45">
        <v>1810</v>
      </c>
      <c r="E31" s="45">
        <v>1721</v>
      </c>
      <c r="F31" s="45">
        <v>89</v>
      </c>
      <c r="G31" s="45">
        <v>1810</v>
      </c>
      <c r="H31" s="45">
        <f t="shared" si="0"/>
        <v>0</v>
      </c>
      <c r="I31" s="2" t="s">
        <v>144</v>
      </c>
      <c r="J31" s="1"/>
      <c r="K31" s="1"/>
      <c r="L31" s="1"/>
      <c r="M31" s="1"/>
      <c r="N31" s="1"/>
      <c r="O31" s="1"/>
      <c r="P31" s="1"/>
      <c r="Q31" s="1"/>
      <c r="R31" s="1"/>
      <c r="S31" s="1"/>
      <c r="T31" s="1"/>
      <c r="U31" s="1"/>
      <c r="V31" s="1"/>
      <c r="W31" s="1"/>
      <c r="X31" s="1"/>
      <c r="Y31" s="1"/>
      <c r="Z31" s="1"/>
      <c r="AA31" s="1"/>
      <c r="AB31" s="1"/>
      <c r="AC31" s="1"/>
    </row>
    <row r="32" spans="1:29" ht="41.4">
      <c r="A32" s="40" t="s">
        <v>136</v>
      </c>
      <c r="B32" s="45">
        <v>0</v>
      </c>
      <c r="C32" s="45">
        <v>747</v>
      </c>
      <c r="D32" s="45">
        <v>747</v>
      </c>
      <c r="E32" s="45">
        <v>661</v>
      </c>
      <c r="F32" s="45">
        <v>86</v>
      </c>
      <c r="G32" s="45">
        <v>747</v>
      </c>
      <c r="H32" s="45">
        <f t="shared" si="0"/>
        <v>0</v>
      </c>
      <c r="I32" s="2" t="s">
        <v>145</v>
      </c>
      <c r="J32" s="1"/>
      <c r="K32" s="1"/>
      <c r="L32" s="1"/>
      <c r="M32" s="1"/>
      <c r="N32" s="1"/>
      <c r="O32" s="1"/>
      <c r="P32" s="1"/>
      <c r="Q32" s="1"/>
      <c r="R32" s="1"/>
      <c r="S32" s="1"/>
      <c r="T32" s="1"/>
      <c r="U32" s="1"/>
      <c r="V32" s="1"/>
      <c r="W32" s="1"/>
      <c r="X32" s="1"/>
      <c r="Y32" s="1"/>
      <c r="Z32" s="1"/>
      <c r="AA32" s="1"/>
      <c r="AB32" s="1"/>
      <c r="AC32" s="1"/>
    </row>
    <row r="33" spans="1:29" ht="27.6">
      <c r="A33" s="40" t="s">
        <v>137</v>
      </c>
      <c r="B33" s="45">
        <v>0</v>
      </c>
      <c r="C33" s="45">
        <v>3306</v>
      </c>
      <c r="D33" s="45">
        <v>3306</v>
      </c>
      <c r="E33" s="45">
        <v>3202</v>
      </c>
      <c r="F33" s="45">
        <v>104</v>
      </c>
      <c r="G33" s="45">
        <v>3306</v>
      </c>
      <c r="H33" s="45">
        <f t="shared" si="0"/>
        <v>0</v>
      </c>
      <c r="I33" s="2" t="s">
        <v>146</v>
      </c>
      <c r="J33" s="1"/>
      <c r="K33" s="1"/>
      <c r="L33" s="1"/>
      <c r="M33" s="1"/>
      <c r="N33" s="1"/>
      <c r="O33" s="1"/>
      <c r="P33" s="1"/>
      <c r="Q33" s="1"/>
      <c r="R33" s="1"/>
      <c r="S33" s="1"/>
      <c r="T33" s="1"/>
      <c r="U33" s="1"/>
      <c r="V33" s="1"/>
      <c r="W33" s="1"/>
      <c r="X33" s="1"/>
      <c r="Y33" s="1"/>
      <c r="Z33" s="1"/>
      <c r="AA33" s="1"/>
      <c r="AB33" s="1"/>
      <c r="AC33" s="1"/>
    </row>
    <row r="34" spans="1:29" ht="41.4">
      <c r="A34" s="40" t="s">
        <v>138</v>
      </c>
      <c r="B34" s="45">
        <v>0</v>
      </c>
      <c r="C34" s="45">
        <v>1663</v>
      </c>
      <c r="D34" s="45">
        <v>1663</v>
      </c>
      <c r="E34" s="45">
        <v>1624</v>
      </c>
      <c r="F34" s="45">
        <v>39</v>
      </c>
      <c r="G34" s="45">
        <v>1663</v>
      </c>
      <c r="H34" s="45">
        <f t="shared" si="0"/>
        <v>0</v>
      </c>
      <c r="I34" s="2" t="s">
        <v>147</v>
      </c>
      <c r="J34" s="1"/>
      <c r="K34" s="1"/>
      <c r="L34" s="1"/>
      <c r="M34" s="1"/>
      <c r="N34" s="1"/>
      <c r="O34" s="1"/>
      <c r="P34" s="1"/>
      <c r="Q34" s="1"/>
      <c r="R34" s="1"/>
      <c r="S34" s="1"/>
      <c r="T34" s="1"/>
      <c r="U34" s="1"/>
      <c r="V34" s="1"/>
      <c r="W34" s="1"/>
      <c r="X34" s="1"/>
      <c r="Y34" s="1"/>
      <c r="Z34" s="1"/>
      <c r="AA34" s="1"/>
      <c r="AB34" s="1"/>
      <c r="AC34" s="1"/>
    </row>
    <row r="35" spans="1:29" ht="27.6">
      <c r="A35" s="40" t="s">
        <v>139</v>
      </c>
      <c r="B35" s="45">
        <v>0</v>
      </c>
      <c r="C35" s="45">
        <v>0</v>
      </c>
      <c r="D35" s="45">
        <v>0</v>
      </c>
      <c r="E35" s="45">
        <v>0</v>
      </c>
      <c r="F35" s="45">
        <v>0</v>
      </c>
      <c r="G35" s="45">
        <v>0</v>
      </c>
      <c r="H35" s="45">
        <f t="shared" si="0"/>
        <v>0</v>
      </c>
      <c r="I35" s="2" t="s">
        <v>148</v>
      </c>
      <c r="J35" s="1"/>
      <c r="K35" s="1"/>
      <c r="L35" s="1"/>
      <c r="M35" s="1"/>
      <c r="N35" s="1"/>
      <c r="O35" s="1"/>
      <c r="P35" s="1"/>
      <c r="Q35" s="1"/>
      <c r="R35" s="1"/>
      <c r="S35" s="1"/>
      <c r="T35" s="1"/>
      <c r="U35" s="1"/>
      <c r="V35" s="1"/>
      <c r="W35" s="1"/>
      <c r="X35" s="1"/>
      <c r="Y35" s="1"/>
      <c r="Z35" s="1"/>
      <c r="AA35" s="1"/>
      <c r="AB35" s="1"/>
      <c r="AC35" s="1"/>
    </row>
    <row r="36" spans="1:29" ht="16.8">
      <c r="A36" s="40" t="s">
        <v>140</v>
      </c>
      <c r="B36" s="45">
        <v>0</v>
      </c>
      <c r="C36" s="45">
        <v>6324</v>
      </c>
      <c r="D36" s="45">
        <v>6324</v>
      </c>
      <c r="E36" s="45">
        <v>6075</v>
      </c>
      <c r="F36" s="45">
        <v>249</v>
      </c>
      <c r="G36" s="45">
        <v>6324</v>
      </c>
      <c r="H36" s="45">
        <f t="shared" si="0"/>
        <v>0</v>
      </c>
      <c r="I36" s="2" t="s">
        <v>81</v>
      </c>
      <c r="J36" s="1"/>
      <c r="K36" s="1"/>
      <c r="L36" s="1"/>
      <c r="M36" s="1"/>
      <c r="N36" s="1"/>
      <c r="O36" s="1"/>
      <c r="P36" s="1"/>
      <c r="Q36" s="1"/>
      <c r="R36" s="1"/>
      <c r="S36" s="1"/>
      <c r="T36" s="1"/>
      <c r="U36" s="1"/>
      <c r="V36" s="1"/>
      <c r="W36" s="1"/>
      <c r="X36" s="1"/>
      <c r="Y36" s="1"/>
      <c r="Z36" s="1"/>
      <c r="AA36" s="1"/>
      <c r="AB36" s="1"/>
      <c r="AC36" s="1"/>
    </row>
    <row r="37" spans="1:29" ht="16.8">
      <c r="A37" s="40" t="s">
        <v>141</v>
      </c>
      <c r="B37" s="45">
        <v>0</v>
      </c>
      <c r="C37" s="45">
        <v>7410</v>
      </c>
      <c r="D37" s="45">
        <v>7410</v>
      </c>
      <c r="E37" s="45">
        <v>7080</v>
      </c>
      <c r="F37" s="45">
        <v>330</v>
      </c>
      <c r="G37" s="45">
        <v>7410</v>
      </c>
      <c r="H37" s="45">
        <f t="shared" si="0"/>
        <v>0</v>
      </c>
      <c r="I37" s="2" t="s">
        <v>149</v>
      </c>
      <c r="J37" s="1"/>
      <c r="K37" s="1"/>
      <c r="L37" s="1"/>
      <c r="M37" s="1"/>
      <c r="N37" s="1"/>
      <c r="O37" s="1"/>
      <c r="P37" s="1"/>
      <c r="Q37" s="1"/>
      <c r="R37" s="1"/>
      <c r="S37" s="1"/>
      <c r="T37" s="1"/>
      <c r="U37" s="1"/>
      <c r="V37" s="1"/>
      <c r="W37" s="1"/>
      <c r="X37" s="1"/>
      <c r="Y37" s="1"/>
      <c r="Z37" s="1"/>
      <c r="AA37" s="1"/>
      <c r="AB37" s="1"/>
      <c r="AC37" s="1"/>
    </row>
    <row r="38" spans="1:29" ht="27.6">
      <c r="A38" s="40" t="s">
        <v>142</v>
      </c>
      <c r="B38" s="45">
        <v>0</v>
      </c>
      <c r="C38" s="45">
        <v>186</v>
      </c>
      <c r="D38" s="45">
        <v>186</v>
      </c>
      <c r="E38" s="45">
        <v>172</v>
      </c>
      <c r="F38" s="45">
        <v>14</v>
      </c>
      <c r="G38" s="45">
        <v>186</v>
      </c>
      <c r="H38" s="45">
        <f t="shared" si="0"/>
        <v>0</v>
      </c>
      <c r="I38" s="2" t="s">
        <v>150</v>
      </c>
      <c r="J38" s="1"/>
      <c r="K38" s="1"/>
      <c r="L38" s="1"/>
      <c r="M38" s="1"/>
      <c r="N38" s="1"/>
      <c r="O38" s="1"/>
      <c r="P38" s="1"/>
      <c r="Q38" s="1"/>
      <c r="R38" s="1"/>
      <c r="S38" s="1"/>
      <c r="T38" s="1"/>
      <c r="U38" s="1"/>
      <c r="V38" s="1"/>
      <c r="W38" s="1"/>
      <c r="X38" s="1"/>
      <c r="Y38" s="1"/>
      <c r="Z38" s="1"/>
      <c r="AA38" s="1"/>
      <c r="AB38" s="1"/>
      <c r="AC38" s="1"/>
    </row>
    <row r="39" spans="1:29" ht="16.8">
      <c r="A39" s="40" t="s">
        <v>143</v>
      </c>
      <c r="B39" s="45">
        <v>0</v>
      </c>
      <c r="C39" s="45">
        <v>1016</v>
      </c>
      <c r="D39" s="45">
        <v>1016</v>
      </c>
      <c r="E39" s="45">
        <v>866</v>
      </c>
      <c r="F39" s="45">
        <v>150</v>
      </c>
      <c r="G39" s="45">
        <v>1016</v>
      </c>
      <c r="H39" s="45">
        <f t="shared" si="0"/>
        <v>0</v>
      </c>
      <c r="I39" s="2" t="s">
        <v>151</v>
      </c>
      <c r="J39" s="1"/>
      <c r="K39" s="1"/>
      <c r="L39" s="1"/>
      <c r="M39" s="1"/>
      <c r="N39" s="1"/>
      <c r="O39" s="1"/>
      <c r="P39" s="1"/>
      <c r="Q39" s="1"/>
      <c r="R39" s="1"/>
      <c r="S39" s="1"/>
      <c r="T39" s="1"/>
      <c r="U39" s="1"/>
      <c r="V39" s="1"/>
      <c r="W39" s="1"/>
      <c r="X39" s="1"/>
      <c r="Y39" s="1"/>
      <c r="Z39" s="1"/>
      <c r="AA39" s="1"/>
      <c r="AB39" s="1"/>
      <c r="AC39" s="1"/>
    </row>
    <row r="40" spans="1:29" ht="27.6" customHeight="1">
      <c r="A40" s="40" t="s">
        <v>8</v>
      </c>
      <c r="B40" s="45">
        <v>0</v>
      </c>
      <c r="C40" s="45">
        <v>5218</v>
      </c>
      <c r="D40" s="45">
        <v>5218</v>
      </c>
      <c r="E40" s="45">
        <v>4762</v>
      </c>
      <c r="F40" s="45">
        <v>456</v>
      </c>
      <c r="G40" s="45">
        <v>5218</v>
      </c>
      <c r="H40" s="45">
        <f t="shared" si="0"/>
        <v>0</v>
      </c>
      <c r="I40" s="2" t="s">
        <v>94</v>
      </c>
      <c r="J40" s="1"/>
      <c r="K40" s="1"/>
      <c r="L40" s="1"/>
      <c r="M40" s="1"/>
      <c r="N40" s="1"/>
      <c r="O40" s="1"/>
      <c r="P40" s="1"/>
      <c r="Q40" s="1"/>
      <c r="R40" s="1"/>
      <c r="S40" s="1"/>
      <c r="T40" s="1"/>
      <c r="U40" s="1"/>
      <c r="V40" s="1"/>
      <c r="W40" s="1"/>
      <c r="X40" s="1"/>
      <c r="Y40" s="1"/>
      <c r="Z40" s="1"/>
      <c r="AA40" s="1"/>
      <c r="AB40" s="1"/>
      <c r="AC40" s="1"/>
    </row>
    <row r="41" spans="1:29" ht="27.6" customHeight="1">
      <c r="A41" s="40" t="s">
        <v>9</v>
      </c>
      <c r="B41" s="45">
        <v>0</v>
      </c>
      <c r="C41" s="45">
        <v>1988</v>
      </c>
      <c r="D41" s="45">
        <v>1988</v>
      </c>
      <c r="E41" s="45">
        <v>1959</v>
      </c>
      <c r="F41" s="45">
        <v>29</v>
      </c>
      <c r="G41" s="45">
        <v>1988</v>
      </c>
      <c r="H41" s="45">
        <f t="shared" si="0"/>
        <v>0</v>
      </c>
      <c r="I41" s="2" t="s">
        <v>82</v>
      </c>
      <c r="J41" s="1"/>
      <c r="K41" s="1"/>
      <c r="L41" s="1"/>
      <c r="M41" s="1"/>
      <c r="N41" s="1"/>
      <c r="O41" s="1"/>
      <c r="P41" s="1"/>
      <c r="Q41" s="1"/>
      <c r="R41" s="1"/>
      <c r="S41" s="1"/>
      <c r="T41" s="1"/>
      <c r="U41" s="1"/>
      <c r="V41" s="1"/>
      <c r="W41" s="1"/>
      <c r="X41" s="1"/>
      <c r="Y41" s="1"/>
      <c r="Z41" s="1"/>
      <c r="AA41" s="1"/>
      <c r="AB41" s="1"/>
      <c r="AC41" s="1"/>
    </row>
    <row r="42" spans="1:29" ht="27.6" customHeight="1">
      <c r="A42" s="40" t="s">
        <v>84</v>
      </c>
      <c r="B42" s="45">
        <v>0</v>
      </c>
      <c r="C42" s="45">
        <v>953</v>
      </c>
      <c r="D42" s="45">
        <v>953</v>
      </c>
      <c r="E42" s="45">
        <v>851</v>
      </c>
      <c r="F42" s="45">
        <v>102</v>
      </c>
      <c r="G42" s="45">
        <v>953</v>
      </c>
      <c r="H42" s="45">
        <f t="shared" si="0"/>
        <v>0</v>
      </c>
      <c r="I42" s="2" t="s">
        <v>96</v>
      </c>
      <c r="J42" s="1"/>
      <c r="K42" s="1"/>
      <c r="L42" s="1"/>
      <c r="M42" s="1"/>
      <c r="N42" s="1"/>
      <c r="O42" s="1"/>
      <c r="P42" s="1"/>
      <c r="Q42" s="1"/>
      <c r="R42" s="1"/>
      <c r="S42" s="1"/>
      <c r="T42" s="1"/>
      <c r="U42" s="1"/>
      <c r="V42" s="1"/>
      <c r="W42" s="1"/>
      <c r="X42" s="1"/>
      <c r="Y42" s="1"/>
      <c r="Z42" s="1"/>
      <c r="AA42" s="1"/>
      <c r="AB42" s="1"/>
      <c r="AC42" s="1"/>
    </row>
    <row r="43" spans="1:29" ht="26.4" customHeight="1">
      <c r="A43" s="40" t="s">
        <v>95</v>
      </c>
      <c r="B43" s="45">
        <v>0</v>
      </c>
      <c r="C43" s="45">
        <v>23914</v>
      </c>
      <c r="D43" s="45">
        <v>23914</v>
      </c>
      <c r="E43" s="45">
        <v>23388</v>
      </c>
      <c r="F43" s="45">
        <v>526</v>
      </c>
      <c r="G43" s="45">
        <v>23914</v>
      </c>
      <c r="H43" s="45">
        <f t="shared" si="0"/>
        <v>0</v>
      </c>
      <c r="I43" s="2" t="s">
        <v>71</v>
      </c>
      <c r="J43" s="1"/>
      <c r="K43" s="1"/>
      <c r="L43" s="1"/>
      <c r="M43" s="1"/>
      <c r="N43" s="1"/>
      <c r="O43" s="1"/>
      <c r="P43" s="1"/>
      <c r="Q43" s="1"/>
      <c r="R43" s="1"/>
      <c r="S43" s="1"/>
      <c r="T43" s="1"/>
      <c r="U43" s="1"/>
      <c r="V43" s="1"/>
      <c r="W43" s="1"/>
      <c r="X43" s="1"/>
      <c r="Y43" s="1"/>
      <c r="Z43" s="1"/>
      <c r="AA43" s="1"/>
      <c r="AB43" s="1"/>
      <c r="AC43" s="1"/>
    </row>
    <row r="44" spans="1:29" ht="18" thickBot="1">
      <c r="A44" s="41" t="s">
        <v>48</v>
      </c>
      <c r="B44" s="45">
        <f>SUM(B9:B43)</f>
        <v>0</v>
      </c>
      <c r="C44" s="45">
        <f t="shared" ref="C44:F44" si="1">SUM(C9:C43)</f>
        <v>338845</v>
      </c>
      <c r="D44" s="45">
        <f t="shared" si="1"/>
        <v>338845</v>
      </c>
      <c r="E44" s="45">
        <f t="shared" si="1"/>
        <v>324384</v>
      </c>
      <c r="F44" s="45">
        <f t="shared" si="1"/>
        <v>14461</v>
      </c>
      <c r="G44" s="45">
        <f>SUM(E44:F44)</f>
        <v>338845</v>
      </c>
      <c r="H44" s="45">
        <f t="shared" ref="H44" si="2">D44-G44</f>
        <v>0</v>
      </c>
      <c r="I44" s="53"/>
      <c r="J44" s="1"/>
      <c r="K44" s="1"/>
      <c r="L44" s="1"/>
      <c r="M44" s="1"/>
      <c r="N44" s="1"/>
      <c r="O44" s="1"/>
      <c r="P44" s="1"/>
      <c r="Q44" s="1"/>
      <c r="R44" s="1"/>
      <c r="S44" s="1"/>
      <c r="T44" s="1"/>
      <c r="U44" s="1"/>
      <c r="V44" s="1"/>
      <c r="W44" s="1"/>
      <c r="X44" s="1"/>
      <c r="Y44" s="1"/>
      <c r="Z44" s="1"/>
      <c r="AA44" s="1"/>
      <c r="AB44" s="1"/>
      <c r="AC44" s="1"/>
    </row>
    <row r="45" spans="1:29"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13.8">
      <c r="A47" s="1"/>
      <c r="B47" s="217"/>
      <c r="C47" s="217"/>
      <c r="D47" s="217"/>
      <c r="E47" s="217"/>
      <c r="F47" s="217"/>
      <c r="G47" s="217"/>
      <c r="H47" s="217"/>
      <c r="I47" s="1"/>
      <c r="J47" s="1"/>
      <c r="K47" s="1"/>
      <c r="L47" s="1"/>
      <c r="M47" s="1"/>
      <c r="N47" s="1"/>
      <c r="O47" s="1"/>
      <c r="P47" s="1"/>
      <c r="Q47" s="1"/>
      <c r="R47" s="1"/>
      <c r="S47" s="1"/>
      <c r="T47" s="1"/>
      <c r="U47" s="1"/>
      <c r="V47" s="1"/>
      <c r="W47" s="1"/>
      <c r="X47" s="1"/>
      <c r="Y47" s="1"/>
      <c r="Z47" s="1"/>
      <c r="AA47" s="1"/>
      <c r="AB47" s="1"/>
      <c r="AC47" s="1"/>
    </row>
    <row r="48" spans="1:29"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3.8">
      <c r="A50" s="1"/>
      <c r="B50" s="217"/>
      <c r="C50" s="217"/>
      <c r="D50" s="217"/>
      <c r="E50" s="217"/>
      <c r="F50" s="217"/>
      <c r="G50" s="217"/>
      <c r="H50" s="217"/>
      <c r="I50" s="1"/>
      <c r="J50" s="1"/>
      <c r="K50" s="1"/>
      <c r="L50" s="1"/>
      <c r="M50" s="1"/>
      <c r="N50" s="1"/>
      <c r="O50" s="1"/>
      <c r="P50" s="1"/>
      <c r="Q50" s="1"/>
      <c r="R50" s="1"/>
      <c r="S50" s="1"/>
      <c r="T50" s="1"/>
      <c r="U50" s="1"/>
      <c r="V50" s="1"/>
      <c r="W50" s="1"/>
      <c r="X50" s="1"/>
      <c r="Y50" s="1"/>
      <c r="Z50" s="1"/>
      <c r="AA50" s="1"/>
      <c r="AB50" s="1"/>
      <c r="AC50" s="1"/>
    </row>
    <row r="51" spans="1:29"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3.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3.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3.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3.8">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3.8">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3.8">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3.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3.8">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3.8">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3.8">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3.8">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3.8">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3.8">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3.8">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3.8">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3.8">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3.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3.8">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sheetData>
  <mergeCells count="12">
    <mergeCell ref="A1:I1"/>
    <mergeCell ref="A2:I2"/>
    <mergeCell ref="A3:I3"/>
    <mergeCell ref="A4:I4"/>
    <mergeCell ref="A5:I5"/>
    <mergeCell ref="H6:H7"/>
    <mergeCell ref="I6:I7"/>
    <mergeCell ref="A6:A7"/>
    <mergeCell ref="B6:B7"/>
    <mergeCell ref="C6:C7"/>
    <mergeCell ref="D6:D7"/>
    <mergeCell ref="E6:G6"/>
  </mergeCells>
  <printOptions horizontalCentered="1" verticalCentered="1"/>
  <pageMargins left="0.75" right="0.5" top="0.36" bottom="0.45" header="0.34" footer="0.31"/>
  <pageSetup paperSize="9" scale="5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L301"/>
  <sheetViews>
    <sheetView view="pageBreakPreview" zoomScaleNormal="100" zoomScaleSheetLayoutView="100" workbookViewId="0">
      <selection activeCell="C5" sqref="C5"/>
    </sheetView>
  </sheetViews>
  <sheetFormatPr defaultRowHeight="13.2"/>
  <cols>
    <col min="2" max="2" width="57.6640625" customWidth="1"/>
    <col min="3" max="3" width="17.5546875" customWidth="1"/>
    <col min="4" max="143" width="21" customWidth="1"/>
    <col min="144" max="144" width="10.109375" bestFit="1" customWidth="1"/>
    <col min="146" max="146" width="12" customWidth="1"/>
    <col min="147" max="147" width="10.88671875" customWidth="1"/>
  </cols>
  <sheetData>
    <row r="1" spans="1:168" ht="54" customHeight="1">
      <c r="A1" s="316" t="s">
        <v>87</v>
      </c>
      <c r="B1" s="317"/>
      <c r="C1" s="317"/>
      <c r="D1" s="318"/>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5"/>
      <c r="DI1" s="75"/>
      <c r="DJ1" s="75"/>
      <c r="DK1" s="75"/>
      <c r="DL1" s="75"/>
      <c r="DM1" s="75"/>
      <c r="DN1" s="75"/>
      <c r="DO1" s="75"/>
      <c r="DP1" s="75"/>
      <c r="DQ1" s="75"/>
      <c r="DR1" s="75"/>
      <c r="DS1" s="75"/>
      <c r="DT1" s="75"/>
      <c r="DU1" s="75"/>
      <c r="DV1" s="75"/>
      <c r="DW1" s="75"/>
      <c r="DX1" s="75"/>
      <c r="DY1" s="75"/>
      <c r="DZ1" s="75"/>
      <c r="EA1" s="75"/>
      <c r="EB1" s="75"/>
      <c r="EC1" s="75"/>
      <c r="ED1" s="75"/>
      <c r="EE1" s="75"/>
      <c r="EF1" s="75"/>
      <c r="EG1" s="75"/>
      <c r="EH1" s="75"/>
      <c r="EI1" s="75"/>
      <c r="EJ1" s="75"/>
      <c r="EK1" s="75"/>
      <c r="EL1" s="75"/>
      <c r="EM1" s="75"/>
      <c r="EN1" s="1"/>
      <c r="EO1" s="1"/>
      <c r="EP1" s="1"/>
      <c r="EQ1" s="1"/>
      <c r="ER1" s="1"/>
      <c r="ES1" s="1"/>
      <c r="ET1" s="1"/>
      <c r="EU1" s="1"/>
      <c r="EV1" s="1"/>
      <c r="EW1" s="1"/>
      <c r="EX1" s="1"/>
      <c r="EY1" s="1"/>
      <c r="EZ1" s="1"/>
      <c r="FA1" s="1"/>
      <c r="FB1" s="1"/>
      <c r="FC1" s="1"/>
      <c r="FD1" s="1"/>
      <c r="FE1" s="1"/>
      <c r="FF1" s="1"/>
      <c r="FG1" s="1"/>
      <c r="FH1" s="1"/>
      <c r="FI1" s="1"/>
      <c r="FJ1" s="1"/>
      <c r="FK1" s="1"/>
      <c r="FL1" s="1"/>
    </row>
    <row r="2" spans="1:168" ht="15.6">
      <c r="A2" s="325" t="s">
        <v>1865</v>
      </c>
      <c r="B2" s="326"/>
      <c r="C2" s="326"/>
      <c r="D2" s="327"/>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71"/>
      <c r="BZ2" s="71"/>
      <c r="CA2" s="71"/>
      <c r="CB2" s="71"/>
      <c r="CC2" s="71"/>
      <c r="CD2" s="71"/>
      <c r="CE2" s="71"/>
      <c r="CF2" s="71"/>
      <c r="CG2" s="71"/>
      <c r="CH2" s="71"/>
      <c r="CI2" s="71"/>
      <c r="CJ2" s="71"/>
      <c r="CK2" s="71"/>
      <c r="CL2" s="71"/>
      <c r="CM2" s="71"/>
      <c r="CN2" s="71"/>
      <c r="CO2" s="71"/>
      <c r="CP2" s="71"/>
      <c r="CQ2" s="71"/>
      <c r="CR2" s="71"/>
      <c r="CS2" s="71"/>
      <c r="CT2" s="71"/>
      <c r="CU2" s="71"/>
      <c r="CV2" s="71"/>
      <c r="CW2" s="71"/>
      <c r="CX2" s="71"/>
      <c r="CY2" s="71"/>
      <c r="CZ2" s="71"/>
      <c r="DA2" s="71"/>
      <c r="DB2" s="71"/>
      <c r="DC2" s="71"/>
      <c r="DD2" s="71"/>
      <c r="DE2" s="71"/>
      <c r="DF2" s="71"/>
      <c r="DG2" s="71"/>
      <c r="DH2" s="71"/>
      <c r="DI2" s="71"/>
      <c r="DJ2" s="71"/>
      <c r="DK2" s="71"/>
      <c r="DL2" s="71"/>
      <c r="DM2" s="71"/>
      <c r="DN2" s="71"/>
      <c r="DO2" s="71"/>
      <c r="DP2" s="71"/>
      <c r="DQ2" s="71"/>
      <c r="DR2" s="71"/>
      <c r="DS2" s="71"/>
      <c r="DT2" s="71"/>
      <c r="DU2" s="71"/>
      <c r="DV2" s="71"/>
      <c r="DW2" s="71"/>
      <c r="DX2" s="71"/>
      <c r="DY2" s="71"/>
      <c r="DZ2" s="71"/>
      <c r="EA2" s="71"/>
      <c r="EB2" s="71"/>
      <c r="EC2" s="71"/>
      <c r="ED2" s="71"/>
      <c r="EE2" s="71"/>
      <c r="EF2" s="71"/>
      <c r="EG2" s="71"/>
      <c r="EH2" s="71"/>
      <c r="EI2" s="71"/>
      <c r="EJ2" s="71"/>
      <c r="EK2" s="71"/>
      <c r="EL2" s="71"/>
      <c r="EM2" s="71"/>
      <c r="EN2" s="1"/>
      <c r="EO2" s="1"/>
      <c r="EP2" s="1"/>
      <c r="EQ2" s="1"/>
      <c r="ER2" s="1"/>
      <c r="ES2" s="1"/>
      <c r="ET2" s="1"/>
      <c r="EU2" s="1"/>
      <c r="EV2" s="1"/>
      <c r="EW2" s="1"/>
      <c r="EX2" s="1"/>
      <c r="EY2" s="1"/>
      <c r="EZ2" s="1"/>
      <c r="FA2" s="1"/>
      <c r="FB2" s="1"/>
      <c r="FC2" s="1"/>
      <c r="FD2" s="1"/>
      <c r="FE2" s="1"/>
      <c r="FF2" s="1"/>
      <c r="FG2" s="1"/>
      <c r="FH2" s="1"/>
      <c r="FI2" s="1"/>
      <c r="FJ2" s="1"/>
      <c r="FK2" s="1"/>
      <c r="FL2" s="1"/>
    </row>
    <row r="3" spans="1:168" ht="13.8">
      <c r="A3" s="328" t="s">
        <v>17</v>
      </c>
      <c r="B3" s="309"/>
      <c r="C3" s="309"/>
      <c r="D3" s="314"/>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1"/>
      <c r="EO3" s="1"/>
      <c r="EP3" s="1"/>
      <c r="EQ3" s="1"/>
      <c r="ER3" s="1"/>
      <c r="ES3" s="1"/>
      <c r="ET3" s="1"/>
      <c r="EU3" s="1"/>
      <c r="EV3" s="1"/>
      <c r="EW3" s="1"/>
      <c r="EX3" s="1"/>
      <c r="EY3" s="1"/>
      <c r="EZ3" s="1"/>
      <c r="FA3" s="1"/>
      <c r="FB3" s="1"/>
      <c r="FC3" s="1"/>
      <c r="FD3" s="1"/>
      <c r="FE3" s="1"/>
      <c r="FF3" s="1"/>
      <c r="FG3" s="1"/>
      <c r="FH3" s="1"/>
      <c r="FI3" s="1"/>
      <c r="FJ3" s="1"/>
      <c r="FK3" s="1"/>
      <c r="FL3" s="1"/>
    </row>
    <row r="4" spans="1:168" ht="60" customHeight="1">
      <c r="A4" s="7" t="s">
        <v>2</v>
      </c>
      <c r="B4" s="44" t="s">
        <v>86</v>
      </c>
      <c r="C4" s="44" t="s">
        <v>0</v>
      </c>
      <c r="D4" s="8" t="s">
        <v>153</v>
      </c>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1"/>
      <c r="EO4" s="1"/>
      <c r="EP4" s="1"/>
      <c r="EQ4" s="1"/>
      <c r="ER4" s="1"/>
      <c r="ES4" s="1"/>
      <c r="ET4" s="1"/>
      <c r="EU4" s="1"/>
      <c r="EV4" s="1"/>
      <c r="EW4" s="1"/>
      <c r="EX4" s="1"/>
      <c r="EY4" s="1"/>
      <c r="EZ4" s="1"/>
      <c r="FA4" s="1"/>
      <c r="FB4" s="1"/>
      <c r="FC4" s="1"/>
      <c r="FD4" s="1"/>
      <c r="FE4" s="1"/>
      <c r="FF4" s="1"/>
      <c r="FG4" s="1"/>
      <c r="FH4" s="1"/>
      <c r="FI4" s="1"/>
      <c r="FJ4" s="1"/>
      <c r="FK4" s="1"/>
      <c r="FL4" s="1"/>
    </row>
    <row r="5" spans="1:168" ht="20.25" customHeight="1">
      <c r="A5" s="23">
        <v>1</v>
      </c>
      <c r="B5" s="27" t="s">
        <v>38</v>
      </c>
      <c r="C5" s="54">
        <v>760186</v>
      </c>
      <c r="D5" s="2" t="s">
        <v>43</v>
      </c>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1"/>
      <c r="EO5" s="1"/>
      <c r="EP5" s="1"/>
      <c r="EQ5" s="1"/>
      <c r="ER5" s="1"/>
      <c r="ES5" s="1"/>
      <c r="ET5" s="1"/>
      <c r="EU5" s="1"/>
      <c r="EV5" s="1"/>
      <c r="EW5" s="1"/>
      <c r="EX5" s="1"/>
      <c r="EY5" s="1"/>
      <c r="EZ5" s="1"/>
      <c r="FA5" s="1"/>
      <c r="FB5" s="1"/>
      <c r="FC5" s="1"/>
      <c r="FD5" s="1"/>
      <c r="FE5" s="1"/>
      <c r="FF5" s="1"/>
      <c r="FG5" s="1"/>
      <c r="FH5" s="1"/>
      <c r="FI5" s="1"/>
      <c r="FJ5" s="1"/>
    </row>
    <row r="6" spans="1:168" ht="30" customHeight="1">
      <c r="A6" s="23">
        <v>2</v>
      </c>
      <c r="B6" s="65" t="s">
        <v>39</v>
      </c>
      <c r="C6" s="54">
        <v>512202</v>
      </c>
      <c r="D6" s="2" t="s">
        <v>43</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1"/>
      <c r="EO6" s="1"/>
      <c r="EP6" s="1"/>
      <c r="EQ6" s="1"/>
      <c r="ER6" s="1"/>
      <c r="ES6" s="1"/>
      <c r="ET6" s="1"/>
      <c r="EU6" s="1"/>
      <c r="EV6" s="1"/>
      <c r="EW6" s="1"/>
      <c r="EX6" s="1"/>
      <c r="EY6" s="1"/>
      <c r="EZ6" s="1"/>
      <c r="FA6" s="1"/>
      <c r="FB6" s="1"/>
      <c r="FC6" s="1"/>
      <c r="FD6" s="1"/>
      <c r="FE6" s="1"/>
      <c r="FF6" s="1"/>
      <c r="FG6" s="1"/>
      <c r="FH6" s="1"/>
      <c r="FI6" s="1"/>
      <c r="FJ6" s="1"/>
    </row>
    <row r="7" spans="1:168" s="10" customFormat="1" ht="30.75" customHeight="1">
      <c r="A7" s="23">
        <v>3</v>
      </c>
      <c r="B7" s="27" t="s">
        <v>68</v>
      </c>
      <c r="C7" s="55">
        <v>408171</v>
      </c>
      <c r="D7" s="2" t="s">
        <v>44</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9"/>
      <c r="EO7" s="1"/>
      <c r="EP7" s="9"/>
      <c r="EQ7" s="9"/>
      <c r="ER7" s="1"/>
      <c r="ES7" s="9"/>
      <c r="ET7" s="9"/>
      <c r="EU7" s="9"/>
      <c r="EV7" s="9"/>
      <c r="EW7" s="9"/>
      <c r="EX7" s="9"/>
      <c r="EY7" s="9"/>
      <c r="EZ7" s="9"/>
      <c r="FA7" s="9"/>
      <c r="FB7" s="9"/>
      <c r="FC7" s="9"/>
      <c r="FD7" s="9"/>
      <c r="FE7" s="9"/>
      <c r="FF7" s="9"/>
      <c r="FG7" s="9"/>
      <c r="FH7" s="9"/>
      <c r="FI7" s="9"/>
      <c r="FJ7" s="9"/>
    </row>
    <row r="8" spans="1:168" ht="22.5" customHeight="1">
      <c r="A8" s="23">
        <v>4</v>
      </c>
      <c r="B8" s="27" t="s">
        <v>40</v>
      </c>
      <c r="C8" s="54">
        <v>839811</v>
      </c>
      <c r="D8" s="2" t="s">
        <v>45</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1"/>
      <c r="EO8" s="1"/>
      <c r="EP8" s="1"/>
      <c r="EQ8" s="1"/>
      <c r="ER8" s="1"/>
      <c r="ES8" s="1"/>
      <c r="ET8" s="1"/>
      <c r="EU8" s="1"/>
      <c r="EV8" s="1"/>
      <c r="EW8" s="1"/>
      <c r="EX8" s="1"/>
      <c r="EY8" s="1"/>
      <c r="EZ8" s="1"/>
      <c r="FA8" s="1"/>
      <c r="FB8" s="1"/>
      <c r="FC8" s="1"/>
      <c r="FD8" s="1"/>
      <c r="FE8" s="1"/>
      <c r="FF8" s="1"/>
      <c r="FG8" s="1"/>
      <c r="FH8" s="1"/>
      <c r="FI8" s="1"/>
      <c r="FJ8" s="1"/>
    </row>
    <row r="9" spans="1:168" ht="35.25" customHeight="1">
      <c r="A9" s="23">
        <v>5</v>
      </c>
      <c r="B9" s="27" t="s">
        <v>41</v>
      </c>
      <c r="C9" s="54">
        <v>828359</v>
      </c>
      <c r="D9" s="2" t="s">
        <v>69</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1"/>
      <c r="EO9" s="1"/>
      <c r="EP9" s="1"/>
      <c r="EQ9" s="1"/>
      <c r="ER9" s="1"/>
      <c r="ES9" s="1"/>
      <c r="ET9" s="1"/>
      <c r="EU9" s="1"/>
      <c r="EV9" s="1"/>
      <c r="EW9" s="1"/>
      <c r="EX9" s="1"/>
      <c r="EY9" s="1"/>
      <c r="EZ9" s="1"/>
      <c r="FA9" s="1"/>
      <c r="FB9" s="1"/>
      <c r="FC9" s="1"/>
      <c r="FD9" s="1"/>
      <c r="FE9" s="1"/>
      <c r="FF9" s="1"/>
      <c r="FG9" s="1"/>
      <c r="FH9" s="1"/>
      <c r="FI9" s="1"/>
      <c r="FJ9" s="1"/>
    </row>
    <row r="10" spans="1:168" ht="26.25" customHeight="1">
      <c r="A10" s="23">
        <v>6</v>
      </c>
      <c r="B10" s="27" t="s">
        <v>42</v>
      </c>
      <c r="C10" s="54">
        <v>368191</v>
      </c>
      <c r="D10" s="2" t="s">
        <v>46</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1"/>
      <c r="EO10" s="1"/>
      <c r="EP10" s="1"/>
      <c r="EQ10" s="1"/>
      <c r="ER10" s="1"/>
      <c r="ES10" s="1"/>
      <c r="ET10" s="1"/>
      <c r="EU10" s="1"/>
      <c r="EV10" s="1"/>
      <c r="EW10" s="1"/>
      <c r="EX10" s="1"/>
      <c r="EY10" s="1"/>
      <c r="EZ10" s="1"/>
      <c r="FA10" s="1"/>
      <c r="FB10" s="1"/>
      <c r="FC10" s="1"/>
      <c r="FD10" s="1"/>
      <c r="FE10" s="1"/>
      <c r="FF10" s="1"/>
      <c r="FG10" s="1"/>
      <c r="FH10" s="1"/>
      <c r="FI10" s="1"/>
      <c r="FJ10" s="1"/>
    </row>
    <row r="11" spans="1:168" ht="29.25" customHeight="1">
      <c r="A11" s="23">
        <v>7</v>
      </c>
      <c r="B11" s="27" t="s">
        <v>89</v>
      </c>
      <c r="C11" s="54">
        <v>833189</v>
      </c>
      <c r="D11" s="2" t="s">
        <v>1</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1"/>
      <c r="EO11" s="1"/>
      <c r="EP11" s="1"/>
      <c r="EQ11" s="1"/>
      <c r="ER11" s="1"/>
      <c r="ES11" s="1"/>
      <c r="ET11" s="1"/>
      <c r="EU11" s="1"/>
      <c r="EV11" s="1"/>
      <c r="EW11" s="1"/>
      <c r="EX11" s="1"/>
      <c r="EY11" s="1"/>
      <c r="EZ11" s="1"/>
      <c r="FA11" s="1"/>
      <c r="FB11" s="1"/>
      <c r="FC11" s="1"/>
      <c r="FD11" s="1"/>
      <c r="FE11" s="1"/>
      <c r="FF11" s="1"/>
      <c r="FG11" s="1"/>
      <c r="FH11" s="1"/>
      <c r="FI11" s="1"/>
      <c r="FJ11" s="1"/>
    </row>
    <row r="12" spans="1:168" ht="24" customHeight="1">
      <c r="A12" s="23">
        <v>8</v>
      </c>
      <c r="B12" s="27" t="s">
        <v>70</v>
      </c>
      <c r="C12" s="54">
        <v>11802269</v>
      </c>
      <c r="D12" s="2" t="s">
        <v>47</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1"/>
      <c r="EO12" s="1"/>
      <c r="EP12" s="1"/>
      <c r="EQ12" s="1"/>
      <c r="ER12" s="1"/>
      <c r="ES12" s="1"/>
      <c r="ET12" s="1"/>
      <c r="EU12" s="1"/>
      <c r="EV12" s="1"/>
      <c r="EW12" s="1"/>
      <c r="EX12" s="1"/>
      <c r="EY12" s="1"/>
      <c r="EZ12" s="1"/>
      <c r="FA12" s="1"/>
      <c r="FB12" s="1"/>
      <c r="FC12" s="1"/>
      <c r="FD12" s="1"/>
      <c r="FE12" s="1"/>
      <c r="FF12" s="1"/>
      <c r="FG12" s="1"/>
      <c r="FH12" s="1"/>
      <c r="FI12" s="1"/>
      <c r="FJ12" s="1"/>
    </row>
    <row r="13" spans="1:168" ht="24.75" customHeight="1" thickBot="1">
      <c r="A13" s="3">
        <v>9</v>
      </c>
      <c r="B13" s="74" t="s">
        <v>71</v>
      </c>
      <c r="C13" s="56">
        <v>0</v>
      </c>
      <c r="D13" s="26" t="s">
        <v>72</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1"/>
      <c r="EO13" s="1"/>
      <c r="EP13" s="1"/>
      <c r="EQ13" s="1"/>
      <c r="ER13" s="1"/>
      <c r="ES13" s="1"/>
      <c r="ET13" s="1"/>
      <c r="EU13" s="1"/>
      <c r="EV13" s="1"/>
      <c r="EW13" s="1"/>
      <c r="EX13" s="1"/>
      <c r="EY13" s="1"/>
      <c r="EZ13" s="1"/>
      <c r="FA13" s="1"/>
      <c r="FB13" s="1"/>
      <c r="FC13" s="1"/>
      <c r="FD13" s="1"/>
      <c r="FE13" s="1"/>
      <c r="FF13" s="1"/>
      <c r="FG13" s="1"/>
      <c r="FH13" s="1"/>
      <c r="FI13" s="1"/>
      <c r="FJ13" s="1"/>
    </row>
    <row r="14" spans="1:16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1:16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1:16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1:16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1:16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1:16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1:16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1:16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1:16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1:16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1:16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1:16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1:16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1:16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1:16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1:16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1:16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1:16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row>
    <row r="32" spans="1:16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row>
    <row r="33" spans="1:16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row>
    <row r="34" spans="1:16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row>
    <row r="35" spans="1:16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row>
    <row r="36" spans="1:16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row>
    <row r="37" spans="1:16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row>
    <row r="38" spans="1:16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row>
    <row r="39" spans="1:16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row>
    <row r="40" spans="1:16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row>
    <row r="41" spans="1:16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row>
    <row r="42" spans="1:16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row>
    <row r="43" spans="1:16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row>
    <row r="44" spans="1:16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row>
    <row r="45" spans="1:16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row>
    <row r="46" spans="1:16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row>
    <row r="47" spans="1:16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row>
    <row r="48" spans="1:16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row>
    <row r="49" spans="1:16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row>
    <row r="50" spans="1:16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row>
    <row r="51" spans="1:16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row>
    <row r="52" spans="1:16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row>
    <row r="53" spans="1:16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row>
    <row r="54" spans="1:16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row>
    <row r="55" spans="1:16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row>
    <row r="56" spans="1:16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row>
    <row r="57" spans="1:16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row>
    <row r="58" spans="1:16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row>
    <row r="59" spans="1:16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row>
    <row r="60" spans="1:16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row>
    <row r="61" spans="1:16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row>
    <row r="62" spans="1:16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row>
    <row r="63" spans="1:16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row>
    <row r="64" spans="1:16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row>
    <row r="65" spans="1:16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row>
    <row r="66" spans="1:16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row>
    <row r="67" spans="1:16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row>
    <row r="68" spans="1:16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row>
    <row r="69" spans="1:16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row>
    <row r="70" spans="1:16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row>
    <row r="71" spans="1:16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row>
    <row r="72" spans="1:16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row>
    <row r="73" spans="1:16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row>
    <row r="74" spans="1:16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row>
    <row r="75" spans="1:16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row>
    <row r="76" spans="1:16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row>
    <row r="77" spans="1:16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row>
    <row r="78" spans="1:16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row>
    <row r="79" spans="1:16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row>
    <row r="80" spans="1:16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row>
    <row r="81" spans="1:16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row>
    <row r="82" spans="1:16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row>
    <row r="83" spans="1:16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row>
    <row r="84" spans="1:16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row>
    <row r="85" spans="1:16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row>
    <row r="86" spans="1:16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row>
    <row r="87" spans="1:16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row>
    <row r="88" spans="1:16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row>
    <row r="89" spans="1:16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row>
    <row r="90" spans="1:16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row>
    <row r="91" spans="1:16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row>
    <row r="92" spans="1:16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row>
    <row r="93" spans="1:16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row>
    <row r="94" spans="1:16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row>
    <row r="95" spans="1:16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row>
    <row r="96" spans="1:16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row>
    <row r="97" spans="1:16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row>
    <row r="98" spans="1:16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row>
    <row r="99" spans="1:16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row>
    <row r="100" spans="1:16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row>
    <row r="101" spans="1:16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row>
    <row r="102" spans="1:16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row>
    <row r="103" spans="1:16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row>
    <row r="104" spans="1:16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row>
    <row r="105" spans="1:16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row>
    <row r="106" spans="1:16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row>
    <row r="107" spans="1:16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row>
    <row r="108" spans="1:16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row>
    <row r="109" spans="1:16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row>
    <row r="110" spans="1:16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row>
    <row r="111" spans="1:16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row>
    <row r="112" spans="1:16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row>
    <row r="113" spans="1:16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row>
    <row r="114" spans="1:16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row>
    <row r="115" spans="1:16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row>
    <row r="116" spans="1:16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row>
    <row r="117" spans="1:16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row>
    <row r="118" spans="1:16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row>
    <row r="119" spans="1:16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row>
    <row r="120" spans="1:16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row>
    <row r="121" spans="1:16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row>
    <row r="122" spans="1:16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row>
    <row r="123" spans="1:16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row>
    <row r="124" spans="1:16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row>
    <row r="125" spans="1:16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row>
    <row r="126" spans="1:16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row>
    <row r="127" spans="1:16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row>
    <row r="128" spans="1:16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row>
    <row r="129" spans="1:16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row>
    <row r="130" spans="1:16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row>
    <row r="131" spans="1:16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row>
    <row r="132" spans="1:16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row>
    <row r="133" spans="1:16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row>
    <row r="134" spans="1:16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row>
    <row r="135" spans="1:16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row>
    <row r="136" spans="1:16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row>
    <row r="137" spans="1:16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row>
    <row r="138" spans="1:16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row>
    <row r="139" spans="1:16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row>
    <row r="140" spans="1:16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row>
    <row r="141" spans="1:16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row>
    <row r="142" spans="1:16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row>
    <row r="143" spans="1:16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row>
    <row r="144" spans="1:16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row>
    <row r="145" spans="1:16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row>
    <row r="146" spans="1:16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row>
    <row r="147" spans="1:16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row>
    <row r="148" spans="1:16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row>
    <row r="149" spans="1:16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row>
    <row r="150" spans="1:16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row>
    <row r="151" spans="1:16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row>
    <row r="152" spans="1:16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row>
    <row r="153" spans="1:16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row>
    <row r="154" spans="1:16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row>
    <row r="155" spans="1:16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row>
    <row r="156" spans="1:16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row>
    <row r="157" spans="1:16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row>
    <row r="158" spans="1:16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row>
    <row r="159" spans="1:16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row>
    <row r="160" spans="1:16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row>
    <row r="161" spans="1:16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row>
    <row r="162" spans="1:16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row>
    <row r="163" spans="1:16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row>
    <row r="164" spans="1:16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row>
    <row r="165" spans="1:16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row>
    <row r="166" spans="1:16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row>
    <row r="167" spans="1:16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row>
    <row r="168" spans="1:16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row>
    <row r="169" spans="1:16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row>
    <row r="170" spans="1:16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row>
    <row r="171" spans="1:16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row>
    <row r="172" spans="1:16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row>
    <row r="173" spans="1:16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row>
    <row r="174" spans="1:16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row>
    <row r="175" spans="1:16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row>
    <row r="176" spans="1:16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row>
    <row r="177" spans="1:16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row>
    <row r="178" spans="1:16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row>
    <row r="179" spans="1:16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row>
    <row r="180" spans="1:16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row>
    <row r="181" spans="1:16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row>
    <row r="182" spans="1:16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row>
    <row r="183" spans="1:16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row>
    <row r="184" spans="1:16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row>
    <row r="185" spans="1:16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row>
    <row r="186" spans="1:16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row>
    <row r="187" spans="1:16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row>
    <row r="188" spans="1:16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row>
    <row r="189" spans="1:16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row>
    <row r="190" spans="1:16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row>
    <row r="191" spans="1:16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row>
    <row r="192" spans="1:16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row>
    <row r="193" spans="1:16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row>
    <row r="194" spans="1:16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row>
    <row r="195" spans="1:16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row>
    <row r="196" spans="1:16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row>
    <row r="197" spans="1:16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row>
    <row r="198" spans="1:16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row>
    <row r="199" spans="1:16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row>
    <row r="200" spans="1:16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row>
    <row r="201" spans="1:16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row>
    <row r="202" spans="1:16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row>
    <row r="203" spans="1:16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row>
    <row r="204" spans="1:16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row>
    <row r="205" spans="1:16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row>
    <row r="206" spans="1:16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row>
    <row r="207" spans="1:16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row>
    <row r="208" spans="1:16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row>
    <row r="209" spans="1:16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row>
    <row r="210" spans="1:16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row>
    <row r="211" spans="1:16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row>
    <row r="212" spans="1:16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row>
    <row r="213" spans="1:16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row>
    <row r="214" spans="1:16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row>
    <row r="215" spans="1:16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row>
    <row r="216" spans="1:16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row>
    <row r="217" spans="1:16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row>
    <row r="218" spans="1:16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row>
    <row r="219" spans="1:16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row>
    <row r="220" spans="1:16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row>
    <row r="221" spans="1:16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row>
    <row r="222" spans="1:16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row>
    <row r="223" spans="1:16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row>
    <row r="224" spans="1:16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row>
    <row r="225" spans="1:16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row>
    <row r="226" spans="1:16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row>
    <row r="227" spans="1:16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row>
    <row r="228" spans="1:16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row>
    <row r="229" spans="1:16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row>
    <row r="230" spans="1:16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row>
    <row r="231" spans="1:16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row>
    <row r="232" spans="1:16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row>
    <row r="233" spans="1:16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row>
    <row r="234" spans="1:16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row>
    <row r="235" spans="1:16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row>
    <row r="236" spans="1:16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row>
    <row r="237" spans="1:16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row>
    <row r="238" spans="1:16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row>
    <row r="239" spans="1:16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row>
    <row r="240" spans="1:16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row>
    <row r="241" spans="1:16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row>
    <row r="242" spans="1:16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row>
    <row r="243" spans="1:16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row>
    <row r="244" spans="1:16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row>
    <row r="245" spans="1:16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row>
    <row r="246" spans="1:16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row>
    <row r="247" spans="1:16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row>
    <row r="248" spans="1:16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row>
    <row r="249" spans="1:16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row>
    <row r="250" spans="1:16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row>
    <row r="251" spans="1:16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row>
    <row r="252" spans="1:16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row>
    <row r="253" spans="1:16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row>
    <row r="254" spans="1:16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row>
    <row r="255" spans="1:16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row>
    <row r="256" spans="1:16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row>
    <row r="257" spans="1:16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row>
    <row r="258" spans="1:16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row>
    <row r="259" spans="1:16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row>
    <row r="260" spans="1:16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row>
    <row r="261" spans="1:16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row>
    <row r="262" spans="1:16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row>
    <row r="263" spans="1:16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row>
    <row r="264" spans="1:16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row>
    <row r="265" spans="1:16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row>
    <row r="266" spans="1:16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row>
    <row r="267" spans="1:16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row>
    <row r="268" spans="1:16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row>
    <row r="269" spans="1:16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row>
    <row r="270" spans="1:16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row>
    <row r="271" spans="1:16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row>
    <row r="272" spans="1:16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row>
    <row r="273" spans="1:16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row>
    <row r="274" spans="1:16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row>
    <row r="275" spans="1:16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row>
    <row r="276" spans="1:16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row>
    <row r="277" spans="1:16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row>
    <row r="278" spans="1:16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row>
    <row r="279" spans="1:16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row>
    <row r="280" spans="1:16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row>
    <row r="281" spans="1:16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row>
    <row r="282" spans="1:16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row>
    <row r="283" spans="1:16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row>
    <row r="284" spans="1:16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row>
    <row r="285" spans="1:16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row>
    <row r="286" spans="1:16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row>
    <row r="287" spans="1:16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row>
    <row r="288" spans="1:16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row>
    <row r="289" spans="1:16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row>
    <row r="290" spans="1:16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row>
    <row r="291" spans="1:16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row>
    <row r="292" spans="1:16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row>
    <row r="293" spans="1:16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row>
    <row r="294" spans="1:16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row>
    <row r="295" spans="1:16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row>
    <row r="296" spans="1:16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row>
    <row r="297" spans="1:16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row>
    <row r="298" spans="1:16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row>
    <row r="299" spans="1:16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row>
    <row r="300" spans="1:168"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row>
    <row r="301" spans="1:168"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row>
  </sheetData>
  <mergeCells count="3">
    <mergeCell ref="A1:D1"/>
    <mergeCell ref="A2:D2"/>
    <mergeCell ref="A3:D3"/>
  </mergeCells>
  <phoneticPr fontId="12" type="noConversion"/>
  <printOptions horizontalCentered="1" verticalCentered="1"/>
  <pageMargins left="0.75" right="0.5" top="0.36" bottom="0.45" header="0.34" footer="0.31"/>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299"/>
  <sheetViews>
    <sheetView view="pageBreakPreview" zoomScaleNormal="100" zoomScaleSheetLayoutView="100" workbookViewId="0">
      <selection activeCell="D13" sqref="D13"/>
    </sheetView>
  </sheetViews>
  <sheetFormatPr defaultRowHeight="13.2"/>
  <cols>
    <col min="1" max="1" width="6.44140625" customWidth="1"/>
    <col min="2" max="2" width="33.44140625" customWidth="1"/>
    <col min="3" max="3" width="25.5546875" customWidth="1"/>
    <col min="4" max="4" width="21.6640625" customWidth="1"/>
    <col min="5" max="5" width="17.5546875" customWidth="1"/>
    <col min="6" max="6" width="25.5546875" customWidth="1"/>
    <col min="7" max="7" width="10.6640625" bestFit="1" customWidth="1"/>
    <col min="9" max="9" width="10.6640625" bestFit="1" customWidth="1"/>
  </cols>
  <sheetData>
    <row r="1" spans="1:38" ht="82.5" customHeight="1">
      <c r="A1" s="316" t="s">
        <v>87</v>
      </c>
      <c r="B1" s="317"/>
      <c r="C1" s="317"/>
      <c r="D1" s="317"/>
      <c r="E1" s="317"/>
      <c r="F1" s="318"/>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19.5" customHeight="1">
      <c r="A2" s="328" t="s">
        <v>1865</v>
      </c>
      <c r="B2" s="309"/>
      <c r="C2" s="309"/>
      <c r="D2" s="309"/>
      <c r="E2" s="309"/>
      <c r="F2" s="314"/>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38" ht="30" customHeight="1">
      <c r="A3" s="328" t="s">
        <v>154</v>
      </c>
      <c r="B3" s="309"/>
      <c r="C3" s="309"/>
      <c r="D3" s="309"/>
      <c r="E3" s="309"/>
      <c r="F3" s="31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row>
    <row r="4" spans="1:38" ht="78.75" customHeight="1">
      <c r="A4" s="57" t="s">
        <v>2</v>
      </c>
      <c r="B4" s="58" t="s">
        <v>1866</v>
      </c>
      <c r="C4" s="58" t="s">
        <v>1867</v>
      </c>
      <c r="D4" s="58" t="s">
        <v>90</v>
      </c>
      <c r="E4" s="58" t="s">
        <v>1868</v>
      </c>
      <c r="F4" s="59" t="s">
        <v>19</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row>
    <row r="5" spans="1:38" ht="15" customHeight="1">
      <c r="A5" s="57"/>
      <c r="B5" s="58" t="s">
        <v>20</v>
      </c>
      <c r="C5" s="58" t="s">
        <v>21</v>
      </c>
      <c r="D5" s="58" t="s">
        <v>22</v>
      </c>
      <c r="E5" s="58" t="s">
        <v>23</v>
      </c>
      <c r="F5" s="59" t="s">
        <v>155</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38" ht="30" customHeight="1">
      <c r="A6" s="57">
        <v>1</v>
      </c>
      <c r="B6" s="42">
        <v>441099</v>
      </c>
      <c r="C6" s="42">
        <v>21882</v>
      </c>
      <c r="D6" s="42">
        <f>B6+C6</f>
        <v>462981</v>
      </c>
      <c r="E6" s="42">
        <v>32918</v>
      </c>
      <c r="F6" s="61">
        <f>E6*100/D6</f>
        <v>7.1100109939716747</v>
      </c>
      <c r="G6" s="1"/>
      <c r="H6" s="1"/>
      <c r="I6" s="1"/>
      <c r="J6" s="1"/>
      <c r="K6" s="1"/>
      <c r="L6" s="1"/>
      <c r="M6" s="1"/>
      <c r="N6" s="1"/>
      <c r="O6" s="1"/>
      <c r="P6" s="1"/>
      <c r="Q6" s="1"/>
      <c r="R6" s="1"/>
      <c r="S6" s="1"/>
      <c r="T6" s="1"/>
      <c r="U6" s="1"/>
      <c r="V6" s="1"/>
      <c r="W6" s="1"/>
      <c r="X6" s="1"/>
      <c r="Y6" s="1"/>
      <c r="Z6" s="1"/>
      <c r="AA6" s="1"/>
      <c r="AB6" s="1"/>
      <c r="AC6" s="1"/>
      <c r="AD6" s="1"/>
      <c r="AE6" s="1"/>
      <c r="AF6" s="1"/>
      <c r="AG6" s="1"/>
    </row>
    <row r="7" spans="1:38" ht="30" customHeight="1" thickBot="1">
      <c r="A7" s="69" t="s">
        <v>48</v>
      </c>
      <c r="B7" s="46">
        <f>B6</f>
        <v>441099</v>
      </c>
      <c r="C7" s="46">
        <f t="shared" ref="C7:F7" si="0">C6</f>
        <v>21882</v>
      </c>
      <c r="D7" s="46">
        <f t="shared" si="0"/>
        <v>462981</v>
      </c>
      <c r="E7" s="46">
        <f t="shared" si="0"/>
        <v>32918</v>
      </c>
      <c r="F7" s="61">
        <f t="shared" si="0"/>
        <v>7.1100109939716747</v>
      </c>
      <c r="G7" s="1"/>
      <c r="H7" s="1"/>
      <c r="I7" s="1"/>
      <c r="J7" s="1"/>
      <c r="K7" s="1"/>
      <c r="L7" s="1"/>
      <c r="M7" s="1"/>
      <c r="N7" s="1"/>
      <c r="O7" s="1"/>
      <c r="P7" s="1"/>
      <c r="Q7" s="1"/>
      <c r="R7" s="1"/>
      <c r="S7" s="1"/>
      <c r="T7" s="1"/>
      <c r="U7" s="1"/>
      <c r="V7" s="1"/>
      <c r="W7" s="1"/>
      <c r="X7" s="1"/>
      <c r="Y7" s="1"/>
      <c r="Z7" s="1"/>
      <c r="AA7" s="1"/>
      <c r="AB7" s="1"/>
      <c r="AC7" s="1"/>
      <c r="AD7" s="1"/>
      <c r="AE7" s="1"/>
      <c r="AF7" s="1"/>
      <c r="AG7" s="1"/>
    </row>
    <row r="8" spans="1:38" ht="13.5" customHeight="1" thickBot="1">
      <c r="A8" s="62"/>
      <c r="B8" s="63"/>
      <c r="C8" s="63"/>
      <c r="D8" s="63"/>
      <c r="E8" s="63"/>
      <c r="F8" s="64"/>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row>
    <row r="9" spans="1:38" ht="13.8">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row>
    <row r="10" spans="1:38" ht="13.8">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row>
    <row r="11" spans="1:38" ht="13.8">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row>
    <row r="12" spans="1:38" ht="13.8">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sheetData>
  <mergeCells count="3">
    <mergeCell ref="A1:F1"/>
    <mergeCell ref="A3:F3"/>
    <mergeCell ref="A2:F2"/>
  </mergeCells>
  <phoneticPr fontId="12" type="noConversion"/>
  <printOptions horizontalCentered="1" verticalCentered="1"/>
  <pageMargins left="0" right="0" top="0" bottom="0" header="0" footer="0"/>
  <pageSetup paperSize="9" scale="8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6"/>
  <sheetViews>
    <sheetView view="pageBreakPreview" zoomScale="85" zoomScaleNormal="70" zoomScaleSheetLayoutView="85" workbookViewId="0">
      <selection activeCell="F11" sqref="F11"/>
    </sheetView>
  </sheetViews>
  <sheetFormatPr defaultColWidth="9.109375" defaultRowHeight="13.2"/>
  <cols>
    <col min="1" max="1" width="9.44140625" style="198" customWidth="1"/>
    <col min="2" max="2" width="33" style="198" customWidth="1"/>
    <col min="3" max="3" width="23.44140625" style="198" customWidth="1"/>
    <col min="4" max="4" width="21.88671875" style="198" customWidth="1"/>
    <col min="5" max="5" width="28.33203125" style="198" customWidth="1"/>
    <col min="6" max="6" width="25.5546875" style="198" customWidth="1"/>
    <col min="7" max="16384" width="9.109375" style="198"/>
  </cols>
  <sheetData>
    <row r="1" spans="1:6" s="180" customFormat="1" ht="76.5" customHeight="1">
      <c r="A1" s="329" t="s">
        <v>87</v>
      </c>
      <c r="B1" s="330"/>
      <c r="C1" s="330"/>
      <c r="D1" s="330"/>
      <c r="E1" s="330"/>
      <c r="F1" s="331"/>
    </row>
    <row r="2" spans="1:6" s="180" customFormat="1" ht="24.75" customHeight="1">
      <c r="A2" s="332" t="s">
        <v>1865</v>
      </c>
      <c r="B2" s="333"/>
      <c r="C2" s="333"/>
      <c r="D2" s="333"/>
      <c r="E2" s="333"/>
      <c r="F2" s="334"/>
    </row>
    <row r="3" spans="1:6" s="181" customFormat="1" ht="17.399999999999999">
      <c r="A3" s="306" t="s">
        <v>299</v>
      </c>
      <c r="B3" s="307"/>
      <c r="C3" s="307"/>
      <c r="D3" s="307"/>
      <c r="E3" s="307"/>
      <c r="F3" s="308"/>
    </row>
    <row r="4" spans="1:6" s="180" customFormat="1" ht="29.25" customHeight="1">
      <c r="A4" s="335" t="s">
        <v>300</v>
      </c>
      <c r="B4" s="336" t="s">
        <v>301</v>
      </c>
      <c r="C4" s="337" t="s">
        <v>302</v>
      </c>
      <c r="D4" s="336" t="s">
        <v>303</v>
      </c>
      <c r="E4" s="336" t="s">
        <v>304</v>
      </c>
      <c r="F4" s="182" t="s">
        <v>305</v>
      </c>
    </row>
    <row r="5" spans="1:6" s="180" customFormat="1" ht="30" customHeight="1">
      <c r="A5" s="335"/>
      <c r="B5" s="336"/>
      <c r="C5" s="338"/>
      <c r="D5" s="336"/>
      <c r="E5" s="336"/>
      <c r="F5" s="182" t="s">
        <v>306</v>
      </c>
    </row>
    <row r="6" spans="1:6" s="180" customFormat="1" ht="15.6">
      <c r="A6" s="183">
        <v>1</v>
      </c>
      <c r="B6" s="184">
        <v>2</v>
      </c>
      <c r="C6" s="184">
        <v>3</v>
      </c>
      <c r="D6" s="184">
        <v>4</v>
      </c>
      <c r="E6" s="184">
        <v>5</v>
      </c>
      <c r="F6" s="182">
        <v>6</v>
      </c>
    </row>
    <row r="7" spans="1:6" s="180" customFormat="1" ht="28.5" customHeight="1">
      <c r="A7" s="183"/>
      <c r="B7" s="185" t="s">
        <v>307</v>
      </c>
      <c r="C7" s="184"/>
      <c r="D7" s="184"/>
      <c r="E7" s="184"/>
      <c r="F7" s="182"/>
    </row>
    <row r="8" spans="1:6" s="180" customFormat="1" ht="28.5" customHeight="1">
      <c r="A8" s="183">
        <v>1</v>
      </c>
      <c r="B8" s="186" t="s">
        <v>308</v>
      </c>
      <c r="C8" s="187">
        <v>203500</v>
      </c>
      <c r="D8" s="188">
        <v>0.02</v>
      </c>
      <c r="E8" s="187">
        <v>2670</v>
      </c>
      <c r="F8" s="189">
        <f>E8*100/C8</f>
        <v>1.3120393120393121</v>
      </c>
    </row>
    <row r="9" spans="1:6" s="180" customFormat="1" ht="28.5" customHeight="1">
      <c r="A9" s="183">
        <v>2</v>
      </c>
      <c r="B9" s="186" t="s">
        <v>309</v>
      </c>
      <c r="C9" s="187">
        <v>22292</v>
      </c>
      <c r="D9" s="188">
        <v>0.02</v>
      </c>
      <c r="E9" s="187">
        <v>283</v>
      </c>
      <c r="F9" s="189">
        <f t="shared" ref="F9:F14" si="0">E9*100/C9</f>
        <v>1.2695137268975418</v>
      </c>
    </row>
    <row r="10" spans="1:6" s="180" customFormat="1" ht="28.5" customHeight="1">
      <c r="A10" s="183">
        <v>3</v>
      </c>
      <c r="B10" s="186" t="s">
        <v>310</v>
      </c>
      <c r="C10" s="187">
        <v>6529</v>
      </c>
      <c r="D10" s="188">
        <v>0.02</v>
      </c>
      <c r="E10" s="187">
        <v>53</v>
      </c>
      <c r="F10" s="189">
        <f t="shared" si="0"/>
        <v>0.81176290396691686</v>
      </c>
    </row>
    <row r="11" spans="1:6" s="180" customFormat="1" ht="28.5" customHeight="1">
      <c r="A11" s="183">
        <v>4</v>
      </c>
      <c r="B11" s="186" t="s">
        <v>311</v>
      </c>
      <c r="C11" s="187">
        <v>47140</v>
      </c>
      <c r="D11" s="188">
        <v>0.02</v>
      </c>
      <c r="E11" s="187">
        <v>1596</v>
      </c>
      <c r="F11" s="189">
        <f t="shared" si="0"/>
        <v>3.3856597369537549</v>
      </c>
    </row>
    <row r="12" spans="1:6" s="180" customFormat="1" ht="28.5" customHeight="1">
      <c r="A12" s="183">
        <v>5</v>
      </c>
      <c r="B12" s="186" t="s">
        <v>312</v>
      </c>
      <c r="C12" s="187">
        <v>3622</v>
      </c>
      <c r="D12" s="188">
        <v>0.02</v>
      </c>
      <c r="E12" s="187">
        <v>54</v>
      </c>
      <c r="F12" s="189">
        <f t="shared" si="0"/>
        <v>1.4908890115958033</v>
      </c>
    </row>
    <row r="13" spans="1:6" s="180" customFormat="1" ht="28.5" customHeight="1">
      <c r="A13" s="183"/>
      <c r="B13" s="185" t="s">
        <v>313</v>
      </c>
      <c r="C13" s="187"/>
      <c r="D13" s="188"/>
      <c r="E13" s="187"/>
      <c r="F13" s="189"/>
    </row>
    <row r="14" spans="1:6" s="180" customFormat="1" ht="28.5" customHeight="1" thickBot="1">
      <c r="A14" s="190">
        <v>6</v>
      </c>
      <c r="B14" s="191" t="s">
        <v>314</v>
      </c>
      <c r="C14" s="192">
        <v>3211</v>
      </c>
      <c r="D14" s="193">
        <v>0.02</v>
      </c>
      <c r="E14" s="192">
        <v>12</v>
      </c>
      <c r="F14" s="194">
        <f t="shared" si="0"/>
        <v>0.37371535347243851</v>
      </c>
    </row>
    <row r="15" spans="1:6" s="180" customFormat="1" ht="12.75" customHeight="1">
      <c r="A15" s="195"/>
      <c r="B15" s="195"/>
      <c r="C15" s="196"/>
      <c r="D15" s="195"/>
      <c r="E15" s="195"/>
    </row>
    <row r="16" spans="1:6" ht="17.399999999999999">
      <c r="A16" s="197"/>
      <c r="B16" s="197"/>
    </row>
  </sheetData>
  <mergeCells count="8">
    <mergeCell ref="A1:F1"/>
    <mergeCell ref="A2:F2"/>
    <mergeCell ref="A3:F3"/>
    <mergeCell ref="A4:A5"/>
    <mergeCell ref="B4:B5"/>
    <mergeCell ref="C4:C5"/>
    <mergeCell ref="D4:D5"/>
    <mergeCell ref="E4:E5"/>
  </mergeCells>
  <printOptions horizontalCentered="1" verticalCentered="1"/>
  <pageMargins left="0.75" right="0.75" top="0.5" bottom="0.5" header="0" footer="0"/>
  <pageSetup paperSize="9" scale="8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1"/>
  <sheetViews>
    <sheetView view="pageBreakPreview" zoomScaleNormal="85" zoomScaleSheetLayoutView="100" workbookViewId="0">
      <selection activeCell="D11" sqref="D11"/>
    </sheetView>
  </sheetViews>
  <sheetFormatPr defaultColWidth="9.109375" defaultRowHeight="13.2"/>
  <cols>
    <col min="1" max="1" width="21.6640625" style="198" customWidth="1"/>
    <col min="2" max="2" width="17" style="198" customWidth="1"/>
    <col min="3" max="3" width="18.44140625" style="198" customWidth="1"/>
    <col min="4" max="4" width="24.44140625" style="198" customWidth="1"/>
    <col min="5" max="5" width="25.109375" style="198" customWidth="1"/>
    <col min="6" max="16384" width="9.109375" style="198"/>
  </cols>
  <sheetData>
    <row r="1" spans="1:5" ht="90" customHeight="1">
      <c r="A1" s="329" t="s">
        <v>87</v>
      </c>
      <c r="B1" s="330"/>
      <c r="C1" s="330"/>
      <c r="D1" s="330"/>
      <c r="E1" s="331"/>
    </row>
    <row r="2" spans="1:5" ht="15.6" customHeight="1">
      <c r="A2" s="332" t="s">
        <v>1865</v>
      </c>
      <c r="B2" s="333"/>
      <c r="C2" s="333"/>
      <c r="D2" s="333"/>
      <c r="E2" s="333"/>
    </row>
    <row r="3" spans="1:5" ht="21" customHeight="1">
      <c r="A3" s="339" t="s">
        <v>315</v>
      </c>
      <c r="B3" s="340"/>
      <c r="C3" s="320"/>
      <c r="D3" s="320"/>
      <c r="E3" s="321"/>
    </row>
    <row r="4" spans="1:5" ht="33.75" customHeight="1">
      <c r="A4" s="199">
        <v>1</v>
      </c>
      <c r="B4" s="200">
        <v>2</v>
      </c>
      <c r="C4" s="201">
        <v>3</v>
      </c>
      <c r="D4" s="200">
        <v>4</v>
      </c>
      <c r="E4" s="202">
        <v>5</v>
      </c>
    </row>
    <row r="5" spans="1:5" ht="16.8">
      <c r="A5" s="341" t="s">
        <v>316</v>
      </c>
      <c r="B5" s="342" t="s">
        <v>317</v>
      </c>
      <c r="C5" s="343" t="s">
        <v>318</v>
      </c>
      <c r="D5" s="342" t="s">
        <v>304</v>
      </c>
      <c r="E5" s="202"/>
    </row>
    <row r="6" spans="1:5" ht="21" customHeight="1">
      <c r="A6" s="341"/>
      <c r="B6" s="342"/>
      <c r="C6" s="343"/>
      <c r="D6" s="342"/>
      <c r="E6" s="202" t="s">
        <v>305</v>
      </c>
    </row>
    <row r="7" spans="1:5" ht="35.25" customHeight="1">
      <c r="A7" s="341"/>
      <c r="B7" s="342"/>
      <c r="C7" s="343"/>
      <c r="D7" s="342"/>
      <c r="E7" s="202" t="s">
        <v>319</v>
      </c>
    </row>
    <row r="8" spans="1:5" ht="33.75" customHeight="1">
      <c r="A8" s="203" t="s">
        <v>320</v>
      </c>
      <c r="B8" s="187">
        <v>16459</v>
      </c>
      <c r="C8" s="204" t="s">
        <v>321</v>
      </c>
      <c r="D8" s="187">
        <v>382</v>
      </c>
      <c r="E8" s="189">
        <f>D8*100/B8</f>
        <v>2.3209186463333129</v>
      </c>
    </row>
    <row r="9" spans="1:5" ht="30" customHeight="1">
      <c r="A9" s="203" t="s">
        <v>322</v>
      </c>
      <c r="B9" s="187">
        <v>2450</v>
      </c>
      <c r="C9" s="204" t="s">
        <v>323</v>
      </c>
      <c r="D9" s="187">
        <v>24</v>
      </c>
      <c r="E9" s="189">
        <f t="shared" ref="E9:E10" si="0">D9*100/B9</f>
        <v>0.97959183673469385</v>
      </c>
    </row>
    <row r="10" spans="1:5" ht="42.75" customHeight="1" thickBot="1">
      <c r="A10" s="205" t="s">
        <v>324</v>
      </c>
      <c r="B10" s="192">
        <v>24</v>
      </c>
      <c r="C10" s="206" t="s">
        <v>325</v>
      </c>
      <c r="D10" s="192">
        <v>0</v>
      </c>
      <c r="E10" s="194">
        <f t="shared" si="0"/>
        <v>0</v>
      </c>
    </row>
    <row r="11" spans="1:5" ht="15.6">
      <c r="A11" s="207"/>
    </row>
  </sheetData>
  <mergeCells count="7">
    <mergeCell ref="A1:E1"/>
    <mergeCell ref="A2:E2"/>
    <mergeCell ref="A3:E3"/>
    <mergeCell ref="A5:A7"/>
    <mergeCell ref="B5:B7"/>
    <mergeCell ref="C5:C7"/>
    <mergeCell ref="D5:D7"/>
  </mergeCells>
  <printOptions horizontalCentered="1" verticalCentered="1"/>
  <pageMargins left="0.39370078740157499" right="0.39303149599999998" top="0" bottom="0" header="0" footer="0"/>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9"/>
  <sheetViews>
    <sheetView view="pageBreakPreview" zoomScaleSheetLayoutView="100" workbookViewId="0">
      <selection activeCell="J4" sqref="J4"/>
    </sheetView>
  </sheetViews>
  <sheetFormatPr defaultColWidth="9.109375" defaultRowHeight="13.2"/>
  <cols>
    <col min="1" max="1" width="7.6640625" style="198" customWidth="1"/>
    <col min="2" max="2" width="21.5546875" style="198" customWidth="1"/>
    <col min="3" max="3" width="13.5546875" style="198" customWidth="1"/>
    <col min="4" max="4" width="15.109375" style="198" customWidth="1"/>
    <col min="5" max="5" width="30.44140625" style="198" bestFit="1" customWidth="1"/>
    <col min="6" max="6" width="21.5546875" style="198" customWidth="1"/>
    <col min="7" max="16384" width="9.109375" style="198"/>
  </cols>
  <sheetData>
    <row r="1" spans="1:6" s="180" customFormat="1" ht="74.25" customHeight="1">
      <c r="A1" s="344" t="s">
        <v>87</v>
      </c>
      <c r="B1" s="345"/>
      <c r="C1" s="345"/>
      <c r="D1" s="345"/>
      <c r="E1" s="345"/>
      <c r="F1" s="346"/>
    </row>
    <row r="2" spans="1:6" s="180" customFormat="1" ht="23.25" customHeight="1">
      <c r="A2" s="332" t="s">
        <v>1865</v>
      </c>
      <c r="B2" s="333"/>
      <c r="C2" s="333"/>
      <c r="D2" s="333"/>
      <c r="E2" s="333"/>
      <c r="F2" s="334"/>
    </row>
    <row r="3" spans="1:6" s="180" customFormat="1" ht="23.25" customHeight="1">
      <c r="A3" s="347" t="s">
        <v>326</v>
      </c>
      <c r="B3" s="348"/>
      <c r="C3" s="348"/>
      <c r="D3" s="348"/>
      <c r="E3" s="348"/>
      <c r="F3" s="349"/>
    </row>
    <row r="4" spans="1:6" s="180" customFormat="1" ht="15.6">
      <c r="A4" s="208">
        <v>1</v>
      </c>
      <c r="B4" s="209">
        <v>2</v>
      </c>
      <c r="C4" s="209">
        <v>3</v>
      </c>
      <c r="D4" s="209">
        <v>4</v>
      </c>
      <c r="E4" s="209">
        <v>5</v>
      </c>
      <c r="F4" s="210">
        <v>6</v>
      </c>
    </row>
    <row r="5" spans="1:6" s="180" customFormat="1" ht="44.25" customHeight="1">
      <c r="A5" s="335" t="s">
        <v>300</v>
      </c>
      <c r="B5" s="336" t="s">
        <v>301</v>
      </c>
      <c r="C5" s="336" t="s">
        <v>327</v>
      </c>
      <c r="D5" s="336" t="s">
        <v>328</v>
      </c>
      <c r="E5" s="336" t="s">
        <v>329</v>
      </c>
      <c r="F5" s="182" t="s">
        <v>330</v>
      </c>
    </row>
    <row r="6" spans="1:6" s="180" customFormat="1" ht="15.6">
      <c r="A6" s="335"/>
      <c r="B6" s="336"/>
      <c r="C6" s="336"/>
      <c r="D6" s="336"/>
      <c r="E6" s="336"/>
      <c r="F6" s="182" t="s">
        <v>306</v>
      </c>
    </row>
    <row r="7" spans="1:6" s="180" customFormat="1" ht="17.25" customHeight="1">
      <c r="A7" s="211">
        <v>1</v>
      </c>
      <c r="B7" s="212" t="s">
        <v>307</v>
      </c>
      <c r="C7" s="187">
        <v>17913</v>
      </c>
      <c r="D7" s="213">
        <v>3.5000000000000003E-2</v>
      </c>
      <c r="E7" s="187">
        <v>49</v>
      </c>
      <c r="F7" s="189">
        <f>E7*100/C7</f>
        <v>0.27354435326299337</v>
      </c>
    </row>
    <row r="8" spans="1:6" s="180" customFormat="1" ht="16.5" customHeight="1">
      <c r="A8" s="211">
        <v>2</v>
      </c>
      <c r="B8" s="212" t="s">
        <v>313</v>
      </c>
      <c r="C8" s="187">
        <v>587</v>
      </c>
      <c r="D8" s="213">
        <v>0.03</v>
      </c>
      <c r="E8" s="187">
        <v>14</v>
      </c>
      <c r="F8" s="189">
        <f t="shared" ref="F8:F9" si="0">E8*100/C8</f>
        <v>2.385008517887564</v>
      </c>
    </row>
    <row r="9" spans="1:6" s="180" customFormat="1" ht="17.25" customHeight="1" thickBot="1">
      <c r="A9" s="214">
        <v>3</v>
      </c>
      <c r="B9" s="215" t="s">
        <v>331</v>
      </c>
      <c r="C9" s="192">
        <v>8</v>
      </c>
      <c r="D9" s="216">
        <v>0.03</v>
      </c>
      <c r="E9" s="192">
        <v>0</v>
      </c>
      <c r="F9" s="194">
        <f t="shared" si="0"/>
        <v>0</v>
      </c>
    </row>
  </sheetData>
  <mergeCells count="8">
    <mergeCell ref="A1:F1"/>
    <mergeCell ref="A2:F2"/>
    <mergeCell ref="A3:F3"/>
    <mergeCell ref="A5:A6"/>
    <mergeCell ref="B5:B6"/>
    <mergeCell ref="C5:C6"/>
    <mergeCell ref="D5:D6"/>
    <mergeCell ref="E5:E6"/>
  </mergeCells>
  <printOptions horizontalCentered="1" verticalCentered="1"/>
  <pageMargins left="0.59055118110236204" right="0.59055118110236204" top="0.98425196850393704" bottom="0.98425196850393704" header="0.511811023622047" footer="0.511811023622047"/>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INDEX</vt:lpstr>
      <vt:lpstr>SoP001</vt:lpstr>
      <vt:lpstr>SoP002</vt:lpstr>
      <vt:lpstr>SoP003B</vt:lpstr>
      <vt:lpstr>SoP004</vt:lpstr>
      <vt:lpstr>SoP005</vt:lpstr>
      <vt:lpstr>SoP007</vt:lpstr>
      <vt:lpstr>SoP008</vt:lpstr>
      <vt:lpstr>SoP009</vt:lpstr>
      <vt:lpstr>SoP010 to 13 AG</vt:lpstr>
      <vt:lpstr>SoP010 to 13 JGY</vt:lpstr>
      <vt:lpstr>SoP010 to13 other than AG &amp; JGY</vt:lpstr>
      <vt:lpstr>SoP010 to 13 Overall</vt:lpstr>
      <vt:lpstr>SoP 014</vt:lpstr>
      <vt:lpstr>SoP015</vt:lpstr>
      <vt:lpstr>SoP016</vt:lpstr>
      <vt:lpstr>SoP017</vt:lpstr>
      <vt:lpstr>SoP018</vt:lpstr>
      <vt:lpstr>SoP019</vt:lpstr>
      <vt:lpstr>INDEX!Print_Area</vt:lpstr>
      <vt:lpstr>'SoP 014'!Print_Area</vt:lpstr>
      <vt:lpstr>'SoP001'!Print_Area</vt:lpstr>
      <vt:lpstr>'SoP002'!Print_Area</vt:lpstr>
      <vt:lpstr>SoP003B!Print_Area</vt:lpstr>
      <vt:lpstr>'SoP004'!Print_Area</vt:lpstr>
      <vt:lpstr>'SoP005'!Print_Area</vt:lpstr>
      <vt:lpstr>'SoP008'!Print_Area</vt:lpstr>
      <vt:lpstr>'SoP009'!Print_Area</vt:lpstr>
      <vt:lpstr>'SoP010 to 13 AG'!Print_Area</vt:lpstr>
      <vt:lpstr>'SoP010 to 13 JGY'!Print_Area</vt:lpstr>
      <vt:lpstr>'SoP010 to 13 Overall'!Print_Area</vt:lpstr>
      <vt:lpstr>'SoP010 to13 other than AG &amp; JGY'!Print_Area</vt:lpstr>
      <vt:lpstr>'SoP015'!Print_Area</vt:lpstr>
      <vt:lpstr>'SoP016'!Print_Area</vt:lpstr>
      <vt:lpstr>'SoP002'!Print_Titles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Vijaykumar h. Chaudhary</cp:lastModifiedBy>
  <cp:lastPrinted>2026-04-30T07:13:00Z</cp:lastPrinted>
  <dcterms:created xsi:type="dcterms:W3CDTF">1996-10-14T23:33:28Z</dcterms:created>
  <dcterms:modified xsi:type="dcterms:W3CDTF">2026-04-30T07:13:14Z</dcterms:modified>
</cp:coreProperties>
</file>