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DNYADAV   27.06.24\SOP\SOP\New SOP\SOP 2025-26\III QTR\"/>
    </mc:Choice>
  </mc:AlternateContent>
  <bookViews>
    <workbookView xWindow="0" yWindow="0" windowWidth="23040" windowHeight="8100" firstSheet="1" activeTab="5"/>
  </bookViews>
  <sheets>
    <sheet name="MG COVER PAGE" sheetId="11" r:id="rId1"/>
    <sheet name="MG SoP 01 " sheetId="8" r:id="rId2"/>
    <sheet name="MG SoP 01 (GERC)" sheetId="1" state="hidden" r:id="rId3"/>
    <sheet name="SoP 002" sheetId="10" r:id="rId4"/>
    <sheet name="MG SoP 03B " sheetId="12" r:id="rId5"/>
    <sheet name="MG SoP 04" sheetId="13" r:id="rId6"/>
    <sheet name="MG SoP - 05 " sheetId="14" r:id="rId7"/>
    <sheet name="SoP007" sheetId="16" r:id="rId8"/>
    <sheet name="SoP008" sheetId="17" r:id="rId9"/>
    <sheet name="SoP009" sheetId="18" r:id="rId10"/>
    <sheet name="010" sheetId="22" r:id="rId11"/>
    <sheet name="011" sheetId="23" r:id="rId12"/>
    <sheet name="012" sheetId="24" r:id="rId13"/>
    <sheet name="013" sheetId="25" r:id="rId14"/>
    <sheet name="MG SoP - 15 " sheetId="15" r:id="rId15"/>
    <sheet name="MG SoP 16" sheetId="19" r:id="rId16"/>
    <sheet name="MG SoP 17" sheetId="20" r:id="rId17"/>
    <sheet name="SOP 18" sheetId="26" r:id="rId18"/>
    <sheet name="SOP 19" sheetId="27"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1" localSheetId="1">#REF!</definedName>
    <definedName name="\1">#REF!</definedName>
    <definedName name="\2" localSheetId="1">[1]TLPPOCT!#REF!</definedName>
    <definedName name="\2">[1]TLPPOCT!#REF!</definedName>
    <definedName name="\a" localSheetId="1">#REF!</definedName>
    <definedName name="\a">#REF!</definedName>
    <definedName name="\b" localSheetId="1">#REF!</definedName>
    <definedName name="\b">#REF!</definedName>
    <definedName name="\p" localSheetId="1">#REF!</definedName>
    <definedName name="\p">#REF!</definedName>
    <definedName name="__1_1_1" localSheetId="1">#REF!</definedName>
    <definedName name="__1_1_1">#REF!</definedName>
    <definedName name="__123Graph_A" hidden="1">'[2]mpmla wise pp0001'!$A$166:$A$172</definedName>
    <definedName name="__123Graph_B" localSheetId="1" hidden="1">'[2]mpmla wise pp0001'!#REF!</definedName>
    <definedName name="__123Graph_B" hidden="1">'[2]mpmla wise pp0001'!#REF!</definedName>
    <definedName name="__123Graph_C" hidden="1">'[2]mpmla wise pp0001'!$B$166:$B$172</definedName>
    <definedName name="__123Graph_D" localSheetId="1" hidden="1">'[2]mpmla wise pp0001'!#REF!</definedName>
    <definedName name="__123Graph_D" hidden="1">'[2]mpmla wise pp0001'!#REF!</definedName>
    <definedName name="__123Graph_E" hidden="1">'[2]mpmla wise pp0001'!$C$166:$C$172</definedName>
    <definedName name="__123Graph_F" localSheetId="1" hidden="1">'[2]mpmla wise pp0001'!#REF!</definedName>
    <definedName name="__123Graph_F" hidden="1">'[2]mpmla wise pp0001'!#REF!</definedName>
    <definedName name="__123Graph_X" localSheetId="1" hidden="1">'[2]mpmla wise pp0001'!#REF!</definedName>
    <definedName name="__123Graph_X" hidden="1">'[2]mpmla wise pp0001'!#REF!</definedName>
    <definedName name="__2_1_1_1" localSheetId="1">#REF!</definedName>
    <definedName name="__2_1_1_1">#REF!</definedName>
    <definedName name="_1" localSheetId="1">#REF!</definedName>
    <definedName name="_1">#REF!</definedName>
    <definedName name="_1_1" localSheetId="1">#REF!</definedName>
    <definedName name="_1_1">#REF!</definedName>
    <definedName name="_1_1_1" localSheetId="1">#REF!</definedName>
    <definedName name="_1_1_1">#REF!</definedName>
    <definedName name="_1_1_1_1" localSheetId="1">#REF!</definedName>
    <definedName name="_1_1_1_1">#REF!</definedName>
    <definedName name="_1_1_1_1_1" localSheetId="1">#REF!</definedName>
    <definedName name="_1_1_1_1_1">#REF!</definedName>
    <definedName name="_1_10" localSheetId="1">#REF!</definedName>
    <definedName name="_1_10">#REF!</definedName>
    <definedName name="_1_2" localSheetId="1">#REF!</definedName>
    <definedName name="_1_2">#REF!</definedName>
    <definedName name="_1_2_1" localSheetId="1">#REF!</definedName>
    <definedName name="_1_2_1">#REF!</definedName>
    <definedName name="_1_7" localSheetId="1">#REF!</definedName>
    <definedName name="_1_7">#REF!</definedName>
    <definedName name="_1_8" localSheetId="1">#REF!</definedName>
    <definedName name="_1_8">#REF!</definedName>
    <definedName name="_1_9" localSheetId="1">#REF!</definedName>
    <definedName name="_1_9">#REF!</definedName>
    <definedName name="_10Excel_BuiltIn__FilterDatabase_10_1" localSheetId="1">#REF!</definedName>
    <definedName name="_10Excel_BuiltIn__FilterDatabase_10_1">#REF!</definedName>
    <definedName name="_11Excel_BuiltIn__FilterDatabase_11_1" localSheetId="1">#REF!</definedName>
    <definedName name="_11Excel_BuiltIn__FilterDatabase_11_1">#REF!</definedName>
    <definedName name="_123" localSheetId="1" hidden="1">'[2]mpmla wise pp0001'!#REF!</definedName>
    <definedName name="_123" hidden="1">'[2]mpmla wise pp0001'!#REF!</definedName>
    <definedName name="_124" localSheetId="1" hidden="1">'[3]mpmla wise pp02_03'!#REF!</definedName>
    <definedName name="_124" hidden="1">'[3]mpmla wise pp02_03'!#REF!</definedName>
    <definedName name="_125" localSheetId="1" hidden="1">'[3]mpmla wise pp02_03'!#REF!</definedName>
    <definedName name="_125" hidden="1">'[3]mpmla wise pp02_03'!#REF!</definedName>
    <definedName name="_126" localSheetId="1" hidden="1">'[3]mpmla wise pp02_03'!#REF!</definedName>
    <definedName name="_126" hidden="1">'[3]mpmla wise pp02_03'!#REF!</definedName>
    <definedName name="_127" localSheetId="1" hidden="1">'[3]mpmla wise pp02_03'!#REF!</definedName>
    <definedName name="_127" hidden="1">'[3]mpmla wise pp02_03'!#REF!</definedName>
    <definedName name="_128" localSheetId="1" hidden="1">'[3]mpmla wise pp02_03'!#REF!</definedName>
    <definedName name="_128" hidden="1">'[3]mpmla wise pp02_03'!#REF!</definedName>
    <definedName name="_129" localSheetId="1" hidden="1">'[3]mpmla wise pp02_03'!#REF!</definedName>
    <definedName name="_129" hidden="1">'[3]mpmla wise pp02_03'!#REF!</definedName>
    <definedName name="_12Excel_BuiltIn__FilterDatabase_9_1" localSheetId="1">#REF!</definedName>
    <definedName name="_12Excel_BuiltIn__FilterDatabase_9_1">#REF!</definedName>
    <definedName name="_130" hidden="1">[4]zpF0001!$E$39:$E$78</definedName>
    <definedName name="_131" hidden="1">[4]zpF0001!$O$149:$O$158</definedName>
    <definedName name="_132" hidden="1">[4]zpF0001!$A$39:$CB$78</definedName>
    <definedName name="_135" localSheetId="1" hidden="1">'[5]mpmla wise pp01_02'!#REF!</definedName>
    <definedName name="_135" hidden="1">'[5]mpmla wise pp01_02'!#REF!</definedName>
    <definedName name="_13Excel_BuiltIn_Database_1" localSheetId="1">#REF!</definedName>
    <definedName name="_13Excel_BuiltIn_Database_1">#REF!</definedName>
    <definedName name="_142" localSheetId="1" hidden="1">'[5]mpmla wise pp01_02'!#REF!</definedName>
    <definedName name="_142" hidden="1">'[5]mpmla wise pp01_02'!#REF!</definedName>
    <definedName name="_14Excel_BuiltIn_Database_1_1" localSheetId="1">#REF!</definedName>
    <definedName name="_14Excel_BuiltIn_Database_1_1">#REF!</definedName>
    <definedName name="_15Excel_BuiltIn_Database_1_11_1" localSheetId="1">#REF!</definedName>
    <definedName name="_15Excel_BuiltIn_Database_1_11_1">#REF!</definedName>
    <definedName name="_16Excel_BuiltIn_Database_1_6_1" localSheetId="1">#REF!</definedName>
    <definedName name="_16Excel_BuiltIn_Database_1_6_1">#REF!</definedName>
    <definedName name="_2" localSheetId="1">[1]TLPPOCT!#REF!</definedName>
    <definedName name="_2">[1]TLPPOCT!#REF!</definedName>
    <definedName name="_2_1" localSheetId="1">[1]TLPPOCT!#REF!</definedName>
    <definedName name="_2_1">[1]TLPPOCT!#REF!</definedName>
    <definedName name="_2_1_1" localSheetId="1">[1]TLPPOCT!#REF!</definedName>
    <definedName name="_2_1_1">[1]TLPPOCT!#REF!</definedName>
    <definedName name="_2_1_1_1" localSheetId="1">[1]TLPPOCT!#REF!</definedName>
    <definedName name="_2_1_1_1">[1]TLPPOCT!#REF!</definedName>
    <definedName name="_2_1_1_1_1" localSheetId="1">[1]TLPPOCT!#REF!</definedName>
    <definedName name="_2_1_1_1_1">[1]TLPPOCT!#REF!</definedName>
    <definedName name="_2_10" localSheetId="1">[1]TLPPOCT!#REF!</definedName>
    <definedName name="_2_10">[1]TLPPOCT!#REF!</definedName>
    <definedName name="_2_2" localSheetId="1">[6]TLPPOCT!#REF!</definedName>
    <definedName name="_2_2">[6]TLPPOCT!#REF!</definedName>
    <definedName name="_2_2_1" localSheetId="1">[7]Recovered_Sheet5!#REF!</definedName>
    <definedName name="_2_2_1">[7]Recovered_Sheet5!#REF!</definedName>
    <definedName name="_2_7" localSheetId="1">[1]TLPPOCT!#REF!</definedName>
    <definedName name="_2_7">[1]TLPPOCT!#REF!</definedName>
    <definedName name="_2_8" localSheetId="1">[1]TLPPOCT!#REF!</definedName>
    <definedName name="_2_8">[1]TLPPOCT!#REF!</definedName>
    <definedName name="_2_9" localSheetId="1">[1]TLPPOCT!#REF!</definedName>
    <definedName name="_2_9">[1]TLPPOCT!#REF!</definedName>
    <definedName name="_3_2_1" localSheetId="1">[1]TLPPOCT!#REF!</definedName>
    <definedName name="_3_2_1">[1]TLPPOCT!#REF!</definedName>
    <definedName name="_4_2_1_1" localSheetId="1">[1]TLPPOCT!#REF!</definedName>
    <definedName name="_4_2_1_1">[1]TLPPOCT!#REF!</definedName>
    <definedName name="_5_a_1" localSheetId="1">#REF!</definedName>
    <definedName name="_5_a_1">#REF!</definedName>
    <definedName name="_6_a_1_1" localSheetId="1">#REF!</definedName>
    <definedName name="_6_a_1_1">#REF!</definedName>
    <definedName name="_7_b_1" localSheetId="1">#REF!</definedName>
    <definedName name="_7_b_1">#REF!</definedName>
    <definedName name="_8_b_1_1" localSheetId="1">#REF!</definedName>
    <definedName name="_8_b_1_1">#REF!</definedName>
    <definedName name="_9_p_1" localSheetId="1">#REF!</definedName>
    <definedName name="_9_p_1">#REF!</definedName>
    <definedName name="_a" localSheetId="1">#REF!</definedName>
    <definedName name="_a">#REF!</definedName>
    <definedName name="_a_1" localSheetId="1">#REF!</definedName>
    <definedName name="_a_1">#REF!</definedName>
    <definedName name="_a_1_1" localSheetId="1">#REF!</definedName>
    <definedName name="_a_1_1">#REF!</definedName>
    <definedName name="_a_1_1_1" localSheetId="1">#REF!</definedName>
    <definedName name="_a_1_1_1">#REF!</definedName>
    <definedName name="_a_1_11" localSheetId="1">#REF!</definedName>
    <definedName name="_a_1_11">#REF!</definedName>
    <definedName name="_a_1_6" localSheetId="1">#REF!</definedName>
    <definedName name="_a_1_6">#REF!</definedName>
    <definedName name="_b" localSheetId="1">#REF!</definedName>
    <definedName name="_b">#REF!</definedName>
    <definedName name="_b_1" localSheetId="1">#REF!</definedName>
    <definedName name="_b_1">#REF!</definedName>
    <definedName name="_b_1_1" localSheetId="1">#REF!</definedName>
    <definedName name="_b_1_1">#REF!</definedName>
    <definedName name="_b_1_1_1" localSheetId="1">#REF!</definedName>
    <definedName name="_b_1_1_1">#REF!</definedName>
    <definedName name="_Dist_Bin" localSheetId="1" hidden="1">#REF!</definedName>
    <definedName name="_Dist_Bin" hidden="1">#REF!</definedName>
    <definedName name="_Dist_Values" localSheetId="1" hidden="1">#REF!</definedName>
    <definedName name="_Dist_Values" hidden="1">#REF!</definedName>
    <definedName name="_Fill" localSheetId="1" hidden="1">#REF!</definedName>
    <definedName name="_Fill" hidden="1">#REF!</definedName>
    <definedName name="_xlnm._FilterDatabase" localSheetId="4" hidden="1">'MG SoP 03B '!$A$7:$L$50</definedName>
    <definedName name="_xlnm._FilterDatabase" localSheetId="3" hidden="1">'SoP 002'!$A$6:$Y$34</definedName>
    <definedName name="_Key1" hidden="1">[2]zpF0001!$E$39:$E$78</definedName>
    <definedName name="_Key2" hidden="1">[2]zpF0001!$O$149:$O$158</definedName>
    <definedName name="_key3" localSheetId="1" hidden="1">'[8]mpmla wise pp01_02'!#REF!</definedName>
    <definedName name="_key3" hidden="1">'[8]mpmla wise pp01_02'!#REF!</definedName>
    <definedName name="_Order1" hidden="1">255</definedName>
    <definedName name="_Order2" hidden="1">255</definedName>
    <definedName name="_p" localSheetId="1">#REF!</definedName>
    <definedName name="_p">#REF!</definedName>
    <definedName name="_p_1" localSheetId="1">#REF!</definedName>
    <definedName name="_p_1">#REF!</definedName>
    <definedName name="_p_1_1" localSheetId="1">#REF!</definedName>
    <definedName name="_p_1_1">#REF!</definedName>
    <definedName name="_S8" localSheetId="1">#REF!</definedName>
    <definedName name="_S8">#REF!</definedName>
    <definedName name="_S88" localSheetId="1">#REF!</definedName>
    <definedName name="_S88">#REF!</definedName>
    <definedName name="_S888" localSheetId="1">#REF!</definedName>
    <definedName name="_S888">#REF!</definedName>
    <definedName name="_Sort" hidden="1">[2]zpF0001!$A$39:$CB$78</definedName>
    <definedName name="a">'[9]shp_T&amp;D_drive'!$A$1:$AE$31</definedName>
    <definedName name="a_10">[9]shp_T_D_drive!$A$1:$AE$31</definedName>
    <definedName name="a_17">[10]shp_T_D_drive!$A$1:$AE$31</definedName>
    <definedName name="a_18">[10]shp_T_D_drive!$A$1:$AE$31</definedName>
    <definedName name="a_2">[11]shp_T_D_drive!$A$1:$AE$31</definedName>
    <definedName name="a_5">[11]shp_T_D_drive!$A$1:$AE$31</definedName>
    <definedName name="a_8">[9]shp_T_D_drive!$A$1:$AE$31</definedName>
    <definedName name="a_9">[9]shp_T_D_drive!$A$1:$AE$31</definedName>
    <definedName name="aa">'[9]shp_T&amp;D_drive'!$A$1:$AE$31</definedName>
    <definedName name="aa_10">[9]shp_T_D_drive!$A$1:$AE$31</definedName>
    <definedName name="aa_17">[10]shp_T_D_drive!$A$1:$AE$31</definedName>
    <definedName name="aa_18">[10]shp_T_D_drive!$A$1:$AE$31</definedName>
    <definedName name="aa_2">[11]shp_T_D_drive!$A$1:$AE$31</definedName>
    <definedName name="aa_5">[11]shp_T_D_drive!$A$1:$AE$31</definedName>
    <definedName name="aa_8">[9]shp_T_D_drive!$A$1:$AE$31</definedName>
    <definedName name="aa_9">[9]shp_T_D_drive!$A$1:$AE$31</definedName>
    <definedName name="aaa" localSheetId="1" hidden="1">'[8]mpmla wise pp01_02'!#REF!</definedName>
    <definedName name="aaa" hidden="1">'[8]mpmla wise pp01_02'!#REF!</definedName>
    <definedName name="Acti" localSheetId="1" hidden="1">{"'Sheet1'!$A$4386:$N$4591"}</definedName>
    <definedName name="Acti" hidden="1">{"'Sheet1'!$A$4386:$N$4591"}</definedName>
    <definedName name="agmeter" localSheetId="1">#REF!</definedName>
    <definedName name="agmeter">#REF!</definedName>
    <definedName name="agmeter_1" localSheetId="1">#REF!</definedName>
    <definedName name="agmeter_1">#REF!</definedName>
    <definedName name="agmeter_10" localSheetId="1">#REF!</definedName>
    <definedName name="agmeter_10">#REF!</definedName>
    <definedName name="agmeter_17" localSheetId="1">#REF!</definedName>
    <definedName name="agmeter_17">#REF!</definedName>
    <definedName name="agmeter_18" localSheetId="1">#REF!</definedName>
    <definedName name="agmeter_18">#REF!</definedName>
    <definedName name="agmeter_2" localSheetId="1">#REF!</definedName>
    <definedName name="agmeter_2">#REF!</definedName>
    <definedName name="agmeter_5" localSheetId="1">#REF!</definedName>
    <definedName name="agmeter_5">#REF!</definedName>
    <definedName name="agmeter_8" localSheetId="1">#REF!</definedName>
    <definedName name="agmeter_8">#REF!</definedName>
    <definedName name="agmeter_9" localSheetId="1">#REF!</definedName>
    <definedName name="agmeter_9">#REF!</definedName>
    <definedName name="ann" localSheetId="1" hidden="1">{"'Sheet1'!$A$4386:$N$4591"}</definedName>
    <definedName name="ann" hidden="1">{"'Sheet1'!$A$4386:$N$4591"}</definedName>
    <definedName name="as">'[9]shp_T&amp;D_drive'!$A$1:$AE$31</definedName>
    <definedName name="as_10">[9]shp_T_D_drive!$A$1:$AE$31</definedName>
    <definedName name="as_17">[10]shp_T_D_drive!$A$1:$AE$31</definedName>
    <definedName name="as_18">[10]shp_T_D_drive!$A$1:$AE$31</definedName>
    <definedName name="as_2">[11]shp_T_D_drive!$A$1:$AE$31</definedName>
    <definedName name="as_5">[11]shp_T_D_drive!$A$1:$AE$31</definedName>
    <definedName name="as_8">[9]shp_T_D_drive!$A$1:$AE$31</definedName>
    <definedName name="as_9">[9]shp_T_D_drive!$A$1:$AE$31</definedName>
    <definedName name="ATCFMP_1_10" localSheetId="1">#REF!</definedName>
    <definedName name="ATCFMP_1_10">#REF!</definedName>
    <definedName name="ATCFMP_1_11" localSheetId="1">#REF!</definedName>
    <definedName name="ATCFMP_1_11">#REF!</definedName>
    <definedName name="ATCFMP_1_20">'[12]compar jgy'!$B$1:$H$259</definedName>
    <definedName name="ATCFMP_1_21">'[12]COMPARE AG'!$B$1:$H$147</definedName>
    <definedName name="ATCFMP_1_36" localSheetId="1">#REF!</definedName>
    <definedName name="ATCFMP_1_36">#REF!</definedName>
    <definedName name="ATCFMP_1_38" localSheetId="1">#REF!</definedName>
    <definedName name="ATCFMP_1_38">#REF!</definedName>
    <definedName name="ATCFMP_1_39" localSheetId="1">#REF!</definedName>
    <definedName name="ATCFMP_1_39">#REF!</definedName>
    <definedName name="ATCFMP_1_4" localSheetId="1">#REF!</definedName>
    <definedName name="ATCFMP_1_4">#REF!</definedName>
    <definedName name="ATCFMP_1_40" localSheetId="1">#REF!</definedName>
    <definedName name="ATCFMP_1_40">#REF!</definedName>
    <definedName name="ATCFMP_1_41" localSheetId="1">#REF!</definedName>
    <definedName name="ATCFMP_1_41">#REF!</definedName>
    <definedName name="ATCFMP_1_42" localSheetId="1">#REF!</definedName>
    <definedName name="ATCFMP_1_42">#REF!</definedName>
    <definedName name="ATCFMP_1_43" localSheetId="1">#REF!</definedName>
    <definedName name="ATCFMP_1_43">#REF!</definedName>
    <definedName name="ATCFMP_1_5" localSheetId="1">#REF!</definedName>
    <definedName name="ATCFMP_1_5">#REF!</definedName>
    <definedName name="ATCFMP_1_6" localSheetId="1">#REF!</definedName>
    <definedName name="ATCFMP_1_6">#REF!</definedName>
    <definedName name="ATCFMP_1_9" localSheetId="1">#REF!</definedName>
    <definedName name="ATCFMP_1_9">#REF!</definedName>
    <definedName name="ATCFMP_10_6" localSheetId="1">#REF!</definedName>
    <definedName name="ATCFMP_10_6">#REF!</definedName>
    <definedName name="ATCFMP_11_6" localSheetId="1">#REF!</definedName>
    <definedName name="ATCFMP_11_6">#REF!</definedName>
    <definedName name="ATCFMP_12" localSheetId="1">#REF!</definedName>
    <definedName name="ATCFMP_12">#REF!</definedName>
    <definedName name="ATCFMP_12_6" localSheetId="1">#REF!</definedName>
    <definedName name="ATCFMP_12_6">#REF!</definedName>
    <definedName name="ATCFMP_2" localSheetId="1">#REF!</definedName>
    <definedName name="ATCFMP_2">#REF!</definedName>
    <definedName name="ATCFMP_2_10" localSheetId="1">#REF!</definedName>
    <definedName name="ATCFMP_2_10">#REF!</definedName>
    <definedName name="ATCFMP_2_11" localSheetId="1">#REF!</definedName>
    <definedName name="ATCFMP_2_11">#REF!</definedName>
    <definedName name="ATCFMP_2_16" localSheetId="1">#REF!</definedName>
    <definedName name="ATCFMP_2_16">#REF!</definedName>
    <definedName name="ATCFMP_2_36" localSheetId="1">#REF!</definedName>
    <definedName name="ATCFMP_2_36">#REF!</definedName>
    <definedName name="ATCFMP_2_39" localSheetId="1">#REF!</definedName>
    <definedName name="ATCFMP_2_39">#REF!</definedName>
    <definedName name="ATCFMP_2_41" localSheetId="1">#REF!</definedName>
    <definedName name="ATCFMP_2_41">#REF!</definedName>
    <definedName name="ATCFMP_2_5" localSheetId="1">#REF!</definedName>
    <definedName name="ATCFMP_2_5">#REF!</definedName>
    <definedName name="ATCFMP_2_6" localSheetId="1">#REF!</definedName>
    <definedName name="ATCFMP_2_6">#REF!</definedName>
    <definedName name="ATCFMP_2_9" localSheetId="1">#REF!</definedName>
    <definedName name="ATCFMP_2_9">#REF!</definedName>
    <definedName name="ATCFMP_20">'[12]compar jgy'!$B$1:$H$105</definedName>
    <definedName name="ATCFMP_21">'[12]COMPARE AG'!$B$1:$H$106</definedName>
    <definedName name="ATCFMP_3" localSheetId="1">#REF!</definedName>
    <definedName name="ATCFMP_3">#REF!</definedName>
    <definedName name="ATCFMP_3_10" localSheetId="1">#REF!</definedName>
    <definedName name="ATCFMP_3_10">#REF!</definedName>
    <definedName name="ATCFMP_3_11" localSheetId="1">#REF!</definedName>
    <definedName name="ATCFMP_3_11">#REF!</definedName>
    <definedName name="ATCFMP_3_16" localSheetId="1">#REF!</definedName>
    <definedName name="ATCFMP_3_16">#REF!</definedName>
    <definedName name="ATCFMP_3_39" localSheetId="1">#REF!</definedName>
    <definedName name="ATCFMP_3_39">#REF!</definedName>
    <definedName name="ATCFMP_3_41" localSheetId="1">#REF!</definedName>
    <definedName name="ATCFMP_3_41">#REF!</definedName>
    <definedName name="ATCFMP_3_5" localSheetId="1">#REF!</definedName>
    <definedName name="ATCFMP_3_5">#REF!</definedName>
    <definedName name="ATCFMP_3_6" localSheetId="1">#REF!</definedName>
    <definedName name="ATCFMP_3_6">#REF!</definedName>
    <definedName name="ATCFMP_3_9" localSheetId="1">#REF!</definedName>
    <definedName name="ATCFMP_3_9">#REF!</definedName>
    <definedName name="ATCFMP_36" localSheetId="1">#REF!</definedName>
    <definedName name="ATCFMP_36">#REF!</definedName>
    <definedName name="ATCFMP_38" localSheetId="1">#REF!</definedName>
    <definedName name="ATCFMP_38">#REF!</definedName>
    <definedName name="ATCFMP_39" localSheetId="1">#REF!</definedName>
    <definedName name="ATCFMP_39">#REF!</definedName>
    <definedName name="ATCFMP_4" localSheetId="1">#REF!</definedName>
    <definedName name="ATCFMP_4">#REF!</definedName>
    <definedName name="ATCFMP_4_5" localSheetId="1">#REF!</definedName>
    <definedName name="ATCFMP_4_5">#REF!</definedName>
    <definedName name="ATCFMP_4_6" localSheetId="1">#REF!</definedName>
    <definedName name="ATCFMP_4_6">#REF!</definedName>
    <definedName name="ATCFMP_4_9" localSheetId="1">#REF!</definedName>
    <definedName name="ATCFMP_4_9">#REF!</definedName>
    <definedName name="ATCFMP_40" localSheetId="1">#REF!</definedName>
    <definedName name="ATCFMP_40">#REF!</definedName>
    <definedName name="ATCFMP_41" localSheetId="1">#REF!</definedName>
    <definedName name="ATCFMP_41">#REF!</definedName>
    <definedName name="ATCFMP_42" localSheetId="1">#REF!</definedName>
    <definedName name="ATCFMP_42">#REF!</definedName>
    <definedName name="ATCFMP_43" localSheetId="1">#REF!</definedName>
    <definedName name="ATCFMP_43">#REF!</definedName>
    <definedName name="ATCFMP_5_5" localSheetId="1">#REF!</definedName>
    <definedName name="ATCFMP_5_5">#REF!</definedName>
    <definedName name="ATCFMP_5_6" localSheetId="1">#REF!</definedName>
    <definedName name="ATCFMP_5_6">#REF!</definedName>
    <definedName name="ATCFMP_5_9" localSheetId="1">#REF!</definedName>
    <definedName name="ATCFMP_5_9">#REF!</definedName>
    <definedName name="ATCFMP_6_5" localSheetId="1">#REF!</definedName>
    <definedName name="ATCFMP_6_5">#REF!</definedName>
    <definedName name="ATCFMP_6_6" localSheetId="1">#REF!</definedName>
    <definedName name="ATCFMP_6_6">#REF!</definedName>
    <definedName name="ATCFMP_6_9" localSheetId="1">#REF!</definedName>
    <definedName name="ATCFMP_6_9">#REF!</definedName>
    <definedName name="ATCFMP_7_6" localSheetId="1">#REF!</definedName>
    <definedName name="ATCFMP_7_6">#REF!</definedName>
    <definedName name="ATCFMP_8_6" localSheetId="1">#REF!</definedName>
    <definedName name="ATCFMP_8_6">#REF!</definedName>
    <definedName name="ATCFMP_9_6" localSheetId="1">#REF!</definedName>
    <definedName name="ATCFMP_9_6">#REF!</definedName>
    <definedName name="CMTHLOSS_12" localSheetId="1">#REF!</definedName>
    <definedName name="CMTHLOSS_12">#REF!</definedName>
    <definedName name="CMTHLOSS_2" localSheetId="1">#REF!</definedName>
    <definedName name="CMTHLOSS_2">#REF!</definedName>
    <definedName name="CMTHLOSS_3" localSheetId="1">#REF!</definedName>
    <definedName name="CMTHLOSS_3">#REF!</definedName>
    <definedName name="CMTHLOSS_36" localSheetId="1">#REF!</definedName>
    <definedName name="CMTHLOSS_36">#REF!</definedName>
    <definedName name="ControlOfCisternCapacityInLitres" localSheetId="1">#REF!</definedName>
    <definedName name="ControlOfCisternCapacityInLitres">#REF!</definedName>
    <definedName name="CTDCOMP_2" localSheetId="1">#REF!</definedName>
    <definedName name="CTDCOMP_2">#REF!</definedName>
    <definedName name="CTDCOMP_3" localSheetId="1">#REF!</definedName>
    <definedName name="CTDCOMP_3">#REF!</definedName>
    <definedName name="cwctat" localSheetId="1">#REF!</definedName>
    <definedName name="cwctat">#REF!</definedName>
    <definedName name="cwctat_1" localSheetId="1">#REF!</definedName>
    <definedName name="cwctat_1">#REF!</definedName>
    <definedName name="cwctat_11" localSheetId="1">#REF!</definedName>
    <definedName name="cwctat_11">#REF!</definedName>
    <definedName name="cwctat_2" localSheetId="1">#REF!</definedName>
    <definedName name="cwctat_2">#REF!</definedName>
    <definedName name="cwctat_6" localSheetId="1">#REF!</definedName>
    <definedName name="cwctat_6">#REF!</definedName>
    <definedName name="cwctat_7" localSheetId="1">#REF!</definedName>
    <definedName name="cwctat_7">#REF!</definedName>
    <definedName name="CYPMNT_2" localSheetId="1">#REF!</definedName>
    <definedName name="CYPMNT_2">#REF!</definedName>
    <definedName name="CYPMNT_3" localSheetId="1">#REF!</definedName>
    <definedName name="CYPMNT_3">#REF!</definedName>
    <definedName name="CYPMNT_36" localSheetId="1">#REF!</definedName>
    <definedName name="CYPMNT_36">#REF!</definedName>
    <definedName name="D" localSheetId="1">#REF!</definedName>
    <definedName name="D">#REF!</definedName>
    <definedName name="D_1" localSheetId="1">#REF!</definedName>
    <definedName name="D_1">#REF!</definedName>
    <definedName name="D_11" localSheetId="1">#REF!</definedName>
    <definedName name="D_11">#REF!</definedName>
    <definedName name="D_2" localSheetId="1">#REF!</definedName>
    <definedName name="D_2">#REF!</definedName>
    <definedName name="D_6" localSheetId="1">#REF!</definedName>
    <definedName name="D_6">#REF!</definedName>
    <definedName name="D_7" localSheetId="1">#REF!</definedName>
    <definedName name="D_7">#REF!</definedName>
    <definedName name="_xlnm.Database" localSheetId="1">#REF!</definedName>
    <definedName name="_xlnm.Database">#REF!</definedName>
    <definedName name="DATE" localSheetId="1">[13]LMAIN!#REF!</definedName>
    <definedName name="DATE">[13]LMAIN!#REF!</definedName>
    <definedName name="DATE_1" localSheetId="1">[13]LMAIN!#REF!</definedName>
    <definedName name="DATE_1">[13]LMAIN!#REF!</definedName>
    <definedName name="DATE1" localSheetId="1">[13]LMAIN!#REF!</definedName>
    <definedName name="DATE1">[13]LMAIN!#REF!</definedName>
    <definedName name="DATE1_1" localSheetId="1">[13]LMAIN!#REF!</definedName>
    <definedName name="DATE1_1">[13]LMAIN!#REF!</definedName>
    <definedName name="dfd" localSheetId="1" hidden="1">{"'Sheet1'!$A$4386:$N$4591"}</definedName>
    <definedName name="dfd" hidden="1">{"'Sheet1'!$A$4386:$N$4591"}</definedName>
    <definedName name="DMTHLOS_17" localSheetId="1">#REF!</definedName>
    <definedName name="DMTHLOS_17">#REF!</definedName>
    <definedName name="Document_array_3">NA()</definedName>
    <definedName name="DT" localSheetId="1">#REF!</definedName>
    <definedName name="DT">#REF!</definedName>
    <definedName name="DT_1" localSheetId="1">#REF!</definedName>
    <definedName name="DT_1">#REF!</definedName>
    <definedName name="DT_11" localSheetId="1">#REF!</definedName>
    <definedName name="DT_11">#REF!</definedName>
    <definedName name="DT_2" localSheetId="1">#REF!</definedName>
    <definedName name="DT_2">#REF!</definedName>
    <definedName name="DT_6" localSheetId="1">#REF!</definedName>
    <definedName name="DT_6">#REF!</definedName>
    <definedName name="DT_7" localSheetId="1">#REF!</definedName>
    <definedName name="DT_7">#REF!</definedName>
    <definedName name="DTT" localSheetId="1">#REF!</definedName>
    <definedName name="DTT">#REF!</definedName>
    <definedName name="DTT_1" localSheetId="1">#REF!</definedName>
    <definedName name="DTT_1">#REF!</definedName>
    <definedName name="DTT_11" localSheetId="1">#REF!</definedName>
    <definedName name="DTT_11">#REF!</definedName>
    <definedName name="DTT_2" localSheetId="1">#REF!</definedName>
    <definedName name="DTT_2">#REF!</definedName>
    <definedName name="DTT_6" localSheetId="1">#REF!</definedName>
    <definedName name="DTT_6">#REF!</definedName>
    <definedName name="DTT_7" localSheetId="1">#REF!</definedName>
    <definedName name="DTT_7">#REF!</definedName>
    <definedName name="Excel_BuiltIn__FilterDatabase_1" localSheetId="1">#REF!</definedName>
    <definedName name="Excel_BuiltIn__FilterDatabase_1">#REF!</definedName>
    <definedName name="Excel_BuiltIn__FilterDatabase_1_1" localSheetId="1">#REF!</definedName>
    <definedName name="Excel_BuiltIn__FilterDatabase_1_1">#REF!</definedName>
    <definedName name="Excel_BuiltIn__FilterDatabase_1_1_1" localSheetId="1">#REF!</definedName>
    <definedName name="Excel_BuiltIn__FilterDatabase_1_1_1">#REF!</definedName>
    <definedName name="Excel_BuiltIn__FilterDatabase_1_10" localSheetId="1">#REF!</definedName>
    <definedName name="Excel_BuiltIn__FilterDatabase_1_10">#REF!</definedName>
    <definedName name="Excel_BuiltIn__FilterDatabase_1_11" localSheetId="1">#REF!</definedName>
    <definedName name="Excel_BuiltIn__FilterDatabase_1_11">#REF!</definedName>
    <definedName name="Excel_BuiltIn__FilterDatabase_1_6" localSheetId="1">#REF!</definedName>
    <definedName name="Excel_BuiltIn__FilterDatabase_1_6">#REF!</definedName>
    <definedName name="Excel_BuiltIn__FilterDatabase_1_9" localSheetId="1">#REF!</definedName>
    <definedName name="Excel_BuiltIn__FilterDatabase_1_9">#REF!</definedName>
    <definedName name="Excel_BuiltIn__FilterDatabase_10" localSheetId="1">#REF!</definedName>
    <definedName name="Excel_BuiltIn__FilterDatabase_10">#REF!</definedName>
    <definedName name="Excel_BuiltIn__FilterDatabase_11" localSheetId="1">#REF!</definedName>
    <definedName name="Excel_BuiltIn__FilterDatabase_11">#REF!</definedName>
    <definedName name="Excel_BuiltIn__FilterDatabase_11_1" localSheetId="1">#REF!</definedName>
    <definedName name="Excel_BuiltIn__FilterDatabase_11_1">#REF!</definedName>
    <definedName name="Excel_BuiltIn__FilterDatabase_13" localSheetId="1">#REF!</definedName>
    <definedName name="Excel_BuiltIn__FilterDatabase_13">#REF!</definedName>
    <definedName name="Excel_BuiltIn__FilterDatabase_15" localSheetId="1">#REF!</definedName>
    <definedName name="Excel_BuiltIn__FilterDatabase_15">#REF!</definedName>
    <definedName name="Excel_BuiltIn__FilterDatabase_17" localSheetId="1">#REF!</definedName>
    <definedName name="Excel_BuiltIn__FilterDatabase_17">#REF!</definedName>
    <definedName name="Excel_BuiltIn__FilterDatabase_17_10" localSheetId="1">#REF!</definedName>
    <definedName name="Excel_BuiltIn__FilterDatabase_17_10">#REF!</definedName>
    <definedName name="Excel_BuiltIn__FilterDatabase_17_11" localSheetId="1">#REF!</definedName>
    <definedName name="Excel_BuiltIn__FilterDatabase_17_11">#REF!</definedName>
    <definedName name="Excel_BuiltIn__FilterDatabase_17_8" localSheetId="1">#REF!</definedName>
    <definedName name="Excel_BuiltIn__FilterDatabase_17_8">#REF!</definedName>
    <definedName name="Excel_BuiltIn__FilterDatabase_17_9" localSheetId="1">#REF!</definedName>
    <definedName name="Excel_BuiltIn__FilterDatabase_17_9">#REF!</definedName>
    <definedName name="Excel_BuiltIn__FilterDatabase_18" localSheetId="1">#REF!</definedName>
    <definedName name="Excel_BuiltIn__FilterDatabase_18">#REF!</definedName>
    <definedName name="Excel_BuiltIn__FilterDatabase_18_10" localSheetId="1">#REF!</definedName>
    <definedName name="Excel_BuiltIn__FilterDatabase_18_10">#REF!</definedName>
    <definedName name="Excel_BuiltIn__FilterDatabase_18_11" localSheetId="1">#REF!</definedName>
    <definedName name="Excel_BuiltIn__FilterDatabase_18_11">#REF!</definedName>
    <definedName name="Excel_BuiltIn__FilterDatabase_18_8" localSheetId="1">#REF!</definedName>
    <definedName name="Excel_BuiltIn__FilterDatabase_18_8">#REF!</definedName>
    <definedName name="Excel_BuiltIn__FilterDatabase_18_9" localSheetId="1">#REF!</definedName>
    <definedName name="Excel_BuiltIn__FilterDatabase_18_9">#REF!</definedName>
    <definedName name="Excel_BuiltIn__FilterDatabase_2" localSheetId="1">#REF!</definedName>
    <definedName name="Excel_BuiltIn__FilterDatabase_2">#REF!</definedName>
    <definedName name="Excel_BuiltIn__FilterDatabase_36" localSheetId="1">#REF!</definedName>
    <definedName name="Excel_BuiltIn__FilterDatabase_36">#REF!</definedName>
    <definedName name="Excel_BuiltIn__FilterDatabase_4" localSheetId="1">[14]PRO_39_C!#REF!</definedName>
    <definedName name="Excel_BuiltIn__FilterDatabase_4">[14]PRO_39_C!#REF!</definedName>
    <definedName name="Excel_BuiltIn__FilterDatabase_9" localSheetId="1">#REF!</definedName>
    <definedName name="Excel_BuiltIn__FilterDatabase_9">#REF!</definedName>
    <definedName name="Excel_BuiltIn_Database" localSheetId="1">#REF!</definedName>
    <definedName name="Excel_BuiltIn_Database">#REF!</definedName>
    <definedName name="Excel_BuiltIn_Database_1" localSheetId="1">#REF!</definedName>
    <definedName name="Excel_BuiltIn_Database_1">#REF!</definedName>
    <definedName name="Excel_BuiltIn_Database_1_1" localSheetId="1">#REF!</definedName>
    <definedName name="Excel_BuiltIn_Database_1_1">#REF!</definedName>
    <definedName name="Excel_BuiltIn_Database_1_1_1" localSheetId="1">#REF!</definedName>
    <definedName name="Excel_BuiltIn_Database_1_1_1">#REF!</definedName>
    <definedName name="Excel_BuiltIn_Database_1_11" localSheetId="1">#REF!</definedName>
    <definedName name="Excel_BuiltIn_Database_1_11">#REF!</definedName>
    <definedName name="Excel_BuiltIn_Database_1_6" localSheetId="1">#REF!</definedName>
    <definedName name="Excel_BuiltIn_Database_1_6">#REF!</definedName>
    <definedName name="Excel_BuiltIn_Database_15" localSheetId="1">#REF!</definedName>
    <definedName name="Excel_BuiltIn_Database_15">#REF!</definedName>
    <definedName name="Excel_BuiltIn_Database_16" localSheetId="1">#REF!</definedName>
    <definedName name="Excel_BuiltIn_Database_16">#REF!</definedName>
    <definedName name="Excel_BuiltIn_Database_17" localSheetId="1">#REF!</definedName>
    <definedName name="Excel_BuiltIn_Database_17">#REF!</definedName>
    <definedName name="Excel_BuiltIn_Database_18" localSheetId="1">#REF!</definedName>
    <definedName name="Excel_BuiltIn_Database_18">#REF!</definedName>
    <definedName name="Excel_BuiltIn_Database_20" localSheetId="1">#REF!</definedName>
    <definedName name="Excel_BuiltIn_Database_20">#REF!</definedName>
    <definedName name="Excel_BuiltIn_Print_Area" localSheetId="1">#REF!</definedName>
    <definedName name="Excel_BuiltIn_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Excel_BuiltIn_Print_Area_1_11" localSheetId="1">#REF!</definedName>
    <definedName name="Excel_BuiltIn_Print_Area_1_11">#REF!</definedName>
    <definedName name="Excel_BuiltIn_Print_Area_13_1" localSheetId="1">#REF!</definedName>
    <definedName name="Excel_BuiltIn_Print_Area_13_1">#REF!</definedName>
    <definedName name="Excel_BuiltIn_Print_Area_15_1" localSheetId="1">#REF!</definedName>
    <definedName name="Excel_BuiltIn_Print_Area_15_1">#REF!</definedName>
    <definedName name="Excel_BuiltIn_Print_Area_2" localSheetId="1">#REF!</definedName>
    <definedName name="Excel_BuiltIn_Print_Area_2">#REF!</definedName>
    <definedName name="Excel_BuiltIn_Print_Area_3_1" localSheetId="1">#REF!</definedName>
    <definedName name="Excel_BuiltIn_Print_Area_3_1">#REF!</definedName>
    <definedName name="Excel_BuiltIn_Print_Area_4" localSheetId="1">[15]REPORT!#REF!</definedName>
    <definedName name="Excel_BuiltIn_Print_Area_4">[15]REPORT!#REF!</definedName>
    <definedName name="Excel_BuiltIn_Print_Area_4_1" localSheetId="1">#REF!</definedName>
    <definedName name="Excel_BuiltIn_Print_Area_4_1">#REF!</definedName>
    <definedName name="Excel_BuiltIn_Print_Area_5_1" localSheetId="1">#REF!</definedName>
    <definedName name="Excel_BuiltIn_Print_Area_5_1">#REF!</definedName>
    <definedName name="Excel_BuiltIn_Print_Area_6_1" localSheetId="1">#REF!</definedName>
    <definedName name="Excel_BuiltIn_Print_Area_6_1">#REF!</definedName>
    <definedName name="Excel_BuiltIn_Print_Area_9" localSheetId="1">#REF!</definedName>
    <definedName name="Excel_BuiltIn_Print_Area_9">#REF!</definedName>
    <definedName name="Excel_BuiltIn_Print_Area_9_1" localSheetId="1">#REF!</definedName>
    <definedName name="Excel_BuiltIn_Print_Area_9_1">#REF!</definedName>
    <definedName name="Excel_BuiltIn_Print_Area_9_11" localSheetId="1">#REF!</definedName>
    <definedName name="Excel_BuiltIn_Print_Area_9_11">#REF!</definedName>
    <definedName name="Excel_BuiltIn_Print_Area_9_6" localSheetId="1">#REF!</definedName>
    <definedName name="Excel_BuiltIn_Print_Area_9_6">#REF!</definedName>
    <definedName name="Excel_BuiltIn_Print_Titles_10_1" localSheetId="1">#REF!,#REF!</definedName>
    <definedName name="Excel_BuiltIn_Print_Titles_10_1">#REF!,#REF!</definedName>
    <definedName name="Excel_BuiltIn_Print_Titles_11">[16]SuvP_Ltg_Catwise!$D$1:$D$65484,[16]SuvP_Ltg_Catwise!$A$1:$IV$6</definedName>
    <definedName name="Excel_BuiltIn_Print_Titles_11_1">[17]SuvP_Ltg_Catwise!$D$1:$D$65484,[17]SuvP_Ltg_Catwise!$A$1:$IV$6</definedName>
    <definedName name="Excel_BuiltIn_Print_Titles_11_11">[16]SuvP_Ltg_Catwise!$D$1:$D$65484,[16]SuvP_Ltg_Catwise!$A$1:$IV$6</definedName>
    <definedName name="Excel_BuiltIn_Print_Titles_11_2">[16]SuvP_Ltg_Catwise!$D$1:$D$65484,[16]SuvP_Ltg_Catwise!$A$1:$IV$6</definedName>
    <definedName name="Excel_BuiltIn_Print_Titles_11_4">[17]SuvP_Ltg_Catwise!$D$1:$D$65484,[17]SuvP_Ltg_Catwise!$A$1:$IV$6</definedName>
    <definedName name="Excel_BuiltIn_Print_Titles_12">[16]PP_Ltg_Catwise!$D$1:$D$65479,[16]PP_Ltg_Catwise!$A$1:$IV$6</definedName>
    <definedName name="Excel_BuiltIn_Print_Titles_12_1">[17]PP_Ltg_Catwise!$D$1:$D$65479,[17]PP_Ltg_Catwise!$A$1:$IV$6</definedName>
    <definedName name="Excel_BuiltIn_Print_Titles_12_11">[16]PP_Ltg_Catwise!$D$1:$D$65479,[16]PP_Ltg_Catwise!$A$1:$IV$6</definedName>
    <definedName name="Excel_BuiltIn_Print_Titles_12_2">[16]PP_Ltg_Catwise!$D$1:$D$65479,[16]PP_Ltg_Catwise!$A$1:$IV$6</definedName>
    <definedName name="Excel_BuiltIn_Print_Titles_12_4">[17]PP_Ltg_Catwise!$D$1:$D$65479,[17]PP_Ltg_Catwise!$A$1:$IV$6</definedName>
    <definedName name="Excel_BuiltIn_Print_Titles_15_1" localSheetId="1">#REF!</definedName>
    <definedName name="Excel_BuiltIn_Print_Titles_15_1">#REF!</definedName>
    <definedName name="Excel_BuiltIn_Print_Titles_2" localSheetId="1">'[18]T_D COMP'!$A$1:$B$65536,'[18]T_D COMP'!#REF!</definedName>
    <definedName name="Excel_BuiltIn_Print_Titles_2">'[18]T_D COMP'!$A$1:$B$65536,'[18]T_D COMP'!#REF!</definedName>
    <definedName name="Excel_BuiltIn_Print_Titles_2_1" localSheetId="1">'[18]T_D COMP'!$A$1:$B$65536,'[18]T_D COMP'!#REF!</definedName>
    <definedName name="Excel_BuiltIn_Print_Titles_2_1">'[18]T_D COMP'!$A$1:$B$65536,'[18]T_D COMP'!#REF!</definedName>
    <definedName name="Excel_BuiltIn_Print_Titles_2_10" localSheetId="1">'[18]T_D COMP'!$A$1:$B$65536,'[18]T_D COMP'!#REF!</definedName>
    <definedName name="Excel_BuiltIn_Print_Titles_2_10">'[18]T_D COMP'!$A$1:$B$65536,'[18]T_D COMP'!#REF!</definedName>
    <definedName name="Excel_BuiltIn_Print_Titles_2_7" localSheetId="1">'[18]T_D COMP'!$A$1:$B$65536,'[18]T_D COMP'!#REF!</definedName>
    <definedName name="Excel_BuiltIn_Print_Titles_2_7">'[18]T_D COMP'!$A$1:$B$65536,'[18]T_D COMP'!#REF!</definedName>
    <definedName name="Excel_BuiltIn_Print_Titles_2_8" localSheetId="1">'[18]T_D COMP'!$A$1:$B$65536,'[18]T_D COMP'!#REF!</definedName>
    <definedName name="Excel_BuiltIn_Print_Titles_2_8">'[18]T_D COMP'!$A$1:$B$65536,'[18]T_D COMP'!#REF!</definedName>
    <definedName name="Excel_BuiltIn_Print_Titles_2_9" localSheetId="1">'[18]T_D COMP'!$A$1:$B$65536,'[18]T_D COMP'!#REF!</definedName>
    <definedName name="Excel_BuiltIn_Print_Titles_2_9">'[18]T_D COMP'!$A$1:$B$65536,'[18]T_D COMP'!#REF!</definedName>
    <definedName name="Excel_BuiltIn_Print_Titles_3" localSheetId="1">#REF!</definedName>
    <definedName name="Excel_BuiltIn_Print_Titles_3">#REF!</definedName>
    <definedName name="Excel_BuiltIn_Print_Titles_4" localSheetId="1">[15]REPORT!#REF!,[15]REPORT!#REF!</definedName>
    <definedName name="Excel_BuiltIn_Print_Titles_4">[15]REPORT!#REF!,[15]REPORT!#REF!</definedName>
    <definedName name="Excel_BuiltIn_Print_Titles_5">'[16]SuvP_Ind_Catwise '!$D$1:$D$65484,'[16]SuvP_Ind_Catwise '!$A$1:$IV$6</definedName>
    <definedName name="Excel_BuiltIn_Print_Titles_5_1">'[17]SuvP_Ind_Catwise '!$D$1:$D$65484,'[17]SuvP_Ind_Catwise '!$A$1:$IV$6</definedName>
    <definedName name="Excel_BuiltIn_Print_Titles_5_11">'[16]SuvP_Ind_Catwise '!$D$1:$D$65484,'[16]SuvP_Ind_Catwise '!$A$1:$IV$6</definedName>
    <definedName name="Excel_BuiltIn_Print_Titles_5_2">'[16]SuvP_Ind_Catwise '!$D$1:$D$65484,'[16]SuvP_Ind_Catwise '!$A$1:$IV$6</definedName>
    <definedName name="Excel_BuiltIn_Print_Titles_5_4">'[17]SuvP_Ind_Catwise '!$D$1:$D$65484,'[17]SuvP_Ind_Catwise '!$A$1:$IV$6</definedName>
    <definedName name="Excel_BuiltIn_Print_Titles_6">'[16]PP_Ind_Catwise '!$A$1:$D$65484,'[16]PP_Ind_Catwise '!$A$1:$IV$6</definedName>
    <definedName name="Excel_BuiltIn_Print_Titles_6_1">'[17]PP_Ind_Catwise '!$A$1:$D$65484,'[17]PP_Ind_Catwise '!$A$1:$IV$6</definedName>
    <definedName name="Excel_BuiltIn_Print_Titles_6_11">'[16]PP_Ind_Catwise '!$A$1:$D$65484,'[16]PP_Ind_Catwise '!$A$1:$IV$6</definedName>
    <definedName name="Excel_BuiltIn_Print_Titles_6_2">'[16]PP_Ind_Catwise '!$A$1:$D$65484,'[16]PP_Ind_Catwise '!$A$1:$IV$6</definedName>
    <definedName name="Excel_BuiltIn_Print_Titles_6_4">'[17]PP_Ind_Catwise '!$A$1:$D$65484,'[17]PP_Ind_Catwise '!$A$1:$IV$6</definedName>
    <definedName name="H" localSheetId="1">#REF!</definedName>
    <definedName name="H">#REF!</definedName>
    <definedName name="hht" localSheetId="1" hidden="1">{"'Sheet1'!$A$4386:$N$4591"}</definedName>
    <definedName name="hht" hidden="1">{"'Sheet1'!$A$4386:$N$4591"}</definedName>
    <definedName name="HT" localSheetId="1" hidden="1">{"'Sheet1'!$A$4386:$N$4591"}</definedName>
    <definedName name="HT" hidden="1">{"'Sheet1'!$A$4386:$N$4591"}</definedName>
    <definedName name="HTML_CodePage" hidden="1">1252</definedName>
    <definedName name="HTML_Control" localSheetId="1" hidden="1">{"'Sheet1'!$A$4386:$N$4591"}</definedName>
    <definedName name="HTML_Control" hidden="1">{"'Sheet1'!$A$4386:$N$4591"}</definedName>
    <definedName name="HTML_Control_1" localSheetId="1" hidden="1">{"'Sheet1'!$A$4386:$N$4591"}</definedName>
    <definedName name="HTML_Control_1" hidden="1">{"'Sheet1'!$A$4386:$N$4591"}</definedName>
    <definedName name="HTML_Control_2" localSheetId="1" hidden="1">{"'Sheet1'!$A$4386:$N$4591"}</definedName>
    <definedName name="HTML_Control_2" hidden="1">{"'Sheet1'!$A$4386:$N$4591"}</definedName>
    <definedName name="HTML_Control_3" localSheetId="1" hidden="1">{"'Sheet1'!$A$4386:$N$4591"}</definedName>
    <definedName name="HTML_Control_3" hidden="1">{"'Sheet1'!$A$4386:$N$4591"}</definedName>
    <definedName name="HTML_Control_4" localSheetId="1" hidden="1">{"'Sheet1'!$A$4386:$N$4591"}</definedName>
    <definedName name="HTML_Control_4" hidden="1">{"'Sheet1'!$A$4386:$N$4591"}</definedName>
    <definedName name="HTML_Control_5" localSheetId="1"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j" localSheetId="1" hidden="1">{"'Sheet1'!$A$4386:$N$4591"}</definedName>
    <definedName name="j" hidden="1">{"'Sheet1'!$A$4386:$N$4591"}</definedName>
    <definedName name="jhm" localSheetId="1" hidden="1">'[5]mpmla wise pp01_02'!#REF!</definedName>
    <definedName name="jhm" hidden="1">'[5]mpmla wise pp01_02'!#REF!</definedName>
    <definedName name="jjj" localSheetId="1" hidden="1">{"'Sheet1'!$A$4386:$N$4591"}</definedName>
    <definedName name="jjj" hidden="1">{"'Sheet1'!$A$4386:$N$4591"}</definedName>
    <definedName name="ltg" localSheetId="1" hidden="1">#REF!</definedName>
    <definedName name="ltg" hidden="1">#REF!</definedName>
    <definedName name="Man" hidden="1">[2]zpF0001!$E$39:$E$78</definedName>
    <definedName name="MSTCAT">'[19]FDR MST'!$G$1:$G$65536</definedName>
    <definedName name="MSTCIR">'[19]FDR MST'!$AE$1:$AE$65536</definedName>
    <definedName name="MSTDVN">'[19]FDR MST'!$AD$1:$AD$65536</definedName>
    <definedName name="MSTLBL">'[19]FDR MST'!$AB$1:$AB$65536</definedName>
    <definedName name="MSTSDN">'[19]FDR MST'!$AC$1:$AC$65536</definedName>
    <definedName name="MSTSS">'[19]FDR MST'!$AG$1:$AG$65536</definedName>
    <definedName name="OO" localSheetId="1">#REF!</definedName>
    <definedName name="OO">#REF!</definedName>
    <definedName name="oooo" localSheetId="1">#REF!</definedName>
    <definedName name="oooo">#REF!</definedName>
    <definedName name="P8V" localSheetId="1">#REF!</definedName>
    <definedName name="P8V">#REF!</definedName>
    <definedName name="po" hidden="1">[2]zpF0001!$E$39:$E$78</definedName>
    <definedName name="pptat" localSheetId="1">#REF!</definedName>
    <definedName name="pptat">#REF!</definedName>
    <definedName name="pptat_1" localSheetId="1">#REF!</definedName>
    <definedName name="pptat_1">#REF!</definedName>
    <definedName name="pptat_11" localSheetId="1">#REF!</definedName>
    <definedName name="pptat_11">#REF!</definedName>
    <definedName name="pptat_2" localSheetId="1">#REF!</definedName>
    <definedName name="pptat_2">#REF!</definedName>
    <definedName name="pptat_6" localSheetId="1">#REF!</definedName>
    <definedName name="pptat_6">#REF!</definedName>
    <definedName name="pptat_7" localSheetId="1">#REF!</definedName>
    <definedName name="pptat_7">#REF!</definedName>
    <definedName name="PR5IND3" localSheetId="1">#REF!</definedName>
    <definedName name="PR5IND3">#REF!</definedName>
    <definedName name="PR5IND3_1" localSheetId="1">#REF!</definedName>
    <definedName name="PR5IND3_1">#REF!</definedName>
    <definedName name="PR5IND5" localSheetId="1">#REF!</definedName>
    <definedName name="PR5IND5">#REF!</definedName>
    <definedName name="PR5IND5_1" localSheetId="1">#REF!</definedName>
    <definedName name="PR5IND5_1">#REF!</definedName>
    <definedName name="PR5LTG3" localSheetId="1">#REF!</definedName>
    <definedName name="PR5LTG3">#REF!</definedName>
    <definedName name="PR5LTG3_1" localSheetId="1">#REF!</definedName>
    <definedName name="PR5LTG3_1">#REF!</definedName>
    <definedName name="PR5LTG5" localSheetId="1">#REF!</definedName>
    <definedName name="PR5LTG5">#REF!</definedName>
    <definedName name="PR5LTG5_1" localSheetId="1">#REF!</definedName>
    <definedName name="PR5LTG5_1">#REF!</definedName>
    <definedName name="_xlnm.Print_Area" localSheetId="11">'011'!$A$1:$J$9</definedName>
    <definedName name="_xlnm.Print_Area" localSheetId="12">'012'!$A$1:$H$9</definedName>
    <definedName name="_xlnm.Print_Area" localSheetId="13">'013'!$A$1:$F$9</definedName>
    <definedName name="_xlnm.Print_Area" localSheetId="6">'MG SoP - 05 '!$A$1:$G$12</definedName>
    <definedName name="_xlnm.Print_Area" localSheetId="14">'MG SoP - 15 '!$B$2:$H$9</definedName>
    <definedName name="_xlnm.Print_Area" localSheetId="4">'MG SoP 03B '!$A$1:$I$49</definedName>
    <definedName name="_xlnm.Print_Area" localSheetId="5">'MG SoP 04'!$A$1:$D$12</definedName>
    <definedName name="_xlnm.Print_Area" localSheetId="15">'MG SoP 16'!$A$1:$H$31</definedName>
    <definedName name="_xlnm.Print_Area" localSheetId="3">'SoP 002'!$A$1:$X$34</definedName>
    <definedName name="PRINT_AREA_MI" localSheetId="1">#REF!</definedName>
    <definedName name="PRINT_AREA_MI">#REF!</definedName>
    <definedName name="q">'[20]shp_T&amp;D_drive'!$A$1:$AE$31</definedName>
    <definedName name="q_10">[20]shp_T_D_drive!$A$1:$AE$31</definedName>
    <definedName name="q_17">[21]shp_T_D_drive!$A$1:$AE$31</definedName>
    <definedName name="q_18">[21]shp_T_D_drive!$A$1:$AE$31</definedName>
    <definedName name="q_2">'[22]ACN_PLN  _2_'!$A$1:$AE$31</definedName>
    <definedName name="q_5">'[22]ACN_PLN  _2_'!$A$1:$AE$31</definedName>
    <definedName name="q_8">[20]shp_T_D_drive!$A$1:$AE$31</definedName>
    <definedName name="q_9">[20]shp_T_D_drive!$A$1:$AE$31</definedName>
    <definedName name="ra.city" localSheetId="1" hidden="1">{"'Sheet1'!$A$4386:$N$4591"}</definedName>
    <definedName name="ra.city" hidden="1">{"'Sheet1'!$A$4386:$N$4591"}</definedName>
    <definedName name="REN" localSheetId="1">[23]SUM_04_05!#REF!</definedName>
    <definedName name="REN">[23]SUM_04_05!#REF!</definedName>
    <definedName name="RngSteel">[24]CDSteelMaster!$B$3:$S$12</definedName>
    <definedName name="S" localSheetId="1">#REF!</definedName>
    <definedName name="S">#REF!</definedName>
    <definedName name="S_1" localSheetId="1">#REF!</definedName>
    <definedName name="S_1">#REF!</definedName>
    <definedName name="S_11" localSheetId="1">#REF!</definedName>
    <definedName name="S_11">#REF!</definedName>
    <definedName name="S_2" localSheetId="1">#REF!</definedName>
    <definedName name="S_2">#REF!</definedName>
    <definedName name="S_6" localSheetId="1">#REF!</definedName>
    <definedName name="S_6">#REF!</definedName>
    <definedName name="S_7" localSheetId="1">#REF!</definedName>
    <definedName name="S_7">#REF!</definedName>
    <definedName name="SI_1" localSheetId="1">#REF!</definedName>
    <definedName name="SI_1">#REF!</definedName>
    <definedName name="SI_2" localSheetId="1">#REF!</definedName>
    <definedName name="SI_2">#REF!</definedName>
    <definedName name="ss">'[9]shp_T&amp;D_drive'!$A$1:$AE$31</definedName>
    <definedName name="ss_10">[9]shp_T_D_drive!$A$1:$AE$31</definedName>
    <definedName name="ss_17">[10]shp_T_D_drive!$A$1:$AE$31</definedName>
    <definedName name="ss_18">[10]shp_T_D_drive!$A$1:$AE$31</definedName>
    <definedName name="ss_2">[11]shp_T_D_drive!$A$1:$AE$31</definedName>
    <definedName name="ss_5">[11]shp_T_D_drive!$A$1:$AE$31</definedName>
    <definedName name="ss_8">[9]shp_T_D_drive!$A$1:$AE$31</definedName>
    <definedName name="ss_9">[9]shp_T_D_drive!$A$1:$AE$31</definedName>
    <definedName name="t">'[9]shp_T&amp;D_drive'!$A$1:$AE$31</definedName>
    <definedName name="t_10">[9]shp_T_D_drive!$A$1:$AE$31</definedName>
    <definedName name="t_17">[10]shp_T_D_drive!$A$1:$AE$31</definedName>
    <definedName name="t_18">[10]shp_T_D_drive!$A$1:$AE$31</definedName>
    <definedName name="t_2">[11]shp_T_D_drive!$A$1:$AE$31</definedName>
    <definedName name="t_5">[11]shp_T_D_drive!$A$1:$AE$31</definedName>
    <definedName name="T_7" localSheetId="1">#REF!</definedName>
    <definedName name="T_7">#REF!</definedName>
    <definedName name="t_8">[9]shp_T_D_drive!$A$1:$AE$31</definedName>
    <definedName name="t_9">[9]shp_T_D_drive!$A$1:$AE$31</definedName>
    <definedName name="TableName">"Dummy"</definedName>
    <definedName name="TaxTV">10%</definedName>
    <definedName name="TaxXL">5%</definedName>
    <definedName name="TC" localSheetId="1">#REF!</definedName>
    <definedName name="TC">#REF!</definedName>
    <definedName name="TC_1" localSheetId="1">#REF!</definedName>
    <definedName name="TC_1">#REF!</definedName>
    <definedName name="TC_11" localSheetId="1">#REF!</definedName>
    <definedName name="TC_11">#REF!</definedName>
    <definedName name="TC_2" localSheetId="1">#REF!</definedName>
    <definedName name="TC_2">#REF!</definedName>
    <definedName name="TC_6" localSheetId="1">#REF!</definedName>
    <definedName name="TC_6">#REF!</definedName>
    <definedName name="TC_7" localSheetId="1">#REF!</definedName>
    <definedName name="TC_7">#REF!</definedName>
    <definedName name="temp" localSheetId="1" hidden="1">{"'Sheet1'!$A$4386:$N$4591"}</definedName>
    <definedName name="temp" hidden="1">{"'Sheet1'!$A$4386:$N$4591"}</definedName>
    <definedName name="TRANS" localSheetId="1" hidden="1">{"'Sheet1'!$A$4386:$N$4591"}</definedName>
    <definedName name="TRANS" hidden="1">{"'Sheet1'!$A$4386:$N$4591"}</definedName>
    <definedName name="TRANS_1" localSheetId="1" hidden="1">{"'Sheet1'!$A$4386:$N$4591"}</definedName>
    <definedName name="TRANS_1" hidden="1">{"'Sheet1'!$A$4386:$N$4591"}</definedName>
    <definedName name="TRANS_2" localSheetId="1" hidden="1">{"'Sheet1'!$A$4386:$N$4591"}</definedName>
    <definedName name="TRANS_2" hidden="1">{"'Sheet1'!$A$4386:$N$4591"}</definedName>
    <definedName name="TRANS_3" localSheetId="1" hidden="1">{"'Sheet1'!$A$4386:$N$4591"}</definedName>
    <definedName name="TRANS_3" hidden="1">{"'Sheet1'!$A$4386:$N$4591"}</definedName>
    <definedName name="TRANS_4" localSheetId="1" hidden="1">{"'Sheet1'!$A$4386:$N$4591"}</definedName>
    <definedName name="TRANS_4" hidden="1">{"'Sheet1'!$A$4386:$N$4591"}</definedName>
    <definedName name="TRANS_5" localSheetId="1" hidden="1">{"'Sheet1'!$A$4386:$N$4591"}</definedName>
    <definedName name="TRANS_5" hidden="1">{"'Sheet1'!$A$4386:$N$4591"}</definedName>
    <definedName name="TST" hidden="1">'[2]mpmla wise pp0001'!$B$166:$B$172</definedName>
    <definedName name="TT" localSheetId="11">'011'!$E$8</definedName>
    <definedName name="ty" localSheetId="1">#REF!</definedName>
    <definedName name="ty">#REF!</definedName>
    <definedName name="uyuy" localSheetId="1" hidden="1">#REF!</definedName>
    <definedName name="uyuy" hidden="1">#REF!</definedName>
    <definedName name="VG" localSheetId="1" hidden="1">{"'Sheet1'!$A$4386:$N$4591"}</definedName>
    <definedName name="VG" hidden="1">{"'Sheet1'!$A$4386:$N$4591"}</definedName>
    <definedName name="wctat" localSheetId="1">#REF!</definedName>
    <definedName name="wctat">#REF!</definedName>
    <definedName name="wctat_1" localSheetId="1">#REF!</definedName>
    <definedName name="wctat_1">#REF!</definedName>
    <definedName name="wctat_11" localSheetId="1">#REF!</definedName>
    <definedName name="wctat_11">#REF!</definedName>
    <definedName name="wctat_2" localSheetId="1">#REF!</definedName>
    <definedName name="wctat_2">#REF!</definedName>
    <definedName name="wctat_6" localSheetId="1">#REF!</definedName>
    <definedName name="wctat_6">#REF!</definedName>
    <definedName name="wctat_7" localSheetId="1">#REF!</definedName>
    <definedName name="wctat_7">#REF!</definedName>
    <definedName name="weree" localSheetId="1">#REF!</definedName>
    <definedName name="weree">#REF!</definedName>
    <definedName name="work_pp_0601" localSheetId="1">[1]TLPPOCT!#REF!</definedName>
    <definedName name="work_pp_0601">[1]TLPPOCT!#REF!</definedName>
    <definedName name="work_pp_0601_1" localSheetId="1">[1]TLPPOCT!#REF!</definedName>
    <definedName name="work_pp_0601_1">[1]TLPPOCT!#REF!</definedName>
    <definedName name="work_pp_0601_10" localSheetId="1">[1]TLPPOCT!#REF!</definedName>
    <definedName name="work_pp_0601_10">[1]TLPPOCT!#REF!</definedName>
    <definedName name="work_pp_0601_2" localSheetId="1">[6]TLPPOCT!#REF!</definedName>
    <definedName name="work_pp_0601_2">[6]TLPPOCT!#REF!</definedName>
    <definedName name="work_pp_0601_7" localSheetId="1">[1]TLPPOCT!#REF!</definedName>
    <definedName name="work_pp_0601_7">[1]TLPPOCT!#REF!</definedName>
    <definedName name="work_pp_0601_8" localSheetId="1">[1]TLPPOCT!#REF!</definedName>
    <definedName name="work_pp_0601_8">[1]TLPPOCT!#REF!</definedName>
    <definedName name="work_pp_0601_9" localSheetId="1">[1]TLPPOCT!#REF!</definedName>
    <definedName name="work_pp_0601_9">[1]TLPPOCT!#REF!</definedName>
    <definedName name="xyz" localSheetId="1" hidden="1">'[8]mpmla wise pp01_02'!#REF!</definedName>
    <definedName name="xyz" hidden="1">'[8]mpmla wise pp01_02'!#REF!</definedName>
    <definedName name="YASH" localSheetId="1">#REF!</definedName>
    <definedName name="YASH">#REF!</definedName>
    <definedName name="YASH_1" localSheetId="1">#REF!</definedName>
    <definedName name="YASH_1">#REF!</definedName>
    <definedName name="YASH_11" localSheetId="1">#REF!</definedName>
    <definedName name="YASH_11">#REF!</definedName>
    <definedName name="YASH_2" localSheetId="1">#REF!</definedName>
    <definedName name="YASH_2">#REF!</definedName>
    <definedName name="YASH_6" localSheetId="1">#REF!</definedName>
    <definedName name="YASH_6">#REF!</definedName>
    <definedName name="YASH_7" localSheetId="1">#REF!</definedName>
    <definedName name="YASH_7">#REF!</definedName>
    <definedName name="yogi" localSheetId="1">#REF!</definedName>
    <definedName name="yogi">#REF!</definedName>
    <definedName name="YY" localSheetId="1">#REF!</definedName>
    <definedName name="YY">#REF!</definedName>
    <definedName name="z" localSheetId="1">#REF!</definedName>
    <definedName name="z">#REF!</definedName>
  </definedNames>
  <calcPr calcId="152511"/>
  <fileRecoveryPr autoRecover="0"/>
</workbook>
</file>

<file path=xl/calcChain.xml><?xml version="1.0" encoding="utf-8"?>
<calcChain xmlns="http://schemas.openxmlformats.org/spreadsheetml/2006/main">
  <c r="E12" i="27" l="1"/>
  <c r="D12" i="27"/>
  <c r="C12" i="27"/>
  <c r="B12" i="27"/>
  <c r="A12" i="27"/>
  <c r="E8" i="26"/>
  <c r="D8" i="26"/>
  <c r="C8" i="26"/>
  <c r="B8" i="26"/>
  <c r="A8" i="26"/>
  <c r="F9" i="25" l="1"/>
  <c r="E9" i="25"/>
  <c r="D9" i="25"/>
  <c r="C9" i="25"/>
  <c r="A1" i="25"/>
  <c r="G9" i="24"/>
  <c r="H9" i="24" s="1"/>
  <c r="F9" i="24"/>
  <c r="E9" i="24"/>
  <c r="D9" i="24"/>
  <c r="C8" i="24"/>
  <c r="C7" i="24"/>
  <c r="C6" i="24"/>
  <c r="A1" i="24"/>
  <c r="J9" i="23"/>
  <c r="H9" i="23"/>
  <c r="F9" i="23"/>
  <c r="E9" i="23"/>
  <c r="C9" i="23"/>
  <c r="A2" i="23"/>
  <c r="A2" i="24" s="1"/>
  <c r="A1" i="23"/>
  <c r="F9" i="22"/>
  <c r="G9" i="22" s="1"/>
  <c r="E9" i="22"/>
  <c r="D9" i="22"/>
  <c r="C9" i="22"/>
  <c r="C9" i="24" l="1"/>
  <c r="A2" i="25"/>
  <c r="F9" i="18" l="1"/>
  <c r="E9" i="17"/>
  <c r="F17" i="16"/>
  <c r="F13" i="16"/>
  <c r="F12" i="16"/>
  <c r="F11" i="16"/>
  <c r="E10" i="16"/>
  <c r="F10" i="16" s="1"/>
  <c r="C10" i="16"/>
  <c r="E9" i="15"/>
  <c r="G9" i="15" s="1"/>
  <c r="G8" i="15"/>
  <c r="E8" i="15"/>
  <c r="F12" i="14"/>
  <c r="G12" i="14" s="1"/>
  <c r="E12" i="14"/>
  <c r="C12" i="14"/>
  <c r="G11" i="14"/>
  <c r="D11" i="14"/>
  <c r="D12" i="14" s="1"/>
  <c r="G10" i="14"/>
  <c r="D10" i="14"/>
  <c r="G9" i="14"/>
  <c r="D9" i="14"/>
  <c r="G8" i="14"/>
  <c r="D8" i="14"/>
  <c r="G7" i="14"/>
  <c r="D7" i="14"/>
  <c r="C12" i="13" l="1"/>
  <c r="A3" i="13"/>
  <c r="A1" i="13"/>
  <c r="G48" i="12"/>
  <c r="F48" i="12"/>
  <c r="D48" i="12"/>
  <c r="E48" i="12" s="1"/>
  <c r="G47" i="12"/>
  <c r="F47" i="12"/>
  <c r="H47" i="12" s="1"/>
  <c r="D47" i="12"/>
  <c r="G46" i="12"/>
  <c r="F46" i="12"/>
  <c r="H46" i="12" s="1"/>
  <c r="D46" i="12"/>
  <c r="E46" i="12" s="1"/>
  <c r="G45" i="12"/>
  <c r="F45" i="12"/>
  <c r="H45" i="12" s="1"/>
  <c r="D45" i="12"/>
  <c r="E45" i="12" s="1"/>
  <c r="I45" i="12" s="1"/>
  <c r="G44" i="12"/>
  <c r="F44" i="12"/>
  <c r="D44" i="12"/>
  <c r="E44" i="12" s="1"/>
  <c r="G43" i="12"/>
  <c r="F43" i="12"/>
  <c r="H43" i="12" s="1"/>
  <c r="D43" i="12"/>
  <c r="E43" i="12" s="1"/>
  <c r="I43" i="12" s="1"/>
  <c r="G42" i="12"/>
  <c r="F42" i="12"/>
  <c r="H42" i="12" s="1"/>
  <c r="D42" i="12"/>
  <c r="E42" i="12" s="1"/>
  <c r="G41" i="12"/>
  <c r="F41" i="12"/>
  <c r="H41" i="12" s="1"/>
  <c r="D41" i="12"/>
  <c r="E41" i="12" s="1"/>
  <c r="I41" i="12" s="1"/>
  <c r="G40" i="12"/>
  <c r="F40" i="12"/>
  <c r="D40" i="12"/>
  <c r="E40" i="12" s="1"/>
  <c r="G39" i="12"/>
  <c r="F39" i="12"/>
  <c r="H39" i="12" s="1"/>
  <c r="D39" i="12"/>
  <c r="E39" i="12" s="1"/>
  <c r="I39" i="12" s="1"/>
  <c r="G38" i="12"/>
  <c r="F38" i="12"/>
  <c r="H38" i="12" s="1"/>
  <c r="D38" i="12"/>
  <c r="E38" i="12" s="1"/>
  <c r="G37" i="12"/>
  <c r="F37" i="12"/>
  <c r="H37" i="12" s="1"/>
  <c r="D37" i="12"/>
  <c r="G36" i="12"/>
  <c r="F36" i="12"/>
  <c r="D36" i="12"/>
  <c r="E36" i="12" s="1"/>
  <c r="C35" i="12"/>
  <c r="G34" i="12"/>
  <c r="F34" i="12"/>
  <c r="D34" i="12"/>
  <c r="E34" i="12" s="1"/>
  <c r="G33" i="12"/>
  <c r="F33" i="12"/>
  <c r="D33" i="12"/>
  <c r="E33" i="12" s="1"/>
  <c r="G32" i="12"/>
  <c r="H32" i="12" s="1"/>
  <c r="F32" i="12"/>
  <c r="D32" i="12"/>
  <c r="E32" i="12" s="1"/>
  <c r="G31" i="12"/>
  <c r="F31" i="12"/>
  <c r="D31" i="12"/>
  <c r="E31" i="12" s="1"/>
  <c r="C30" i="12"/>
  <c r="G29" i="12"/>
  <c r="F29" i="12"/>
  <c r="D29" i="12"/>
  <c r="E29" i="12" s="1"/>
  <c r="G28" i="12"/>
  <c r="G27" i="12" s="1"/>
  <c r="F28" i="12"/>
  <c r="D28" i="12"/>
  <c r="C27" i="12"/>
  <c r="G26" i="12"/>
  <c r="F26" i="12"/>
  <c r="D26" i="12"/>
  <c r="E26" i="12" s="1"/>
  <c r="G25" i="12"/>
  <c r="F25" i="12"/>
  <c r="D25" i="12"/>
  <c r="E25" i="12" s="1"/>
  <c r="G24" i="12"/>
  <c r="F24" i="12"/>
  <c r="H24" i="12" s="1"/>
  <c r="D24" i="12"/>
  <c r="E24" i="12" s="1"/>
  <c r="G23" i="12"/>
  <c r="F23" i="12"/>
  <c r="D23" i="12"/>
  <c r="E23" i="12" s="1"/>
  <c r="G22" i="12"/>
  <c r="F22" i="12"/>
  <c r="H22" i="12" s="1"/>
  <c r="D22" i="12"/>
  <c r="E22" i="12" s="1"/>
  <c r="G21" i="12"/>
  <c r="F21" i="12"/>
  <c r="D21" i="12"/>
  <c r="E21" i="12" s="1"/>
  <c r="C20" i="12"/>
  <c r="G19" i="12"/>
  <c r="F19" i="12"/>
  <c r="D19" i="12"/>
  <c r="E19" i="12" s="1"/>
  <c r="G18" i="12"/>
  <c r="F18" i="12"/>
  <c r="H18" i="12" s="1"/>
  <c r="D18" i="12"/>
  <c r="E18" i="12" s="1"/>
  <c r="G17" i="12"/>
  <c r="F17" i="12"/>
  <c r="H17" i="12" s="1"/>
  <c r="D17" i="12"/>
  <c r="E17" i="12" s="1"/>
  <c r="G16" i="12"/>
  <c r="F16" i="12"/>
  <c r="D16" i="12"/>
  <c r="E16" i="12" s="1"/>
  <c r="G15" i="12"/>
  <c r="F15" i="12"/>
  <c r="D15" i="12"/>
  <c r="E15" i="12" s="1"/>
  <c r="C14" i="12"/>
  <c r="G13" i="12"/>
  <c r="F13" i="12"/>
  <c r="H13" i="12" s="1"/>
  <c r="D13" i="12"/>
  <c r="E13" i="12" s="1"/>
  <c r="I13" i="12" s="1"/>
  <c r="G12" i="12"/>
  <c r="F12" i="12"/>
  <c r="H12" i="12" s="1"/>
  <c r="E12" i="12"/>
  <c r="D12" i="12"/>
  <c r="G11" i="12"/>
  <c r="F11" i="12"/>
  <c r="H11" i="12" s="1"/>
  <c r="D11" i="12"/>
  <c r="E11" i="12" s="1"/>
  <c r="G10" i="12"/>
  <c r="F10" i="12"/>
  <c r="D10" i="12"/>
  <c r="E10" i="12" s="1"/>
  <c r="G9" i="12"/>
  <c r="F9" i="12"/>
  <c r="D9" i="12"/>
  <c r="E9" i="12" s="1"/>
  <c r="C8" i="12"/>
  <c r="A2" i="12"/>
  <c r="A2" i="13" s="1"/>
  <c r="F30" i="12" l="1"/>
  <c r="H10" i="12"/>
  <c r="G30" i="12"/>
  <c r="D27" i="12"/>
  <c r="E27" i="12" s="1"/>
  <c r="I32" i="12"/>
  <c r="F35" i="12"/>
  <c r="D30" i="12"/>
  <c r="E30" i="12" s="1"/>
  <c r="H15" i="12"/>
  <c r="I15" i="12" s="1"/>
  <c r="H19" i="12"/>
  <c r="I24" i="12"/>
  <c r="H28" i="12"/>
  <c r="I33" i="12"/>
  <c r="H33" i="12"/>
  <c r="I38" i="12"/>
  <c r="I42" i="12"/>
  <c r="I46" i="12"/>
  <c r="H16" i="12"/>
  <c r="E28" i="12"/>
  <c r="I16" i="12"/>
  <c r="I25" i="12"/>
  <c r="F20" i="12"/>
  <c r="H20" i="12" s="1"/>
  <c r="I17" i="12"/>
  <c r="G20" i="12"/>
  <c r="H25" i="12"/>
  <c r="H34" i="12"/>
  <c r="F14" i="12"/>
  <c r="I18" i="12"/>
  <c r="I22" i="12"/>
  <c r="H36" i="12"/>
  <c r="I36" i="12" s="1"/>
  <c r="H40" i="12"/>
  <c r="I40" i="12" s="1"/>
  <c r="H44" i="12"/>
  <c r="I44" i="12" s="1"/>
  <c r="H48" i="12"/>
  <c r="I48" i="12" s="1"/>
  <c r="I12" i="12"/>
  <c r="G35" i="12"/>
  <c r="H35" i="12" s="1"/>
  <c r="I11" i="12"/>
  <c r="F27" i="12"/>
  <c r="H27" i="12" s="1"/>
  <c r="I27" i="12" s="1"/>
  <c r="I34" i="12"/>
  <c r="F8" i="12"/>
  <c r="G8" i="12"/>
  <c r="D35" i="12"/>
  <c r="E35" i="12" s="1"/>
  <c r="H9" i="12"/>
  <c r="I9" i="12" s="1"/>
  <c r="G14" i="12"/>
  <c r="H14" i="12" s="1"/>
  <c r="H26" i="12"/>
  <c r="I26" i="12" s="1"/>
  <c r="I10" i="12"/>
  <c r="I19" i="12"/>
  <c r="H23" i="12"/>
  <c r="I23" i="12" s="1"/>
  <c r="I21" i="12"/>
  <c r="G49" i="12"/>
  <c r="H21" i="12"/>
  <c r="E37" i="12"/>
  <c r="I37" i="12" s="1"/>
  <c r="E47" i="12"/>
  <c r="I47" i="12" s="1"/>
  <c r="D14" i="12"/>
  <c r="E14" i="12" s="1"/>
  <c r="H29" i="12"/>
  <c r="I29" i="12" s="1"/>
  <c r="D20" i="12"/>
  <c r="E20" i="12" s="1"/>
  <c r="H31" i="12"/>
  <c r="I31" i="12" s="1"/>
  <c r="F49" i="12"/>
  <c r="C49" i="12"/>
  <c r="D8" i="12"/>
  <c r="E8" i="12" s="1"/>
  <c r="I28" i="12" l="1"/>
  <c r="H30" i="12"/>
  <c r="I30" i="12" s="1"/>
  <c r="I35" i="12"/>
  <c r="H8" i="12"/>
  <c r="I8" i="12" s="1"/>
  <c r="H49" i="12"/>
  <c r="I14" i="12"/>
  <c r="I20" i="12"/>
  <c r="E49" i="12"/>
  <c r="I49" i="12" s="1"/>
  <c r="D49" i="12"/>
  <c r="G14" i="8" l="1"/>
  <c r="F14" i="8"/>
  <c r="D14" i="8"/>
  <c r="G15" i="8" s="1"/>
  <c r="C14" i="8"/>
  <c r="G15" i="1" l="1"/>
  <c r="K14" i="8"/>
  <c r="I14" i="1" l="1"/>
  <c r="J14" i="1"/>
  <c r="J15" i="1" s="1"/>
  <c r="V5" i="10" l="1"/>
  <c r="W5" i="10" s="1"/>
  <c r="X5" i="10" s="1"/>
  <c r="Y5" i="10" s="1"/>
  <c r="R5" i="10"/>
  <c r="S5" i="10" s="1"/>
  <c r="T5" i="10" s="1"/>
  <c r="K5" i="10"/>
  <c r="L5" i="10" s="1"/>
  <c r="M5" i="10" s="1"/>
  <c r="N5" i="10" s="1"/>
  <c r="O5" i="10" s="1"/>
  <c r="P5" i="10" s="1"/>
  <c r="C5" i="10"/>
  <c r="D5" i="10" s="1"/>
  <c r="E5" i="10" s="1"/>
  <c r="F5" i="10" s="1"/>
  <c r="G5" i="10" s="1"/>
  <c r="H5" i="10" s="1"/>
  <c r="I5" i="10" s="1"/>
  <c r="H14" i="8" l="1"/>
  <c r="I14" i="8"/>
  <c r="L15" i="8" s="1"/>
  <c r="L14" i="8"/>
</calcChain>
</file>

<file path=xl/sharedStrings.xml><?xml version="1.0" encoding="utf-8"?>
<sst xmlns="http://schemas.openxmlformats.org/spreadsheetml/2006/main" count="774" uniqueCount="495">
  <si>
    <t>Name of Area/Circle</t>
  </si>
  <si>
    <t>No of accidents in the quarter</t>
  </si>
  <si>
    <t>Departmental</t>
  </si>
  <si>
    <t>Outside</t>
  </si>
  <si>
    <t>TOTAL</t>
  </si>
  <si>
    <t>FH</t>
  </si>
  <si>
    <t>NFH</t>
  </si>
  <si>
    <t>FA</t>
  </si>
  <si>
    <t xml:space="preserve">Baroda (O&amp;M) </t>
  </si>
  <si>
    <t>Baroda City</t>
  </si>
  <si>
    <t>Anand</t>
  </si>
  <si>
    <t>Nadiad</t>
  </si>
  <si>
    <t>Godhra</t>
  </si>
  <si>
    <t xml:space="preserve">FH – Fatal Human, FA – Fatal Animal, NFH – Non-fatal Human </t>
  </si>
  <si>
    <t>PVT - Private Premises Accident.</t>
  </si>
  <si>
    <t>Sr. No</t>
  </si>
  <si>
    <t>Location of Accident and details of the victim</t>
  </si>
  <si>
    <t>Date of occurrence</t>
  </si>
  <si>
    <t>Type of Accident</t>
  </si>
  <si>
    <t>Cause of Accident</t>
  </si>
  <si>
    <t>Findings of CEI / EI / AEI</t>
  </si>
  <si>
    <t>Remedies suggested by CEI /EI / AEI in various cases</t>
  </si>
  <si>
    <t>Whether the remedy suggested is complied</t>
  </si>
  <si>
    <t>Action taken to avoid recurrence of such Accident</t>
  </si>
  <si>
    <t>FHO</t>
  </si>
  <si>
    <t>NFHD</t>
  </si>
  <si>
    <t>NFHO</t>
  </si>
  <si>
    <t>Reason</t>
  </si>
  <si>
    <t>Outsider</t>
  </si>
  <si>
    <t>Performa - SoP 001: Fatal and Non-Fatal  electrical accident report</t>
  </si>
  <si>
    <t>Performa - SoP 001: Fatal and Non-fatal accident report</t>
  </si>
  <si>
    <t>Cumulative since the first quarter of the current FY year</t>
  </si>
  <si>
    <t>The format is to be sent quarterly</t>
  </si>
  <si>
    <t>Name of Distribution Licensee: M G V C L</t>
  </si>
  <si>
    <t xml:space="preserve">Baroda (City) </t>
  </si>
  <si>
    <t>Cumulative since the first quarter of the current FY 2024-25</t>
  </si>
  <si>
    <t>Petlad</t>
  </si>
  <si>
    <t>Circle office</t>
  </si>
  <si>
    <t>Division</t>
  </si>
  <si>
    <t>Sub-division</t>
  </si>
  <si>
    <t>Dahod</t>
  </si>
  <si>
    <t>Dabhoi</t>
  </si>
  <si>
    <t>Halol</t>
  </si>
  <si>
    <t>Lunawada</t>
  </si>
  <si>
    <t>Baroda O &amp; M</t>
  </si>
  <si>
    <t>Bakor</t>
  </si>
  <si>
    <t>Amount of
compensation
and date of
compensation
paid</t>
  </si>
  <si>
    <t>Installation</t>
  </si>
  <si>
    <t>Accident Type</t>
  </si>
  <si>
    <t>CEI REPORT received YES/NO</t>
  </si>
  <si>
    <t>If No then , mention letter no. and date written to CEI/EI/AEI office.</t>
  </si>
  <si>
    <t>Mehmdabad</t>
  </si>
  <si>
    <t>Nadiad City</t>
  </si>
  <si>
    <t>Nadiad R</t>
  </si>
  <si>
    <t>6(1-Pvt)</t>
  </si>
  <si>
    <t>26 (1-Pvt)</t>
  </si>
  <si>
    <t>Quarter I (Apr-25 to Jun-25)</t>
  </si>
  <si>
    <t>Year:2025-26</t>
  </si>
  <si>
    <t>NUMBER OF ACCIDENTS FOR THE 1st QUARTER OF 2025-26</t>
  </si>
  <si>
    <t>Bodeli</t>
  </si>
  <si>
    <t>Zalod</t>
  </si>
  <si>
    <t>Jambuva</t>
  </si>
  <si>
    <t>Khatamba</t>
  </si>
  <si>
    <t>Performa – SoP 002: Action taken report for safety measures complied for the accidents occurred</t>
  </si>
  <si>
    <t>4(1-Pvt)</t>
  </si>
  <si>
    <t>FHD</t>
  </si>
  <si>
    <t>Ghoghamba</t>
  </si>
  <si>
    <t>Borsad</t>
  </si>
  <si>
    <t>Asodar</t>
  </si>
  <si>
    <t xml:space="preserve"> Dabhoi</t>
  </si>
  <si>
    <t>Sujaben Ramjibhai Gohel,Near JIO Tower,Vill-Fatepura,Tal-Tarapur,Dist-Anand</t>
  </si>
  <si>
    <t>Parbatbhai Shivabhai Parmar,Boria Vistar,Vill-Kothipura,Tal-Mahemdabad,Dist-Kheda</t>
  </si>
  <si>
    <t>Bhabhor Rinkeshbhai Lalsingbhai,Vill-Bhamela,Tal-Sanjeli,Dist-Dahod</t>
  </si>
  <si>
    <t xml:space="preserve">Arshdipsinh Jagroop sinh,Near canal,Vill-Deva Talpad,Ta-Sojitra,Dist: Kheda
</t>
  </si>
  <si>
    <t xml:space="preserve">Tarabada Girishbhai Dalsukhbhai.Vill-Karakhadi,Ta-Padra,Dist: Vadodara 
</t>
  </si>
  <si>
    <t>Buffalo of Baria Babubhai Chhotubhai,Vill-Bhadrali,Tal-Bodeli,Dist-Chhotaudepur</t>
  </si>
  <si>
    <t>Calf of Bharwad Sevabhai Revabhai,Maninagar socity gate,Vill-Ali Kherva,Tal-Bodeli,Dist-Chhotaudepur</t>
  </si>
  <si>
    <t>Buffalo of Boliya Sajan Revabhai,Near Pathik Park,Vill-Karjan,Tal-Karjan,Dist-Vadodara</t>
  </si>
  <si>
    <t>Dineshbhai Govindbhai Solanki,Vill-Dharmaj,Tal-Petlad,Dist-Anand</t>
  </si>
  <si>
    <t xml:space="preserve">Unknown COW,Near green park soc,Vil-Dabhan,Ta-Nadiad,Dist-Kheda
</t>
  </si>
  <si>
    <t>Mulani Sukhdevbhai HarjivanbhaiNear,Siddhi GIDC Gate,Vill-Waghodia,Tal-Waghodia,Dist-Vadodara</t>
  </si>
  <si>
    <t>Buffalo,Vill-Bhadrali,Tal-Bodeli,Dist-Chhotaudepur</t>
  </si>
  <si>
    <t>Kalubhai Jogabhai Pandor,Navi Vasahat,Vill-Khanta,Tal-Virpur,Dist-Mahisagar</t>
  </si>
  <si>
    <t>Bullock,Vill-Raneda,Ta-Naswadi.Dist-Chotaudepur</t>
  </si>
  <si>
    <t>Ashishkumar Satishbhai Patel,Patel Faliyu,Vill-Chenpur,Ta-Devgadhbaria.Dist-Dahod</t>
  </si>
  <si>
    <t>Bharatkumar Manilal Makwana,Vill-Ukardi,Ta-Lunawada.Dist-Mahisagar</t>
  </si>
  <si>
    <t>Ratansing Natwarsing Barot,Sudama Nagar,Vill-Gotri,Tal-Vadodara,Dist-Vadodara</t>
  </si>
  <si>
    <t>1 Buffalo She 1 Cow She,Vill-Sathod,Tal-Dabhoi,Dist-Vadodara</t>
  </si>
  <si>
    <t>Nayankumar Chunilal Dabhi,Vill-Samsabad,Tal-Vadodara,Dist-Vadodara</t>
  </si>
  <si>
    <t>Owner-Rohit Jashwantbhai Devjibhai,Vill-Devki Ansol,Tal-Mehmdabad,Dist-Kheda</t>
  </si>
  <si>
    <t>1) Gamit Vilsanbhai Vaneshbhai,2)Vasava Sunilbhai Utariyabhai,3) Vasava Nileshkumar Rajeshbhai, 4) Vasava Veneshbhai Pratapbhai,Near Ambika Hotel,Vill-Fagvel,Tal-Kathlal,Dist-Kheda</t>
  </si>
  <si>
    <t>Jayveersinh Dilipsinh Raj,Nava Ghara Vistar,Vill-Bhanpura,Tal-Anklav,Dist-Anand</t>
  </si>
  <si>
    <t>Damor Raysingbhai Valabhai,Damor Faliyu,Vill-Ladan na muvada,Tal-Khanpur,Dist-Mahisagar</t>
  </si>
  <si>
    <t>Ravindrakumr Ranaram Sing,Vill-Rohini,Tal-Khambhat,Dist-Anand</t>
  </si>
  <si>
    <t>Bullock of Shri Baria Vitthalbhai Ramsinh,Nava Faliya,Vill-Vav,Tal-Ghoghamba,Dist-Panchmahal</t>
  </si>
  <si>
    <t>Rajendra Shivabhai Parmar,Ghansar Vav,Vill-Vav,Tal-Halol,Dist-Panchmahal</t>
  </si>
  <si>
    <t>Cow,Tanki Ni Pase,Vill-Modhala,Tal-Naswadi,Dist-Chhotaudepur</t>
  </si>
  <si>
    <t>Amitbhai Jayantibhai Baria (EA),Opp Paramhitdham Aashram,Vill-Mandva,Tal-Dabhoi,Dist-Vadodara</t>
  </si>
  <si>
    <t>Accident Date:- 11-11-2025 Became FHD Date:-03-12-25</t>
  </si>
  <si>
    <t>FHO (Pvt)</t>
  </si>
  <si>
    <t>As per the statement of pancho’s and eye witness victim as per above (8a1) farming grass to cow there nearby 11 kv kasbara ag dom feeder is passing. The distance from ground of 11 kv line wire is around 3 feet height due to psc pole broken , nearby victim framing grass to cow directly came in touch with 11 kv line and got electrocuted. After it the victim is transferred to khambhat , cardiya care hospital for further treatment in private vehical, at present asking to victim relative she is und</t>
  </si>
  <si>
    <t>As per buffaloes owner's statment buffaloes were passing from in the farm of sh kantibhai dahyabhai parmar farm and while passing near the duble pole do structure center buffalo had starded scrathing with do structure guy wire during this scraqthing guy wire broken from bottom side and touch with b phase do buffalo came in contact with guy wire and due to leakage current in the guy wire thr buffalo got electrocuted</t>
  </si>
  <si>
    <t>To maintain uninterrupted power supply, the work of replacing the failed transformer is given to the agency of m r patel contractor, in which they have to strict instruction were also given to work using safety equipment and inform the staff of the office in each village and replace the transformer in their presence, but on 19/10/2025, they went to replace the transformer without informing the staff on 19/10/2025, 12:45 the contractor telephoned the office here and informed us that a laborer go</t>
  </si>
  <si>
    <t>As per the statement of pancho and farm owner during crop cutting (dangar) through harvester machine victim cheking crop removal behind harvester machine and touched back side of machine and suddenly got electric shocked and fell down to earth. Immediately called 108 by owner of farm. Victim has minor skin burnt in left hand and right leg.victim health is stable.</t>
  </si>
  <si>
    <t>On 24-10-2025, at around 11:30 am, shri girishbhai dalsukhbhai talpada was climbing on the shed above the lilagari mata temple in karkhadi village and was cutting the branches of a nearby tree with a sickle. While cutting the branches, he stepped back and touched the 11 kv dudhwada ag feeder line passing above the shed and he was electrocuted in the back of his body. After that he was admitted in the crossroad hospital for medical treatment.</t>
  </si>
  <si>
    <t>Shri bria babubhai chhotubhai with his cows and buffaloes were returning home home after grazing. A pregnant buffalo got contact with stay wire suddenly leakage current pass though stay wire and a buffaloes died due to electrocution</t>
  </si>
  <si>
    <t>Shri bharvad sevabhai revabhai was grasing hs chalf cows and buffaloes the calf came into contact with the earthing wire of the transformer near the water works of alikherva panchayat .due to rutrn power from the wate works connection the calf got electrocution.</t>
  </si>
  <si>
    <t xml:space="preserve">On dtd. 27.10.25 time approx 11:00am buffalo passing from prathik park party plot and lt abc line suddenly breckdown and buffalo got touch in live conductor. </t>
  </si>
  <si>
    <t>40 yrs old mr dineshbhai govindbhai solanki residing of vill-saijpur ta.borsad who met an electrical fatal accident on 11 kv ras ag dom feeder emanating from 66 kv virsad s/s on 26.10.2025, mr dineshbhai climbed on pole and get connected to live wire and accident occured</t>
  </si>
  <si>
    <t xml:space="preserve">As per the statement of pancho’s lt ab 2 wire was tied to near by telephone steel tower almost 3 meter away from main lt pole , wire binding lt to steel pole as long span across street , while cow passing near pole at touched to steel pole where leaked current </t>
  </si>
  <si>
    <t>Victim was working for streetlight maitenance work under siddhi gidc privetely. While shifting of metal ladder having hieght of approximately 23 to 24 feet under by 11 kv pipariya ag feeder victim came in contact with live 11 kv conductor. The ownership of the said feeder is of khatamba sdn and also portion where the accident occured is also maintain by them but the area falla under waghodia sdn juridiction. Hence waghodia sdn has processed for the accident.</t>
  </si>
  <si>
    <t>During the site visit, it was found that on 30.10.2025 at about 01:00 hrs, under the 11 kv jojva ag feeder emanating from 66 kv surya substation, near laxmanbhai farm, bhadrali, a fatal animal accident had occurred. Shri bariya laxmanbhai’s wife smt. Kailashben was grazing cows and buffaloes, when one female buffalo (approx. 8 years old) forcefully shook the do stay wire. At the time of contact, the stay wire had come into touch with the jumper, resulting in electrical potential on the stay wire</t>
  </si>
  <si>
    <t>On 21.08.2025, at approximately 17.00 Hrs. The victim, a hired laborer, was assigned the task of cutting a Limda tree at Village Khata-2 (Navi Vasahat), on the farm of Shri Shanabhai Kalubhai Pagi. The tree was located beneath the 11KV Koydam AG feeder. While cutting the tree branches, one branch fell onto the 11KV line. The victim attempted to remove the fallen branch using a cutter machine, during which he came in contact with the live line and was electrocuted.</t>
  </si>
  <si>
    <t>As Per Site Visit And Statement Of Eye Witness and the Owner of the bullock, in the morning , Shri Devenrabhai Narayanbhai Rathwa (the Owner of the bullock) went to his farm along with his bullock for grassing and going to his farm along with the bullock. An 11 KV Kandha AG feeder line crosses the route leading to his farm. While passing through the location at around 09:32 hours approximately, a fault occured due to pin punctured, resulting in the conductor breaking and falling to the ground, T</t>
  </si>
  <si>
    <t>Human fatal accident at,patel faliya,Chenpur Ashishbhai satishbhai patel was playing near his home while the said neutral conductor snapped accidentally and the child was contact with neutral conductor directly to his back part and suddenly he was electrocuted and declared dead by doctor later on.</t>
  </si>
  <si>
    <t>On Dtd 06 Nov 2025 Sh. B M Makwana (EA) And Sh. N P Patel (EA) Were At Night Duty. During Their Duty At About 22:37 Hrs In Night There Was A Complain Received Of Broken Pole By Dumper At Ukardi Village At Complain Center. To Attend This Complain Sh. B M Makwana Sh. N P Patel And 2 FRT Staff Were Reached To Ukardi Village With FRT Vehicle. After Reached To Ukardi Village Sh. N P Patel Was Taking Photographs Of Dumper And Broken LT Poles. Meanwhile Sh. B M Makwana Was Going For Dismantelling Of LT Cable From LT Bushing Of TC. By Making Power Off Of 11 KV Nani Denavad AG Instead Of 11 KV Chavadiya AG From Where The Said TC Is Getting Power. While B M Makwana Was Climbing On TC To Dismantle LT Line From LT Bushing Without Removing DO Fuses On TC Structure He Aacidentally Came In Contact With HT Jumper On TC And Got Electrocuted.</t>
  </si>
  <si>
    <t>As Per Site Visit And The Statement Of The Victims Sonsthe Victim Was Suffering From Mental Illness And Breathinhg Issue And The Victim Had Intentionally Climbed On The Tc Structure And May Have Come Into Contact With The Live Part Of The Transformer And Got Elecrocuted</t>
  </si>
  <si>
    <t>A buffalo and cow were grazing in the field near nada ni vadi sathod near canal then suddenly they may get touch 11 kv tharvasa ag HT LINE which had already fell down due to heavy rain and cyclone.The section of where accident occured was alredy cut off.Unknown person may be charged this section.The investigation is ongoing about this matter.The dio section were alredy cut off due to water loging. They died on the site may be due to electrocution. The real cause of death of the 2 animal will</t>
  </si>
  <si>
    <t>The Jumper On The RSJ Shackle Pole Was Indeed Broken. Creepers Were Found Entangled On The Top Portion Of The Pole. The Concerned Consumers Were Actually Receiving Supply From The 11 Kv Dangkikuva AGDOM Feeder, Not The Feeder For Which Line Clear Permit Was Taken. Verification At 66 Kv Karvan Substation Confirmed A Transient Tripping At 14:05 On The Y And B Phases Of The 11 Kv Dangkikuva AGDOM Feeder</t>
  </si>
  <si>
    <t>When She Buffalo was passing from Morarbhai Mithabhai Parmar’s farm, and while passing near the iron wire fencing, Buffalo’s horn stucked in fencing got electric shock and died on spot. Further it was found that about 50 meters away earthing wire of LT psc pole fell on iron fencing and leakage current passed through it caused death of buffalo. Furthermore leakage current in earth wire found due to bird shorted on C clamp of LT line.</t>
  </si>
  <si>
    <t>On 4 DEC 2025, It Was Goda Poonam In Fagvel Village. Like Every Year, All The Vehicles With Djs From Outside Come To Fagvel To Have Darshan Of Bhathiji. On That Day, On 4 DEC 2025, At Around 6 Pm, A DJ Equipped Vehicle Came From Outside To The Open Plot Next To Ambika Hotel And About Seven To Eight People Were Sitting On That DJ Equipped Vehicle. While Taking That DJ Equipped Vehicle To The Open Plot, The Man Sitting On The DJ Equipped Vehicle Got Electrocuted By The Live Line Of The Electron 11 KV Kailasnath JGY Passing Through That Open Plot. After That, The Four Boys Who Were The Victims At That Time Were Immediately Called 108 Ambulance And Taken To The Nearest Hospital For Treatment. The Four Men Were Taken To The Carewell Hospital At Kathlal By 108 Ambulance. Further, On 6 DEC 2025 At 11:15 Am, Nareshbhai Bharatbhai Rathod Informed The MGVCL Officer That The Above Incident Had Taken Place On 4 DEC 2025 In The Evening. Therefore, While Inspecting The Spot, Looking Around, The Open Space In Which The DJ Vehicle Was Parked, About Two Meters Of Soil Has Been Filled In That Open Plot, So That The Distance Between The Lines As Per The Company's Rules Should Not Be There, Due To Which This Accident Has Occurred. The Truck Number Is GJ 23 X 9967 And The Height Of The DJ Vehicle Is About 12 To 13 Feet.</t>
  </si>
  <si>
    <t>On dated 14.12.2025 site visited for electrical Accident occurred on 13.12.2025 at Bhanpura village has been done. During site visit An Information received from Victim's Father that victim flying kite on ground near house and kite stuck in 11 kv of bhanpura ag feeder open conductor line under which construction work has been done by victim's family. So Clarence between line and terrace is very low. Victim goes to terrace to take kite from 11 kv conductor and may came in contact with 11 kv condu</t>
  </si>
  <si>
    <t>Roj kam done. Actual reason of accident unknown</t>
  </si>
  <si>
    <t>Accidentally contact with conductor of 11 kv feeder while cleaning the cutter machine which was parked below 11 kv ht line</t>
  </si>
  <si>
    <t>ON DTD. 15.12.2025 AT Vav(Nava Faliya) Village A bullock of Shri Vitthalbhai Ramsinh Baria was tied with rope in front of his house.Moreover 11 KV Vakod Agdom Feeder line is Passing through in front of Shri Vitthalbhai Ramsinh Baria's House.Around 11:00 Hrs Due to pin puncture in that particular Tapline of 11 KV Vakod AGDom feeder was accidentally Snapped and fell on the Bullock and due to that Bullock was electrocuted and fell down on land and died on spot.Cause of death and detail investigatio</t>
  </si>
  <si>
    <t>On 23.12.25, during the afternoon hours, the victim was engaged in routine agricultural water-related activities in his farm. An LT line originating from a 63 kVA distribution transformer, supplying power to four agricultural connections, passes through the said agricultural field. - As per the statements of eyewitnesses, several doves were sitting on the LT line near the second span from the transformer. After some time, the birds flew away together, which caused disturbance and overlapping of</t>
  </si>
  <si>
    <t>As Per Site Visit And Statement Of Eye Witness And Owner It Is Came To Know That Cow Was Grassing and passing near 100 KVA Transformer Structure of pain in tank , meanwhile momentarily leakage current passed in earthing wire of that transformer structure. Due to water logging near the transformer may be momentarily leakage occurred and the cow may be pass so died at the same time due to electrocuted.</t>
  </si>
  <si>
    <t>11 KV NanderiyaAG feeder line clear permit had been taken by him, while the other feeder had not taken the line permit of 11 kv Mota Karara AG. when Mr. Amit Bariya climbed the pole with the alluminume ring which was worn on his shoulder after taking the LC. Alluminiume ring was unfortunately touched on stand by power of 11kv Motakarara AG feeder and he got electrocuted by coming into contact with the live line of 11kv Mota Karara AG and fall down from pole.</t>
  </si>
  <si>
    <t>Baroda (O &amp; M)</t>
  </si>
  <si>
    <t xml:space="preserve"> Bodeli</t>
  </si>
  <si>
    <t xml:space="preserve"> Jambuva</t>
  </si>
  <si>
    <t>Vishwamitri W</t>
  </si>
  <si>
    <t>Nadiad O &amp; M</t>
  </si>
  <si>
    <t>Mobha</t>
  </si>
  <si>
    <t>Tarapur</t>
  </si>
  <si>
    <t>Haldarwas</t>
  </si>
  <si>
    <t>Lunawada -I</t>
  </si>
  <si>
    <t>Vaso</t>
  </si>
  <si>
    <t>Karjan-II</t>
  </si>
  <si>
    <t>Petlad R</t>
  </si>
  <si>
    <t>Virpur</t>
  </si>
  <si>
    <t>Naswadi</t>
  </si>
  <si>
    <t>Devgadh Baria</t>
  </si>
  <si>
    <t>Gotri</t>
  </si>
  <si>
    <t>Balasinor 2</t>
  </si>
  <si>
    <t>Cambay R</t>
  </si>
  <si>
    <t>Halol R</t>
  </si>
  <si>
    <t>Chhandod</t>
  </si>
  <si>
    <t>Quarter III (Oct-25 to Dec-25)</t>
  </si>
  <si>
    <t>9 (1-Pvt)</t>
  </si>
  <si>
    <t>17(4-Pvt)</t>
  </si>
  <si>
    <t xml:space="preserve"> 52 (4-Pvt)</t>
  </si>
  <si>
    <t>NUMBER OF ACCIDENTS FOR THE 3rd QUARTER 2025-26</t>
  </si>
  <si>
    <t>Awaited</t>
  </si>
  <si>
    <t>N.A.</t>
  </si>
  <si>
    <t>NA</t>
  </si>
  <si>
    <t>notice issued for illegal construction vide letter no. Mobha/tech/415 Date:13.03.2025</t>
  </si>
  <si>
    <t>New Stay provided</t>
  </si>
  <si>
    <t>15000 under Process</t>
  </si>
  <si>
    <t>Earthing Reactivated, PVC Pipe Provided</t>
  </si>
  <si>
    <t>8000 under Process</t>
  </si>
  <si>
    <t>Yes</t>
  </si>
  <si>
    <t>As per CEI Report conductor snapped due to heacy rain and Cyclone</t>
  </si>
  <si>
    <t>Rejoined</t>
  </si>
  <si>
    <t>Rejoined LT Line</t>
  </si>
  <si>
    <t>As per site sketch and DE Waghodia investigation report, ground clearance of HT line is 23 to 24 ft. which is within permissible limit as per CEA regulation Cl No. 60 Schedule VIII A.</t>
  </si>
  <si>
    <t>Office Note issued for payment to Exp. Section dated: 16.01.26 (Under process)</t>
  </si>
  <si>
    <t>Pin insulator replaced and conductor re joined</t>
  </si>
  <si>
    <t>Awaited /L.NO DBH/T/L/C/11364 &amp; DT:10-11-2025</t>
  </si>
  <si>
    <t>2 Nos New Pole in Long Span Ht line &amp; 3 Span HT restrinigng done</t>
  </si>
  <si>
    <t>(1) 15000-/ &amp; CV NO:89 BY NEFT/ 12-12-2025 &amp; (2) CV NO:-88/ DT:-12-12-2025 &amp; CEI REPORT PEDNING</t>
  </si>
  <si>
    <t>Accident occurred due to wrong line clear permit  taken by victim oniy. No other action required at site.</t>
  </si>
  <si>
    <t>Awaited /L.NO CHD/T/1363 &amp; DT:29-12-2025</t>
  </si>
  <si>
    <t xml:space="preserve">1 Nos New Rsj Pole erected in place of Psc shackle Pole &amp; change Over HT supply cut off from NEARER TO TCDP </t>
  </si>
  <si>
    <t>N.A</t>
  </si>
  <si>
    <t xml:space="preserve">CEI report not received </t>
  </si>
  <si>
    <t xml:space="preserve">NA </t>
  </si>
  <si>
    <t xml:space="preserve">The fencing is provided around TC DP. </t>
  </si>
  <si>
    <t>As Police Panchnama is not received till date and letter written to police station vide lette no: GSD/T/HR/17, DT:05.01.2026. So compansatison is pending.</t>
  </si>
  <si>
    <t>AWAITED</t>
  </si>
  <si>
    <t>All staff have been informed to take L.C. before starting work on the line and to earth all phases of the line. They have also been instructed to use safety tools during work. Weekly meetings are being arranged with staff, during which all personnel are instructed to work strictly as per safety norms and to ensure proper use of safety tools</t>
  </si>
  <si>
    <t>Contractor person</t>
  </si>
  <si>
    <t>Village-level safety awareness programs were conducted at the Gram Panchayat Offices of Nasroli and Kheroli. Safety pamphlets were distributed, and discussions were held on maintaining proper line clearance</t>
  </si>
  <si>
    <t>Initial Rs.1.00 Lakh paid on dtd 09.12.2025</t>
  </si>
  <si>
    <t>Maintenance work has been carried out, and the open LT line has been replaced with LT-LT ABC, along with restringing of the LT line</t>
  </si>
  <si>
    <t>CONSENT PENDING INFORMED WIDE L.NO.11394/31.12.2025</t>
  </si>
  <si>
    <t>New pole numbering has been carried out. Transformer DO fuse and distribution box have been replaced. The damaged LT pole has been dismantled and a new pole has been erected in its place</t>
  </si>
  <si>
    <t>private premises</t>
  </si>
  <si>
    <t>The pin has been replaced, the wire joint has been properly carried out, and the power supply has been restored</t>
  </si>
  <si>
    <t xml:space="preserve"> Letter written for insufficient 156/19.01.2026</t>
  </si>
  <si>
    <t>The existing bare conductor has been replaced with AB cable as per norms.</t>
  </si>
  <si>
    <t>Letter written for insufficient 213/08.01.2026</t>
  </si>
  <si>
    <t>IMMEDIATELY AFTER GATTING INFO STAFF RUSHED TO THE SITE AND THEY HAVE DISCONNECT GUY WIRE FROM DOUBLE POLE DO STRUCTURE</t>
  </si>
  <si>
    <t>15000/28.11.2025</t>
  </si>
  <si>
    <t>The tilted pole was strightened&amp; line was restringing to maintain the heighgt from the ground as per specification</t>
  </si>
  <si>
    <t>ABC 2 wire were detachched from telephone pole &amp; restringing properly to prevent accident</t>
  </si>
  <si>
    <t>New Earthing Of LT Pole And Pure Cause (Shorted Bird Between Wire And C Clamp) Removed.</t>
  </si>
  <si>
    <t>15000/Underpayment</t>
  </si>
  <si>
    <t>2 NOS Of RSJ Poles With Extension Have Been Erected For even Higher Ground Clearance</t>
  </si>
  <si>
    <t>PENDING</t>
  </si>
  <si>
    <t>CEI Report Pending</t>
  </si>
  <si>
    <t xml:space="preserve">લાઇન ખેચી પોલ સીધા કરી અને ક્લીયરન્સ કરી લાઇન ચાલુ કરેલ છે  </t>
  </si>
  <si>
    <t xml:space="preserve">Pending due to medical Report not submitted </t>
  </si>
  <si>
    <t>Legal Heir not found</t>
  </si>
  <si>
    <t>CEI PENDING</t>
  </si>
  <si>
    <t>-</t>
  </si>
  <si>
    <t xml:space="preserve">LINE SHIFTING DONE </t>
  </si>
  <si>
    <t>NO COMPENSATION DONE , IN PM REPORT ELECTROCUTION IS SHOWN AS PROBABLE CAUSE OF &amp; FINAL CAUSE OF DEATH WILL BE GIVEN AFTER FSL REPORT</t>
  </si>
  <si>
    <t>Name of Distribution Licensee: M.G.V.C.L.</t>
  </si>
  <si>
    <t>Quarter of the year :   Q-III  (Oct-Nov-Dec-2025)</t>
  </si>
  <si>
    <t>Year: 2025-26</t>
  </si>
  <si>
    <t>SOP 3-00B - REGISTER FOR COMPILING THE COMPLAINTS - CLASSIFIFCATION WISE</t>
  </si>
  <si>
    <t>Name of Office : MGVCL Corporate Office</t>
  </si>
  <si>
    <t>Classification</t>
  </si>
  <si>
    <t>Nature of Complaints</t>
  </si>
  <si>
    <t>Pending complaints of previous qtr.</t>
  </si>
  <si>
    <t>Complaints received during the qtr.</t>
  </si>
  <si>
    <t>Total Complaints</t>
  </si>
  <si>
    <t>No. of Complaints redressed during the quarter.</t>
  </si>
  <si>
    <t>Balance Complaints to be redressed</t>
  </si>
  <si>
    <t>Within stipulated time.</t>
  </si>
  <si>
    <t>Beyond stipulated time.</t>
  </si>
  <si>
    <t>Total</t>
  </si>
  <si>
    <t>4=2+3</t>
  </si>
  <si>
    <t>7=5+6</t>
  </si>
  <si>
    <t>8=4-7</t>
  </si>
  <si>
    <t>A</t>
  </si>
  <si>
    <t>Interruption in power supply</t>
  </si>
  <si>
    <t>I</t>
  </si>
  <si>
    <t xml:space="preserve"> Loose connections at meter, MCB or service line or from pole</t>
  </si>
  <si>
    <t>II</t>
  </si>
  <si>
    <t xml:space="preserve"> Interruption due to line breakdown</t>
  </si>
  <si>
    <t>III</t>
  </si>
  <si>
    <t xml:space="preserve"> No power complaint on account of blowing of HT/ DropOut (DO)/ LT fuse</t>
  </si>
  <si>
    <t>IV</t>
  </si>
  <si>
    <t xml:space="preserve"> Interruption due to failure of transformer or distribution transformer MCB</t>
  </si>
  <si>
    <t>V</t>
  </si>
  <si>
    <t xml:space="preserve"> Load shedding/ schedule outages</t>
  </si>
  <si>
    <t xml:space="preserve">B </t>
  </si>
  <si>
    <t>Quality of power supply</t>
  </si>
  <si>
    <t xml:space="preserve"> Ordinary case, which requires no augmentation,</t>
  </si>
  <si>
    <t xml:space="preserve"> Where augmentation is required.</t>
  </si>
  <si>
    <t xml:space="preserve"> Harmonics related issue</t>
  </si>
  <si>
    <t xml:space="preserve"> Neutral voltage related issue</t>
  </si>
  <si>
    <t xml:space="preserve"> Voltage variations related issue</t>
  </si>
  <si>
    <t xml:space="preserve">C </t>
  </si>
  <si>
    <t>Meters</t>
  </si>
  <si>
    <t xml:space="preserve"> Stopped/Defective Meters.</t>
  </si>
  <si>
    <t xml:space="preserve"> Meter accuracy test (Fast/ Slow</t>
  </si>
  <si>
    <t xml:space="preserve"> Burnt Meter</t>
  </si>
  <si>
    <t xml:space="preserve"> Stolen Meter</t>
  </si>
  <si>
    <t xml:space="preserve"> Billing on average basis for more than two hills</t>
  </si>
  <si>
    <t>VI</t>
  </si>
  <si>
    <t xml:space="preserve"> Meter boxes/ metering system</t>
  </si>
  <si>
    <t xml:space="preserve">D </t>
  </si>
  <si>
    <t>Overhead lines</t>
  </si>
  <si>
    <t xml:space="preserve"> Loose Wires</t>
  </si>
  <si>
    <t xml:space="preserve"> Inadequate ground clearance</t>
  </si>
  <si>
    <t xml:space="preserve">E </t>
  </si>
  <si>
    <t>Bills</t>
  </si>
  <si>
    <t xml:space="preserve"> For current bills where no additional information is required</t>
  </si>
  <si>
    <t xml:space="preserve"> Where additional information relating to correctness of reading etc. is required,</t>
  </si>
  <si>
    <t xml:space="preserve"> Final bill for vacation of premises/ change of occupancy</t>
  </si>
  <si>
    <t xml:space="preserve"> Change of Tariff</t>
  </si>
  <si>
    <t xml:space="preserve">F </t>
  </si>
  <si>
    <t>Service connections</t>
  </si>
  <si>
    <t xml:space="preserve"> Where extension of LT line up to 150 Metre is required</t>
  </si>
  <si>
    <t xml:space="preserve"> Where extension of LT line of more than 150 Metre and/or augmentation of distribution transformer is required</t>
  </si>
  <si>
    <t xml:space="preserve"> Where erection of new distribution transformer is required</t>
  </si>
  <si>
    <t xml:space="preserve"> Where erection of new HT line and distribution transformer is required and/ or existing HT line network is required to be augmented.</t>
  </si>
  <si>
    <t xml:space="preserve"> Where EHT level line and/ or Sub-station is required to be erected and/ or augmented</t>
  </si>
  <si>
    <t xml:space="preserve"> Modification in connected load</t>
  </si>
  <si>
    <t>VII</t>
  </si>
  <si>
    <t xml:space="preserve"> Name change/reconnection/ change of category</t>
  </si>
  <si>
    <t>VIII</t>
  </si>
  <si>
    <t xml:space="preserve"> In case connection is denied after payment against demand note</t>
  </si>
  <si>
    <t>IX</t>
  </si>
  <si>
    <t xml:space="preserve"> Transfer of connection</t>
  </si>
  <si>
    <t xml:space="preserve">G </t>
  </si>
  <si>
    <t>Request for reconnection/ consumer wanting disconnection</t>
  </si>
  <si>
    <t xml:space="preserve">H </t>
  </si>
  <si>
    <t>Refund of amount due in regard to temporary connection</t>
  </si>
  <si>
    <t>Street Light complaint</t>
  </si>
  <si>
    <t>J</t>
  </si>
  <si>
    <t>Others</t>
  </si>
  <si>
    <t>The format is to be sent quarterly
The quarterly reporting of the year means reporting for the period 1st Quarter as Apr-Jun, 2nd Quarter as Jul-Sep, 3rd Quarter as Oct – Dec and 4th Quarter as Jan - Mar of the financial Year.
For any other complaints not mentioned in the classification, the sequence for J can be used.</t>
  </si>
  <si>
    <t>Performa SoP 004 : Publicity carried out while displaying the contact details of consumer complaints centers.</t>
  </si>
  <si>
    <t>Particulars should also cover the details of publication of “Manual of Practice for Handling Complaint/ Consumer Charter/ Complaint Charter”, consumer awareness program conducted, advertisement done through various media like TV, newspaper, radio, pamphlets &amp; booklet distributions, Displays etc. The development of website and any medium through which public education is carried out can be included.</t>
  </si>
  <si>
    <t>Sr. No.
(1)</t>
  </si>
  <si>
    <t>Actions or steps carried out by distribution licensee towards public awareness in the quarter
(2)</t>
  </si>
  <si>
    <t>Likely number of consumers influenced
(3)</t>
  </si>
  <si>
    <t>Details about Media
(4)</t>
  </si>
  <si>
    <t>the Media</t>
  </si>
  <si>
    <t xml:space="preserve">RTI Officers Name is displayed at customer care centre on each office </t>
  </si>
  <si>
    <t>Necessary information regarding time schedule for new connection and solving complaints is display on the board.</t>
  </si>
  <si>
    <t>Contact nos. of various officers of the company for emergency contact is also displayed at customer care centre.</t>
  </si>
  <si>
    <t>Website/ News paper</t>
  </si>
  <si>
    <t>Safety Meeting with Line Staff at various S/dn,Divisions on Every Monday (Line staff influenced)</t>
  </si>
  <si>
    <t>Meeting/ line staff infulenced</t>
  </si>
  <si>
    <t>The format is to be sent quarterly.
The column 2 shall depict any steps taken by licensee in direction of consumer awareness and educating the consumer through conducting of seminars, meetings, distribution of pamphlets, through guidelines placed on website, formulating team that visit rural area educating consumers on billing, safety measures and procedures for grievance redressal, etc.
The quarterly reporting of the year means reporting for the period 1st Quarter as Apr – Jun, 2nd Quarter as Jul – Sep, 3rd Quarter as Oct – Dec and 4th Quarter as Jan – Mar of the financial year.</t>
  </si>
  <si>
    <t>Financial Year: 2025-26</t>
  </si>
  <si>
    <t>Quarter :   Q-III (Oct-25 TO Dec-25)</t>
  </si>
  <si>
    <t>Performa SoP 005: Failure of Distribution Transformer</t>
  </si>
  <si>
    <t>Sr. No.</t>
  </si>
  <si>
    <t>Name of Circle</t>
  </si>
  <si>
    <t>Nos. of existing Distribution Transformers at the start of the quarter</t>
  </si>
  <si>
    <t>Nos. of Distribution Transformers added during the quarter</t>
  </si>
  <si>
    <t>Total number of Distribution Transformers on end of quarter</t>
  </si>
  <si>
    <t>Total number of   Distribution transformer failed during quarter</t>
  </si>
  <si>
    <t>% failure rate of Distribution transformer</t>
  </si>
  <si>
    <t>B</t>
  </si>
  <si>
    <t>C=A+B</t>
  </si>
  <si>
    <t>D</t>
  </si>
  <si>
    <t>H = (D)*100/C</t>
  </si>
  <si>
    <t>Baroda O&amp;M</t>
  </si>
  <si>
    <t>MGVCL</t>
  </si>
  <si>
    <t>Performa SoP 015: Faulty Meters Replacement</t>
  </si>
  <si>
    <t>Consumer Category</t>
  </si>
  <si>
    <t>No. of faulty meters at the start of the quarter</t>
  </si>
  <si>
    <t>No. of faulty meters added during the quarter</t>
  </si>
  <si>
    <t>Total no. of defective / faulty Meter</t>
  </si>
  <si>
    <t>No. of faulty Meters repaired and replaced</t>
  </si>
  <si>
    <t xml:space="preserve">No of faulty meters pending at the end of the quarter </t>
  </si>
  <si>
    <t>Remark</t>
  </si>
  <si>
    <t>(3)=(2)+(1)</t>
  </si>
  <si>
    <t>(5)=(3)-(4)</t>
  </si>
  <si>
    <t>Single Phase</t>
  </si>
  <si>
    <t>Three Phase</t>
  </si>
  <si>
    <t>Performa SoP 007: Sample Test result for Neutral Voltage</t>
  </si>
  <si>
    <t>Compliance Sample Test Report for Neutral Voltage</t>
  </si>
  <si>
    <t>Category of consumers</t>
  </si>
  <si>
    <t>Sample Size</t>
  </si>
  <si>
    <t>Standard specified in regulation</t>
  </si>
  <si>
    <t>Deviation of results from the sample test (Numbers)</t>
  </si>
  <si>
    <t xml:space="preserve">% age compliance </t>
  </si>
  <si>
    <t>(Numbers)</t>
  </si>
  <si>
    <t xml:space="preserve">(6) = (5)*100/(3)  </t>
  </si>
  <si>
    <t>LT consumers</t>
  </si>
  <si>
    <t> 2%</t>
  </si>
  <si>
    <t>Domestic</t>
  </si>
  <si>
    <t>  2%</t>
  </si>
  <si>
    <t>Commercial</t>
  </si>
  <si>
    <t>Industrial</t>
  </si>
  <si>
    <t>Agricultural</t>
  </si>
  <si>
    <t>Public water works</t>
  </si>
  <si>
    <t>HT consumers</t>
  </si>
  <si>
    <t>HT industrial</t>
  </si>
  <si>
    <t>Performa SoP 008: Sample Test result for Voltage variations</t>
  </si>
  <si>
    <t>Compliance Sample Test Report for voltage variations</t>
  </si>
  <si>
    <t>Voltage Level</t>
  </si>
  <si>
    <t>Sample Size (numbers)</t>
  </si>
  <si>
    <t>Limit or prescribed standard</t>
  </si>
  <si>
    <t>% age compliance</t>
  </si>
  <si>
    <t xml:space="preserve">(5) = (4)*100/(2)  </t>
  </si>
  <si>
    <t>Low Voltage</t>
  </si>
  <si>
    <t xml:space="preserve"> +6% to -6%</t>
  </si>
  <si>
    <t>High Voltage</t>
  </si>
  <si>
    <t xml:space="preserve"> +6% to -9%</t>
  </si>
  <si>
    <t>Extra High Voltage</t>
  </si>
  <si>
    <t xml:space="preserve"> +10% to -12.50%</t>
  </si>
  <si>
    <t>Performa SoP 009: Sample Test result for Harmonics</t>
  </si>
  <si>
    <t xml:space="preserve">Compliance Sample Test Report for Harmonics </t>
  </si>
  <si>
    <t>Sample size (Numbers)</t>
  </si>
  <si>
    <t>Limit or standard prescribed</t>
  </si>
  <si>
    <t>%age compliance</t>
  </si>
  <si>
    <t>EHT consumers</t>
  </si>
  <si>
    <r>
      <t xml:space="preserve">Note: The licensee shall also submit along with the above harmonic data, 
the records of customer wise drawls of harmonic currents measured at various strategic points. </t>
    </r>
    <r>
      <rPr>
        <b/>
        <sz val="12"/>
        <color indexed="8"/>
        <rFont val="Trebuchet MS"/>
        <family val="2"/>
      </rPr>
      <t xml:space="preserve"> </t>
    </r>
  </si>
  <si>
    <t xml:space="preserve">The formats SoP 008, SoP 009 and SoP 010 have to be sent annually. </t>
  </si>
  <si>
    <t>For the purpose of annual submissions, the year end has to be 
considered as the end of December month of a particular year.</t>
  </si>
  <si>
    <t>Performa SoP 016: Compensation details</t>
  </si>
  <si>
    <t>COMPENSATION DETAILS</t>
  </si>
  <si>
    <t>Sr.
No.</t>
  </si>
  <si>
    <t>Service Area</t>
  </si>
  <si>
    <t>Compensation payable to</t>
  </si>
  <si>
    <t>Claimed</t>
  </si>
  <si>
    <t/>
  </si>
  <si>
    <t>Payable</t>
  </si>
  <si>
    <t>consumer for the period of
default in case of violation 
of standard</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</si>
  <si>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</si>
  <si>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</si>
  <si>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</si>
  <si>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</si>
  <si>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</si>
  <si>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</si>
  <si>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</si>
  <si>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</si>
  <si>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</si>
  <si>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</si>
  <si>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</si>
  <si>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</si>
  <si>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</si>
  <si>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</si>
  <si>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</si>
  <si>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</si>
  <si>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</si>
  <si>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</si>
  <si>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</si>
  <si>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</si>
  <si>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</si>
  <si>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</si>
  <si>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</si>
  <si>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</si>
  <si>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Rs. 25/- for each interruption
subject to maximum Rs.
500/- for LT connection and
Rs. 50/- for each interruption
subject to maximum Rs.
1000/- for HT connection.</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</si>
  <si>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</si>
  <si>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</si>
  <si>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</si>
  <si>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</si>
  <si>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</si>
  <si>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</si>
  <si>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</si>
  <si>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</si>
  <si>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</si>
  <si>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</si>
  <si>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</si>
  <si>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</si>
  <si>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</si>
  <si>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</si>
  <si>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 (To be submitted Quarterly)</t>
  </si>
  <si>
    <t>Complaint 
No.</t>
  </si>
  <si>
    <t>Date of filing
Complaint/ 
Automatic 
Compensation</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</si>
  <si>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</si>
  <si>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</si>
  <si>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</si>
  <si>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</si>
  <si>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</si>
  <si>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</si>
  <si>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Q-III (Oct-Dec 2025)</t>
  </si>
  <si>
    <t>SoP 010 – A System Average Interruption Frequency Index (SAIFI)</t>
  </si>
  <si>
    <t>Sr.
No</t>
  </si>
  <si>
    <t>Month</t>
  </si>
  <si>
    <t>Number of Sustained Interruptions during the Reporting Period = Ai</t>
  </si>
  <si>
    <t>Number of Interrupted Customers for Sustained Interruption events during the Reporting Period = Ni</t>
  </si>
  <si>
    <t>Total number
of Customers
Served for the
Areas = Nt</t>
  </si>
  <si>
    <t>Total Number of
Interrupted Customers for Sustained Interruption events during the Reporting Period = Σ (Ai x Ni)</t>
  </si>
  <si>
    <t>SAIFI = Σ (Ai x Ni) /Nt</t>
  </si>
  <si>
    <t>6 = Σ (3 x 4)</t>
  </si>
  <si>
    <t>7 = 6 / 5</t>
  </si>
  <si>
    <t>SoP 011 – System Average Interruption Duration Index (SAIDI)</t>
  </si>
  <si>
    <t>Number of Sustained Interruptions during the Reporting Period = Ai
(Nos)</t>
  </si>
  <si>
    <t>Total Outage Duration
(Hr : Min)</t>
  </si>
  <si>
    <t>Restoration time for each Interruption Event = Ri
(Hr : Min)</t>
  </si>
  <si>
    <t>Number of Interrupted Customers for Sustained Interruption events during the Reporting Period = Ni
(Nos)</t>
  </si>
  <si>
    <t>Total Customer Interruption Duration = Ri x Ni
(Hr : Min)</t>
  </si>
  <si>
    <t>Total Number of Customers Served  for the Areas = Nt
(Nos)</t>
  </si>
  <si>
    <t>Cumulative Customer Interruptions Duration  = Σ(Ri x Ni)
(Hr : Min)</t>
  </si>
  <si>
    <t>SAIDI
= Σ (Ri x Ni) / Nt                  (Hr : Min)</t>
  </si>
  <si>
    <t>5 = 4 / 3</t>
  </si>
  <si>
    <t>7 = 5 x 6</t>
  </si>
  <si>
    <t>9 = Σ (5 x 6)</t>
  </si>
  <si>
    <t>10 = 9 /8</t>
  </si>
  <si>
    <t>16785:22</t>
  </si>
  <si>
    <t>1454800:57</t>
  </si>
  <si>
    <t>1307912:13</t>
  </si>
  <si>
    <t>12865:47</t>
  </si>
  <si>
    <t>1478325:45</t>
  </si>
  <si>
    <t>1277446:39</t>
  </si>
  <si>
    <t>10732:42</t>
  </si>
  <si>
    <t>1421237:04</t>
  </si>
  <si>
    <t>1210093:15</t>
  </si>
  <si>
    <t>40383:51</t>
  </si>
  <si>
    <t>4833471:13</t>
  </si>
  <si>
    <t>4333028:57</t>
  </si>
  <si>
    <t xml:space="preserve">SoP 012 – : Momentary Average Interruption Frequency Index (MAIFI)   </t>
  </si>
  <si>
    <t xml:space="preserve">Sr.
No   </t>
  </si>
  <si>
    <t xml:space="preserve">Month       </t>
  </si>
  <si>
    <t>Total Number
of
Momentary
interruptions
= Imi</t>
  </si>
  <si>
    <t>Total Number
of Consumers
affected due
to
Momentary
Interruption
Events during
the Reporting
Period = Nmi</t>
  </si>
  <si>
    <t>Number of
Customer
Momentary
Interruptions
= IMi * Nmi</t>
  </si>
  <si>
    <t>Total
Number of
Customers
Served for
the Areas =
Nt</t>
  </si>
  <si>
    <t>Cumulative Momentary
Customer Interruptions =
Σ (Imi x Nmi)</t>
  </si>
  <si>
    <t>MAIFI =
 Σ (IMi x Nmi)/
Nt</t>
  </si>
  <si>
    <t>5=3*4</t>
  </si>
  <si>
    <t>7 = Σ (3 x 4)</t>
  </si>
  <si>
    <t>8=7/6</t>
  </si>
  <si>
    <t xml:space="preserve">SoP 013 – : Customer Average Interruption Duration Index (CAIDI)  </t>
  </si>
  <si>
    <t>Total
Number of
Sustained
Interruptions
during the
Reporting
Period =
Σ Ai</t>
  </si>
  <si>
    <t>Total
Restoration time
for Interruption
Events =
Σ Ri (Hr : Min)</t>
  </si>
  <si>
    <t>Total Number of
Interrupted
Customers for
Sustained
Interruption
events during
the Reporting
Period = Σni</t>
  </si>
  <si>
    <t>CAIDI=Σ (Ri x Ni) /     Σ (Ai x Ni)
= SAIDI/ SAIFI</t>
  </si>
  <si>
    <t>6 = (4 x 5) / (3 x 5)</t>
  </si>
  <si>
    <t>1. Unauthorised use of Electricity (3rd Quarter as Oct 25 - Dec 25)</t>
  </si>
  <si>
    <t>No. of cases Booked</t>
  </si>
  <si>
    <t>No. of cases where UUE is established by the Licensee</t>
  </si>
  <si>
    <t>No. of cases where appeal filed by the consumer before the Apellate Authority</t>
  </si>
  <si>
    <t>No. of cases decided by the Appellate Authority in favour of the the Licensee</t>
  </si>
  <si>
    <t>No. of cases decided by the Appellate Authority in favour of the the Consumer</t>
  </si>
  <si>
    <t>Note:-</t>
  </si>
  <si>
    <t>The format is to be sent quarterly.</t>
  </si>
  <si>
    <t>The format shall include individual consumer wise details.</t>
  </si>
  <si>
    <t>The quarterly reporting of the year means reporting for the period 1st Quarter as Apr – Jun, 2nd Quarter as Jul – Sep, 3 rd Quarter as Oct – Dec and 4th Quarter as Jan – Mar of the financial year.</t>
  </si>
  <si>
    <t>2. Theft of Electricity (3rd Quarter as Oct 25 - Dec 25)</t>
  </si>
  <si>
    <t>No. of complaints filed by the Licensee in Police Station</t>
  </si>
  <si>
    <t>No. of cases in which the judgement delivered by the Special Court</t>
  </si>
  <si>
    <t>No. of cases decided by the Special Court in favour of Licensee</t>
  </si>
  <si>
    <t>No. of cases decided by the Special Court in favour of Consumer</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</si>
</sst>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 #,##0_ ;_ * \-#,##0_ ;_ * &quot;-&quot;_ ;_ @_ "/>
    <numFmt numFmtId="43" formatCode="_ * #,##0.00_ ;_ * \-#,##0.00_ ;_ * &quot;-&quot;??_ ;_ @_ "/>
    <numFmt numFmtId="164" formatCode="&quot;$&quot;#,##0_);\(&quot;$&quot;#,##0\)"/>
    <numFmt numFmtId="165" formatCode="_(* #,##0.00_);_(* \(#,##0.00\);_(* &quot;-&quot;??_);_(@_)"/>
    <numFmt numFmtId="166" formatCode="#,##0&quot; грн.&quot;;\-#,##0&quot; грн.&quot;"/>
    <numFmt numFmtId="167" formatCode="&quot;\&quot;#,##0.00;[Red]\-&quot;\&quot;#,##0.00"/>
    <numFmt numFmtId="168" formatCode="\\#,##0.00;[Red]&quot;-\&quot;#,##0.00"/>
    <numFmt numFmtId="169" formatCode="&quot;$&quot;#,##0.00;[Red]\-&quot;$&quot;#,##0.00"/>
    <numFmt numFmtId="170" formatCode="&quot;грн.&quot;#,##0.00;[Red]&quot;-грн.&quot;#,##0.00"/>
    <numFmt numFmtId="171" formatCode="_-* #,##0.00\ &quot;€&quot;_-;\-* #,##0.00\ &quot;€&quot;_-;_-* &quot;-&quot;??\ &quot;€&quot;_-;_-@_-"/>
    <numFmt numFmtId="172" formatCode="_-* #,##0.00&quot; €&quot;_-;\-* #,##0.00&quot; €&quot;_-;_-* \-??&quot; €&quot;_-;_-@_-"/>
    <numFmt numFmtId="173" formatCode="#,##0.0"/>
    <numFmt numFmtId="174" formatCode="_-* #,##0\ _F_-;\-* #,##0\ _F_-;_-* &quot;-&quot;\ _F_-;_-@_-"/>
    <numFmt numFmtId="175" formatCode="_-* #,##0.00\ _F_-;\-* #,##0.00\ _F_-;_-* &quot;-&quot;??\ _F_-;_-@_-"/>
    <numFmt numFmtId="176" formatCode="0.000"/>
    <numFmt numFmtId="177" formatCode="_ &quot;Fr.&quot;\ * #,##0_ ;_ &quot;Fr.&quot;\ * \-#,##0_ ;_ &quot;Fr.&quot;\ * &quot;-&quot;_ ;_ @_ "/>
    <numFmt numFmtId="178" formatCode="_ &quot;Fr.&quot;\ * #,##0.00_ ;_ &quot;Fr.&quot;\ * \-#,##0.00_ ;_ &quot;Fr.&quot;\ * &quot;-&quot;??_ ;_ @_ "/>
    <numFmt numFmtId="179" formatCode="_-&quot;$&quot;* #,##0_-;\-&quot;$&quot;* #,##0_-;_-&quot;$&quot;* &quot;-&quot;_-;_-@_-"/>
    <numFmt numFmtId="180" formatCode="_-&quot;$&quot;* #,##0.00_-;\-&quot;$&quot;* #,##0.00_-;_-&quot;$&quot;* &quot;-&quot;??_-;_-@_-"/>
    <numFmt numFmtId="181" formatCode="&quot;\&quot;#,##0.00;[Red]&quot;\&quot;\-#,##0.00"/>
    <numFmt numFmtId="182" formatCode="&quot;\&quot;#,##0;[Red]&quot;\&quot;\-#,##0"/>
    <numFmt numFmtId="183" formatCode="dd\.mm\.yyyy;@"/>
    <numFmt numFmtId="184" formatCode="0.0"/>
    <numFmt numFmtId="185" formatCode="[hh]:mm"/>
  </numFmts>
  <fonts count="132">
    <font>
      <sz val="11"/>
      <color theme="1"/>
      <name val="Calibri"/>
      <family val="2"/>
      <scheme val="minor"/>
    </font>
    <font>
      <sz val="11"/>
      <color theme="1"/>
      <name val="Calibri"/>
      <family val="2"/>
      <scheme val="minor"/>
    </font>
    <font>
      <sz val="10"/>
      <color indexed="8"/>
      <name val="Arial"/>
      <family val="2"/>
    </font>
    <font>
      <sz val="10"/>
      <name val="Arial"/>
      <family val="2"/>
      <charset val="1"/>
    </font>
    <font>
      <sz val="10"/>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charset val="1"/>
    </font>
    <font>
      <sz val="11"/>
      <name val="‚l‚r ‚oƒSƒVƒbƒN"/>
      <family val="3"/>
      <charset val="128"/>
    </font>
    <font>
      <sz val="11"/>
      <color indexed="9"/>
      <name val="Calibri"/>
      <family val="2"/>
    </font>
    <font>
      <sz val="12"/>
      <name val="¹UAAA¼"/>
      <family val="3"/>
      <charset val="129"/>
    </font>
    <font>
      <sz val="11"/>
      <color indexed="20"/>
      <name val="Calibri"/>
      <family val="2"/>
    </font>
    <font>
      <sz val="7"/>
      <name val="Helv"/>
    </font>
    <font>
      <sz val="12"/>
      <name val="Tms Rmn"/>
    </font>
    <font>
      <b/>
      <sz val="10"/>
      <name val="MS Sans Serif"/>
      <family val="2"/>
    </font>
    <font>
      <b/>
      <sz val="11"/>
      <color indexed="52"/>
      <name val="Calibri"/>
      <family val="2"/>
    </font>
    <font>
      <b/>
      <sz val="11"/>
      <color indexed="9"/>
      <name val="Calibri"/>
      <family val="2"/>
    </font>
    <font>
      <i/>
      <sz val="11"/>
      <color indexed="23"/>
      <name val="Calibri"/>
      <family val="2"/>
    </font>
    <font>
      <sz val="10"/>
      <color indexed="10"/>
      <name val="Arial"/>
      <family val="2"/>
    </font>
    <font>
      <sz val="11"/>
      <color indexed="17"/>
      <name val="Calibri"/>
      <family val="2"/>
    </font>
    <font>
      <sz val="8"/>
      <name val="Arial"/>
      <family val="2"/>
    </font>
    <font>
      <b/>
      <sz val="12"/>
      <color indexed="9"/>
      <name val="Tms Rmn"/>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11"/>
      <color indexed="62"/>
      <name val="Calibri"/>
      <family val="2"/>
    </font>
    <font>
      <sz val="11"/>
      <color indexed="52"/>
      <name val="Calibri"/>
      <family val="2"/>
    </font>
    <font>
      <sz val="11"/>
      <color indexed="60"/>
      <name val="Calibri"/>
      <family val="2"/>
    </font>
    <font>
      <sz val="7"/>
      <name val="Small Fonts"/>
      <family val="2"/>
    </font>
    <font>
      <sz val="10"/>
      <name val="Courier"/>
      <family val="3"/>
    </font>
    <font>
      <sz val="10"/>
      <name val="Courier New"/>
      <family val="3"/>
    </font>
    <font>
      <sz val="12"/>
      <name val="Times New Roman"/>
      <family val="1"/>
    </font>
    <font>
      <b/>
      <sz val="11"/>
      <color indexed="63"/>
      <name val="Calibri"/>
      <family val="2"/>
    </font>
    <font>
      <b/>
      <sz val="10"/>
      <name val="Arial CE"/>
      <family val="2"/>
      <charset val="238"/>
    </font>
    <font>
      <sz val="7"/>
      <color indexed="10"/>
      <name val="Helv"/>
    </font>
    <font>
      <u/>
      <sz val="9"/>
      <color indexed="36"/>
      <name val="Arial"/>
      <family val="2"/>
    </font>
    <font>
      <u/>
      <sz val="9"/>
      <color indexed="20"/>
      <name val="Arial"/>
      <family val="2"/>
    </font>
    <font>
      <b/>
      <sz val="18"/>
      <color indexed="56"/>
      <name val="Cambria"/>
      <family val="2"/>
    </font>
    <font>
      <b/>
      <sz val="18"/>
      <color theme="3"/>
      <name val="Cambria"/>
      <family val="2"/>
    </font>
    <font>
      <b/>
      <sz val="11"/>
      <color indexed="8"/>
      <name val="Calibri"/>
      <family val="2"/>
    </font>
    <font>
      <sz val="11"/>
      <color indexed="10"/>
      <name val="Calibri"/>
      <family val="2"/>
    </font>
    <font>
      <sz val="14"/>
      <name val="뼻뮝"/>
      <family val="3"/>
      <charset val="129"/>
    </font>
    <font>
      <sz val="12"/>
      <name val="뼻뮝"/>
      <family val="1"/>
      <charset val="129"/>
    </font>
    <font>
      <sz val="12"/>
      <name val="바탕체"/>
      <family val="1"/>
      <charset val="129"/>
    </font>
    <font>
      <sz val="10"/>
      <name val="굴림체"/>
      <family val="3"/>
      <charset val="129"/>
    </font>
    <font>
      <sz val="12"/>
      <name val="Tahoma"/>
      <family val="2"/>
    </font>
    <font>
      <sz val="11"/>
      <color theme="1"/>
      <name val="Tahoma"/>
      <family val="2"/>
    </font>
    <font>
      <sz val="12"/>
      <color indexed="8"/>
      <name val="Tahoma"/>
      <family val="2"/>
    </font>
    <font>
      <sz val="14"/>
      <color indexed="8"/>
      <name val="Tahoma"/>
      <family val="2"/>
    </font>
    <font>
      <sz val="8"/>
      <color indexed="8"/>
      <name val="Tahoma"/>
      <family val="2"/>
    </font>
    <font>
      <sz val="10"/>
      <color indexed="8"/>
      <name val="Tahoma"/>
      <family val="2"/>
    </font>
    <font>
      <sz val="10"/>
      <color theme="1"/>
      <name val="Tahoma"/>
      <family val="2"/>
    </font>
    <font>
      <sz val="12"/>
      <color theme="1"/>
      <name val="Calibri"/>
      <family val="2"/>
      <scheme val="minor"/>
    </font>
    <font>
      <b/>
      <sz val="12"/>
      <name val="Trebuchet MS"/>
      <family val="2"/>
    </font>
    <font>
      <b/>
      <sz val="12"/>
      <color indexed="8"/>
      <name val="Trebuchet MS"/>
      <family val="2"/>
    </font>
    <font>
      <sz val="12"/>
      <color indexed="8"/>
      <name val="Trebuchet MS"/>
      <family val="2"/>
    </font>
    <font>
      <sz val="12"/>
      <name val="Trebuchet MS"/>
      <family val="2"/>
    </font>
    <font>
      <sz val="16"/>
      <color theme="1"/>
      <name val="Trebuchet MS"/>
      <family val="2"/>
    </font>
    <font>
      <b/>
      <sz val="8"/>
      <color indexed="8"/>
      <name val="Trebuchet MS"/>
      <family val="2"/>
    </font>
    <font>
      <b/>
      <sz val="16"/>
      <color theme="1"/>
      <name val="Trebuchet MS"/>
      <family val="2"/>
    </font>
    <font>
      <sz val="11"/>
      <color theme="1"/>
      <name val="Trebuchet MS"/>
      <family val="2"/>
    </font>
    <font>
      <sz val="14"/>
      <name val="Trebuchet MS"/>
      <family val="2"/>
    </font>
    <font>
      <b/>
      <sz val="11"/>
      <color theme="1"/>
      <name val="Tahoma"/>
      <family val="2"/>
    </font>
    <font>
      <sz val="14"/>
      <color theme="1"/>
      <name val="Calibri"/>
      <family val="2"/>
      <scheme val="minor"/>
    </font>
    <font>
      <sz val="10"/>
      <name val="Tahoma"/>
      <family val="2"/>
    </font>
    <font>
      <b/>
      <sz val="14"/>
      <color indexed="8"/>
      <name val="Tahoma"/>
      <family val="2"/>
    </font>
    <font>
      <sz val="14"/>
      <name val="Tahoma"/>
      <family val="2"/>
    </font>
    <font>
      <b/>
      <sz val="16"/>
      <name val="Trebuchet MS"/>
      <family val="2"/>
    </font>
    <font>
      <sz val="16"/>
      <color indexed="8"/>
      <name val="Calibri"/>
      <family val="2"/>
      <scheme val="minor"/>
    </font>
    <font>
      <sz val="16"/>
      <color theme="1"/>
      <name val="Calibri"/>
      <family val="2"/>
      <scheme val="minor"/>
    </font>
    <font>
      <sz val="16"/>
      <color rgb="FFFF0000"/>
      <name val="Calibri"/>
      <family val="2"/>
      <scheme val="minor"/>
    </font>
    <font>
      <sz val="12"/>
      <color theme="1"/>
      <name val="Tahoma"/>
      <family val="2"/>
    </font>
    <font>
      <sz val="14"/>
      <color theme="1"/>
      <name val="Tahoma"/>
      <family val="2"/>
    </font>
    <font>
      <sz val="13"/>
      <name val="Calibri"/>
      <family val="2"/>
      <scheme val="minor"/>
    </font>
    <font>
      <sz val="14"/>
      <name val="Malgun Gothic"/>
      <family val="2"/>
    </font>
    <font>
      <sz val="16"/>
      <name val="Malgun Gothic"/>
      <family val="2"/>
    </font>
    <font>
      <sz val="16"/>
      <color theme="1"/>
      <name val="Malgun Gothic"/>
      <family val="2"/>
    </font>
    <font>
      <b/>
      <sz val="16"/>
      <color indexed="8"/>
      <name val="Tahoma"/>
      <family val="2"/>
    </font>
    <font>
      <b/>
      <sz val="14"/>
      <name val="Trebuchet MS"/>
      <family val="2"/>
    </font>
    <font>
      <b/>
      <sz val="14"/>
      <color rgb="FF0070C0"/>
      <name val="Calibri"/>
      <family val="2"/>
      <scheme val="minor"/>
    </font>
    <font>
      <b/>
      <sz val="12"/>
      <name val="Times New Roman"/>
      <family val="1"/>
    </font>
    <font>
      <sz val="11"/>
      <name val="Arial"/>
      <family val="2"/>
    </font>
    <font>
      <sz val="11"/>
      <color theme="1"/>
      <name val="Arial"/>
      <family val="2"/>
    </font>
    <font>
      <b/>
      <sz val="11"/>
      <color theme="1"/>
      <name val="Arial"/>
      <family val="2"/>
    </font>
    <font>
      <sz val="12"/>
      <color indexed="8"/>
      <name val="Times New Roman"/>
      <family val="1"/>
    </font>
    <font>
      <sz val="12"/>
      <color theme="1"/>
      <name val="Times New Roman"/>
      <family val="1"/>
    </font>
    <font>
      <b/>
      <sz val="16"/>
      <name val="Leelawadee"/>
      <family val="2"/>
    </font>
    <font>
      <sz val="11"/>
      <name val="Leelawadee"/>
      <family val="2"/>
    </font>
    <font>
      <b/>
      <sz val="12"/>
      <name val="Leelawadee"/>
      <family val="2"/>
    </font>
    <font>
      <sz val="12"/>
      <name val="Leelawadee"/>
      <family val="2"/>
    </font>
    <font>
      <b/>
      <sz val="18"/>
      <name val="Leelawadee"/>
      <family val="2"/>
    </font>
    <font>
      <b/>
      <sz val="14"/>
      <name val="Leelawadee"/>
      <family val="2"/>
    </font>
    <font>
      <sz val="14"/>
      <name val="Leelawadee"/>
      <family val="2"/>
    </font>
    <font>
      <b/>
      <sz val="11"/>
      <name val="Leelawadee"/>
      <family val="2"/>
    </font>
    <font>
      <sz val="12"/>
      <color theme="1"/>
      <name val="Trebuchet MS"/>
      <family val="2"/>
    </font>
    <font>
      <sz val="12"/>
      <color theme="1"/>
      <name val="Arial"/>
      <family val="2"/>
    </font>
    <font>
      <sz val="9"/>
      <color theme="1"/>
      <name val="Arial"/>
      <family val="2"/>
    </font>
    <font>
      <b/>
      <sz val="9"/>
      <name val="Times New Roman"/>
      <family val="2"/>
    </font>
    <font>
      <sz val="9"/>
      <name val="Times New Roman"/>
      <family val="2"/>
    </font>
    <font>
      <sz val="11"/>
      <name val="Times New Roman"/>
      <family val="2"/>
    </font>
    <font>
      <b/>
      <sz val="11"/>
      <color indexed="8"/>
      <name val="Trebuchet MS"/>
      <family val="2"/>
    </font>
    <font>
      <sz val="8"/>
      <color theme="1"/>
      <name val="Arial"/>
      <family val="2"/>
    </font>
    <font>
      <b/>
      <sz val="11"/>
      <color rgb="FF000000"/>
      <name val="Times New Roman"/>
      <family val="1"/>
    </font>
    <font>
      <b/>
      <sz val="12"/>
      <color theme="1"/>
      <name val="Calibri"/>
      <family val="2"/>
      <scheme val="minor"/>
    </font>
    <font>
      <b/>
      <sz val="12"/>
      <color theme="1"/>
      <name val="Trebuchet MS"/>
      <family val="2"/>
    </font>
    <font>
      <b/>
      <sz val="14"/>
      <color rgb="FFFF0000"/>
      <name val="Arial"/>
      <family val="2"/>
    </font>
    <font>
      <u/>
      <sz val="11"/>
      <color theme="10"/>
      <name val="Calibri"/>
      <family val="2"/>
    </font>
    <font>
      <sz val="11"/>
      <name val="Calibri"/>
      <family val="2"/>
    </font>
    <font>
      <b/>
      <sz val="8"/>
      <color rgb="FF000000"/>
      <name val="Times New Roman"/>
      <family val="1"/>
    </font>
    <font>
      <sz val="14"/>
      <color rgb="FF000000"/>
      <name val="Times New Roman"/>
      <family val="1"/>
    </font>
    <font>
      <b/>
      <sz val="20"/>
      <color theme="1"/>
      <name val="Times New Roman"/>
      <family val="1"/>
    </font>
    <font>
      <b/>
      <sz val="16"/>
      <color theme="1"/>
      <name val="Times New Roman"/>
      <family val="1"/>
    </font>
    <font>
      <sz val="16"/>
      <color theme="1"/>
      <name val="Times New Roman"/>
      <family val="1"/>
    </font>
    <font>
      <b/>
      <sz val="18"/>
      <color theme="1"/>
      <name val="Times New Roman"/>
      <family val="1"/>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31"/>
      </patternFill>
    </fill>
    <fill>
      <patternFill patternType="solid">
        <fgColor indexed="65"/>
        <bgColor indexed="64"/>
      </patternFill>
    </fill>
    <fill>
      <patternFill patternType="solid">
        <fgColor indexed="26"/>
        <bgColor indexed="64"/>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hair">
        <color indexed="64"/>
      </bottom>
      <diagonal/>
    </border>
    <border>
      <left style="thin">
        <color indexed="8"/>
      </left>
      <right style="thin">
        <color indexed="8"/>
      </right>
      <top/>
      <bottom style="hair">
        <color indexed="8"/>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8"/>
      </top>
      <bottom/>
      <diagonal/>
    </border>
    <border>
      <left/>
      <right/>
      <top style="thin">
        <color indexed="62"/>
      </top>
      <bottom style="double">
        <color indexed="62"/>
      </bottom>
      <diagonal/>
    </border>
    <border>
      <left style="medium">
        <color indexed="64"/>
      </left>
      <right style="thin">
        <color indexed="64"/>
      </right>
      <top/>
      <bottom/>
      <diagonal/>
    </border>
    <border>
      <left style="thin">
        <color auto="1"/>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26146">
    <xf numFmtId="0" fontId="0" fillId="0" borderId="0"/>
    <xf numFmtId="165" fontId="2" fillId="0" borderId="0" applyFont="0" applyFill="0" applyBorder="0" applyAlignment="0" applyProtection="0"/>
    <xf numFmtId="0" fontId="3" fillId="0" borderId="0"/>
    <xf numFmtId="0" fontId="4" fillId="0" borderId="0"/>
    <xf numFmtId="0" fontId="1" fillId="0" borderId="0">
      <alignment vertical="top"/>
    </xf>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2"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4" fillId="0" borderId="0">
      <alignment vertical="top"/>
    </xf>
    <xf numFmtId="0" fontId="4" fillId="0" borderId="0"/>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23"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5" fillId="33" borderId="0" applyNumberFormat="0" applyBorder="0" applyAlignment="0" applyProtection="0"/>
    <xf numFmtId="0" fontId="5" fillId="33"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5" fillId="33" borderId="0" applyNumberFormat="0" applyBorder="0" applyAlignment="0" applyProtection="0"/>
    <xf numFmtId="0" fontId="5" fillId="33"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5" fillId="34" borderId="0" applyNumberFormat="0" applyBorder="0" applyAlignment="0" applyProtection="0"/>
    <xf numFmtId="0" fontId="5" fillId="3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5" fillId="34" borderId="0" applyNumberFormat="0" applyBorder="0" applyAlignment="0" applyProtection="0"/>
    <xf numFmtId="0" fontId="5" fillId="3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5" fillId="35" borderId="0" applyNumberFormat="0" applyBorder="0" applyAlignment="0" applyProtection="0"/>
    <xf numFmtId="0" fontId="5" fillId="35"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5" fillId="35" borderId="0" applyNumberFormat="0" applyBorder="0" applyAlignment="0" applyProtection="0"/>
    <xf numFmtId="0" fontId="5" fillId="35"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5" fillId="37" borderId="0" applyNumberFormat="0" applyBorder="0" applyAlignment="0" applyProtection="0"/>
    <xf numFmtId="0" fontId="5" fillId="37"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5" fillId="37" borderId="0" applyNumberFormat="0" applyBorder="0" applyAlignment="0" applyProtection="0"/>
    <xf numFmtId="0" fontId="5" fillId="37"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5" fillId="38" borderId="0" applyNumberFormat="0" applyBorder="0" applyAlignment="0" applyProtection="0"/>
    <xf numFmtId="0" fontId="5" fillId="38"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5" fillId="38" borderId="0" applyNumberFormat="0" applyBorder="0" applyAlignment="0" applyProtection="0"/>
    <xf numFmtId="0" fontId="5" fillId="38"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5" fillId="40" borderId="0" applyNumberFormat="0" applyBorder="0" applyAlignment="0" applyProtection="0"/>
    <xf numFmtId="0" fontId="5" fillId="40"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5" fillId="40" borderId="0" applyNumberFormat="0" applyBorder="0" applyAlignment="0" applyProtection="0"/>
    <xf numFmtId="0" fontId="5" fillId="40"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5" fillId="41" borderId="0" applyNumberFormat="0" applyBorder="0" applyAlignment="0" applyProtection="0"/>
    <xf numFmtId="0" fontId="5" fillId="41"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5" fillId="41" borderId="0" applyNumberFormat="0" applyBorder="0" applyAlignment="0" applyProtection="0"/>
    <xf numFmtId="0" fontId="5" fillId="41"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5" fillId="42" borderId="0" applyNumberFormat="0" applyBorder="0" applyAlignment="0" applyProtection="0"/>
    <xf numFmtId="0" fontId="5" fillId="42"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5" fillId="42" borderId="0" applyNumberFormat="0" applyBorder="0" applyAlignment="0" applyProtection="0"/>
    <xf numFmtId="0" fontId="5" fillId="42"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24" fillId="43" borderId="0" applyNumberFormat="0" applyBorder="0" applyAlignment="0" applyProtection="0"/>
    <xf numFmtId="0" fontId="4" fillId="0" borderId="0">
      <alignment vertical="top"/>
    </xf>
    <xf numFmtId="0" fontId="4" fillId="0" borderId="0">
      <alignment vertical="top"/>
    </xf>
    <xf numFmtId="0" fontId="21" fillId="12" borderId="0" applyNumberFormat="0" applyBorder="0" applyAlignment="0" applyProtection="0"/>
    <xf numFmtId="0" fontId="4" fillId="0" borderId="0">
      <alignment vertical="top"/>
    </xf>
    <xf numFmtId="0" fontId="4" fillId="0" borderId="0">
      <alignment vertical="top"/>
    </xf>
    <xf numFmtId="0" fontId="24" fillId="43" borderId="0" applyNumberFormat="0" applyBorder="0" applyAlignment="0" applyProtection="0"/>
    <xf numFmtId="0" fontId="4" fillId="0" borderId="0">
      <alignment vertical="top"/>
    </xf>
    <xf numFmtId="0" fontId="21" fillId="12"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0" borderId="0" applyNumberFormat="0" applyBorder="0" applyAlignment="0" applyProtection="0"/>
    <xf numFmtId="0" fontId="4" fillId="0" borderId="0">
      <alignment vertical="top"/>
    </xf>
    <xf numFmtId="0" fontId="4" fillId="0" borderId="0">
      <alignment vertical="top"/>
    </xf>
    <xf numFmtId="0" fontId="21" fillId="16" borderId="0" applyNumberFormat="0" applyBorder="0" applyAlignment="0" applyProtection="0"/>
    <xf numFmtId="0" fontId="4" fillId="0" borderId="0">
      <alignment vertical="top"/>
    </xf>
    <xf numFmtId="0" fontId="4" fillId="0" borderId="0">
      <alignment vertical="top"/>
    </xf>
    <xf numFmtId="0" fontId="24" fillId="40" borderId="0" applyNumberFormat="0" applyBorder="0" applyAlignment="0" applyProtection="0"/>
    <xf numFmtId="0" fontId="4" fillId="0" borderId="0">
      <alignment vertical="top"/>
    </xf>
    <xf numFmtId="0" fontId="21" fillId="16"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1" borderId="0" applyNumberFormat="0" applyBorder="0" applyAlignment="0" applyProtection="0"/>
    <xf numFmtId="0" fontId="4" fillId="0" borderId="0">
      <alignment vertical="top"/>
    </xf>
    <xf numFmtId="0" fontId="4" fillId="0" borderId="0">
      <alignment vertical="top"/>
    </xf>
    <xf numFmtId="0" fontId="21" fillId="20" borderId="0" applyNumberFormat="0" applyBorder="0" applyAlignment="0" applyProtection="0"/>
    <xf numFmtId="0" fontId="4" fillId="0" borderId="0">
      <alignment vertical="top"/>
    </xf>
    <xf numFmtId="0" fontId="4" fillId="0" borderId="0">
      <alignment vertical="top"/>
    </xf>
    <xf numFmtId="0" fontId="24" fillId="41" borderId="0" applyNumberFormat="0" applyBorder="0" applyAlignment="0" applyProtection="0"/>
    <xf numFmtId="0" fontId="4" fillId="0" borderId="0">
      <alignment vertical="top"/>
    </xf>
    <xf numFmtId="0" fontId="21" fillId="20"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4" borderId="0" applyNumberFormat="0" applyBorder="0" applyAlignment="0" applyProtection="0"/>
    <xf numFmtId="0" fontId="4" fillId="0" borderId="0">
      <alignment vertical="top"/>
    </xf>
    <xf numFmtId="0" fontId="4" fillId="0" borderId="0">
      <alignment vertical="top"/>
    </xf>
    <xf numFmtId="0" fontId="21" fillId="24" borderId="0" applyNumberFormat="0" applyBorder="0" applyAlignment="0" applyProtection="0"/>
    <xf numFmtId="0" fontId="4" fillId="0" borderId="0">
      <alignment vertical="top"/>
    </xf>
    <xf numFmtId="0" fontId="4" fillId="0" borderId="0">
      <alignment vertical="top"/>
    </xf>
    <xf numFmtId="0" fontId="24" fillId="44" borderId="0" applyNumberFormat="0" applyBorder="0" applyAlignment="0" applyProtection="0"/>
    <xf numFmtId="0" fontId="4" fillId="0" borderId="0">
      <alignment vertical="top"/>
    </xf>
    <xf numFmtId="0" fontId="21" fillId="24"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5" borderId="0" applyNumberFormat="0" applyBorder="0" applyAlignment="0" applyProtection="0"/>
    <xf numFmtId="0" fontId="4" fillId="0" borderId="0">
      <alignment vertical="top"/>
    </xf>
    <xf numFmtId="0" fontId="4" fillId="0" borderId="0">
      <alignment vertical="top"/>
    </xf>
    <xf numFmtId="0" fontId="21" fillId="28" borderId="0" applyNumberFormat="0" applyBorder="0" applyAlignment="0" applyProtection="0"/>
    <xf numFmtId="0" fontId="4" fillId="0" borderId="0">
      <alignment vertical="top"/>
    </xf>
    <xf numFmtId="0" fontId="4" fillId="0" borderId="0">
      <alignment vertical="top"/>
    </xf>
    <xf numFmtId="0" fontId="24" fillId="45" borderId="0" applyNumberFormat="0" applyBorder="0" applyAlignment="0" applyProtection="0"/>
    <xf numFmtId="0" fontId="4" fillId="0" borderId="0">
      <alignment vertical="top"/>
    </xf>
    <xf numFmtId="0" fontId="21" fillId="28"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6" borderId="0" applyNumberFormat="0" applyBorder="0" applyAlignment="0" applyProtection="0"/>
    <xf numFmtId="0" fontId="4" fillId="0" borderId="0">
      <alignment vertical="top"/>
    </xf>
    <xf numFmtId="0" fontId="4" fillId="0" borderId="0">
      <alignment vertical="top"/>
    </xf>
    <xf numFmtId="0" fontId="21" fillId="32" borderId="0" applyNumberFormat="0" applyBorder="0" applyAlignment="0" applyProtection="0"/>
    <xf numFmtId="0" fontId="4" fillId="0" borderId="0">
      <alignment vertical="top"/>
    </xf>
    <xf numFmtId="0" fontId="4" fillId="0" borderId="0">
      <alignment vertical="top"/>
    </xf>
    <xf numFmtId="0" fontId="24" fillId="46" borderId="0" applyNumberFormat="0" applyBorder="0" applyAlignment="0" applyProtection="0"/>
    <xf numFmtId="0" fontId="4" fillId="0" borderId="0">
      <alignment vertical="top"/>
    </xf>
    <xf numFmtId="0" fontId="21" fillId="32"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7" borderId="0" applyNumberFormat="0" applyBorder="0" applyAlignment="0" applyProtection="0"/>
    <xf numFmtId="0" fontId="4" fillId="0" borderId="0">
      <alignment vertical="top"/>
    </xf>
    <xf numFmtId="0" fontId="4" fillId="0" borderId="0">
      <alignment vertical="top"/>
    </xf>
    <xf numFmtId="0" fontId="21" fillId="9" borderId="0" applyNumberFormat="0" applyBorder="0" applyAlignment="0" applyProtection="0"/>
    <xf numFmtId="0" fontId="4" fillId="0" borderId="0">
      <alignment vertical="top"/>
    </xf>
    <xf numFmtId="0" fontId="4" fillId="0" borderId="0">
      <alignment vertical="top"/>
    </xf>
    <xf numFmtId="0" fontId="24" fillId="47" borderId="0" applyNumberFormat="0" applyBorder="0" applyAlignment="0" applyProtection="0"/>
    <xf numFmtId="0" fontId="4" fillId="0" borderId="0">
      <alignment vertical="top"/>
    </xf>
    <xf numFmtId="0" fontId="21" fillId="9"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8" borderId="0" applyNumberFormat="0" applyBorder="0" applyAlignment="0" applyProtection="0"/>
    <xf numFmtId="0" fontId="4" fillId="0" borderId="0">
      <alignment vertical="top"/>
    </xf>
    <xf numFmtId="0" fontId="4" fillId="0" borderId="0">
      <alignment vertical="top"/>
    </xf>
    <xf numFmtId="0" fontId="21" fillId="13" borderId="0" applyNumberFormat="0" applyBorder="0" applyAlignment="0" applyProtection="0"/>
    <xf numFmtId="0" fontId="4" fillId="0" borderId="0">
      <alignment vertical="top"/>
    </xf>
    <xf numFmtId="0" fontId="4" fillId="0" borderId="0">
      <alignment vertical="top"/>
    </xf>
    <xf numFmtId="0" fontId="24" fillId="48" borderId="0" applyNumberFormat="0" applyBorder="0" applyAlignment="0" applyProtection="0"/>
    <xf numFmtId="0" fontId="4" fillId="0" borderId="0">
      <alignment vertical="top"/>
    </xf>
    <xf numFmtId="0" fontId="21" fillId="13"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9" borderId="0" applyNumberFormat="0" applyBorder="0" applyAlignment="0" applyProtection="0"/>
    <xf numFmtId="0" fontId="4" fillId="0" borderId="0">
      <alignment vertical="top"/>
    </xf>
    <xf numFmtId="0" fontId="4" fillId="0" borderId="0">
      <alignment vertical="top"/>
    </xf>
    <xf numFmtId="0" fontId="21" fillId="17" borderId="0" applyNumberFormat="0" applyBorder="0" applyAlignment="0" applyProtection="0"/>
    <xf numFmtId="0" fontId="4" fillId="0" borderId="0">
      <alignment vertical="top"/>
    </xf>
    <xf numFmtId="0" fontId="4" fillId="0" borderId="0">
      <alignment vertical="top"/>
    </xf>
    <xf numFmtId="0" fontId="24" fillId="49" borderId="0" applyNumberFormat="0" applyBorder="0" applyAlignment="0" applyProtection="0"/>
    <xf numFmtId="0" fontId="4" fillId="0" borderId="0">
      <alignment vertical="top"/>
    </xf>
    <xf numFmtId="0" fontId="21" fillId="17"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4" borderId="0" applyNumberFormat="0" applyBorder="0" applyAlignment="0" applyProtection="0"/>
    <xf numFmtId="0" fontId="4" fillId="0" borderId="0">
      <alignment vertical="top"/>
    </xf>
    <xf numFmtId="0" fontId="4" fillId="0" borderId="0">
      <alignment vertical="top"/>
    </xf>
    <xf numFmtId="0" fontId="21" fillId="21" borderId="0" applyNumberFormat="0" applyBorder="0" applyAlignment="0" applyProtection="0"/>
    <xf numFmtId="0" fontId="4" fillId="0" borderId="0">
      <alignment vertical="top"/>
    </xf>
    <xf numFmtId="0" fontId="4" fillId="0" borderId="0">
      <alignment vertical="top"/>
    </xf>
    <xf numFmtId="0" fontId="24" fillId="44" borderId="0" applyNumberFormat="0" applyBorder="0" applyAlignment="0" applyProtection="0"/>
    <xf numFmtId="0" fontId="4" fillId="0" borderId="0">
      <alignment vertical="top"/>
    </xf>
    <xf numFmtId="0" fontId="21" fillId="21"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5" borderId="0" applyNumberFormat="0" applyBorder="0" applyAlignment="0" applyProtection="0"/>
    <xf numFmtId="0" fontId="4" fillId="0" borderId="0">
      <alignment vertical="top"/>
    </xf>
    <xf numFmtId="0" fontId="4" fillId="0" borderId="0">
      <alignment vertical="top"/>
    </xf>
    <xf numFmtId="0" fontId="21" fillId="25" borderId="0" applyNumberFormat="0" applyBorder="0" applyAlignment="0" applyProtection="0"/>
    <xf numFmtId="0" fontId="4" fillId="0" borderId="0">
      <alignment vertical="top"/>
    </xf>
    <xf numFmtId="0" fontId="4" fillId="0" borderId="0">
      <alignment vertical="top"/>
    </xf>
    <xf numFmtId="0" fontId="24" fillId="45" borderId="0" applyNumberFormat="0" applyBorder="0" applyAlignment="0" applyProtection="0"/>
    <xf numFmtId="0" fontId="4" fillId="0" borderId="0">
      <alignment vertical="top"/>
    </xf>
    <xf numFmtId="0" fontId="21" fillId="25"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50" borderId="0" applyNumberFormat="0" applyBorder="0" applyAlignment="0" applyProtection="0"/>
    <xf numFmtId="0" fontId="4" fillId="0" borderId="0">
      <alignment vertical="top"/>
    </xf>
    <xf numFmtId="0" fontId="4" fillId="0" borderId="0">
      <alignment vertical="top"/>
    </xf>
    <xf numFmtId="0" fontId="21" fillId="29" borderId="0" applyNumberFormat="0" applyBorder="0" applyAlignment="0" applyProtection="0"/>
    <xf numFmtId="0" fontId="4" fillId="0" borderId="0">
      <alignment vertical="top"/>
    </xf>
    <xf numFmtId="0" fontId="4" fillId="0" borderId="0">
      <alignment vertical="top"/>
    </xf>
    <xf numFmtId="0" fontId="24" fillId="50" borderId="0" applyNumberFormat="0" applyBorder="0" applyAlignment="0" applyProtection="0"/>
    <xf numFmtId="0" fontId="4" fillId="0" borderId="0">
      <alignment vertical="top"/>
    </xf>
    <xf numFmtId="0" fontId="21" fillId="29"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6" fillId="34" borderId="0" applyNumberFormat="0" applyBorder="0" applyAlignment="0" applyProtection="0"/>
    <xf numFmtId="0" fontId="4" fillId="0" borderId="0">
      <alignment vertical="top"/>
    </xf>
    <xf numFmtId="0" fontId="4" fillId="0" borderId="0">
      <alignment vertical="top"/>
    </xf>
    <xf numFmtId="0" fontId="11" fillId="3" borderId="0" applyNumberFormat="0" applyBorder="0" applyAlignment="0" applyProtection="0"/>
    <xf numFmtId="0" fontId="4" fillId="0" borderId="0">
      <alignment vertical="top"/>
    </xf>
    <xf numFmtId="0" fontId="4" fillId="0" borderId="0">
      <alignment vertical="top"/>
    </xf>
    <xf numFmtId="0" fontId="26" fillId="34" borderId="0" applyNumberFormat="0" applyBorder="0" applyAlignment="0" applyProtection="0"/>
    <xf numFmtId="0" fontId="4" fillId="0" borderId="0">
      <alignment vertical="top"/>
    </xf>
    <xf numFmtId="0" fontId="11" fillId="3" borderId="0" applyNumberFormat="0" applyBorder="0" applyAlignment="0" applyProtection="0"/>
    <xf numFmtId="0" fontId="4" fillId="0" borderId="0">
      <alignment vertical="top"/>
    </xf>
    <xf numFmtId="0" fontId="4" fillId="0" borderId="0">
      <alignment vertical="top"/>
    </xf>
    <xf numFmtId="0" fontId="4" fillId="0" borderId="0">
      <alignment vertical="top"/>
    </xf>
    <xf numFmtId="3" fontId="27" fillId="0" borderId="0"/>
    <xf numFmtId="3" fontId="27" fillId="0" borderId="0"/>
    <xf numFmtId="0" fontId="4" fillId="0" borderId="0">
      <alignment vertical="top"/>
    </xf>
    <xf numFmtId="0" fontId="4" fillId="0" borderId="0">
      <alignment vertical="top"/>
    </xf>
    <xf numFmtId="3" fontId="27" fillId="0" borderId="0"/>
    <xf numFmtId="0" fontId="28" fillId="0" borderId="0" applyNumberFormat="0" applyFill="0" applyBorder="0" applyAlignment="0" applyProtection="0"/>
    <xf numFmtId="0" fontId="4" fillId="0" borderId="0">
      <alignment vertical="top"/>
    </xf>
    <xf numFmtId="164" fontId="29" fillId="0" borderId="14" applyAlignment="0" applyProtection="0"/>
    <xf numFmtId="166" fontId="29" fillId="0" borderId="15" applyAlignment="0" applyProtection="0"/>
    <xf numFmtId="166" fontId="29" fillId="0" borderId="15" applyAlignment="0" applyProtection="0"/>
    <xf numFmtId="166" fontId="29" fillId="0" borderId="15" applyAlignment="0" applyProtection="0"/>
    <xf numFmtId="0" fontId="4" fillId="0" borderId="0">
      <alignment vertical="top"/>
    </xf>
    <xf numFmtId="166" fontId="29" fillId="0" borderId="15" applyAlignment="0" applyProtection="0"/>
    <xf numFmtId="166" fontId="29" fillId="0" borderId="15" applyAlignment="0" applyProtection="0"/>
    <xf numFmtId="0" fontId="4" fillId="0" borderId="0">
      <alignment vertical="top"/>
    </xf>
    <xf numFmtId="0" fontId="4" fillId="0" borderId="0">
      <alignment vertical="top"/>
    </xf>
    <xf numFmtId="164" fontId="29" fillId="0" borderId="14" applyAlignment="0" applyProtection="0"/>
    <xf numFmtId="164" fontId="29" fillId="0" borderId="14" applyAlignment="0" applyProtection="0"/>
    <xf numFmtId="0" fontId="4" fillId="0" borderId="0">
      <alignment vertical="top"/>
    </xf>
    <xf numFmtId="164" fontId="29" fillId="0" borderId="14" applyAlignment="0" applyProtection="0"/>
    <xf numFmtId="164" fontId="29" fillId="0" borderId="14" applyAlignment="0" applyProtection="0"/>
    <xf numFmtId="0" fontId="4" fillId="0" borderId="0">
      <alignment vertical="top"/>
    </xf>
    <xf numFmtId="0" fontId="4" fillId="0" borderId="0">
      <alignment vertical="top"/>
    </xf>
    <xf numFmtId="166" fontId="29" fillId="0" borderId="15" applyAlignment="0" applyProtection="0"/>
    <xf numFmtId="0" fontId="25" fillId="0" borderId="0"/>
    <xf numFmtId="0" fontId="25" fillId="0" borderId="0"/>
    <xf numFmtId="0" fontId="30" fillId="51" borderId="16" applyNumberFormat="0" applyAlignment="0" applyProtection="0"/>
    <xf numFmtId="0" fontId="4" fillId="0" borderId="0">
      <alignment vertical="top"/>
    </xf>
    <xf numFmtId="0" fontId="4" fillId="0" borderId="0">
      <alignment vertical="top"/>
    </xf>
    <xf numFmtId="0" fontId="15" fillId="6" borderId="8" applyNumberFormat="0" applyAlignment="0" applyProtection="0"/>
    <xf numFmtId="0" fontId="4" fillId="0" borderId="0">
      <alignment vertical="top"/>
    </xf>
    <xf numFmtId="0" fontId="4" fillId="0" borderId="0">
      <alignment vertical="top"/>
    </xf>
    <xf numFmtId="0" fontId="30" fillId="51" borderId="16" applyNumberFormat="0" applyAlignment="0" applyProtection="0"/>
    <xf numFmtId="0" fontId="4" fillId="0" borderId="0">
      <alignment vertical="top"/>
    </xf>
    <xf numFmtId="0" fontId="15" fillId="6" borderId="8" applyNumberFormat="0" applyAlignment="0" applyProtection="0"/>
    <xf numFmtId="0" fontId="4" fillId="0" borderId="0">
      <alignment vertical="top"/>
    </xf>
    <xf numFmtId="0" fontId="4" fillId="0" borderId="0">
      <alignment vertical="top"/>
    </xf>
    <xf numFmtId="0" fontId="4" fillId="0" borderId="0">
      <alignment vertical="top"/>
    </xf>
    <xf numFmtId="0" fontId="31" fillId="52" borderId="17" applyNumberFormat="0" applyAlignment="0" applyProtection="0"/>
    <xf numFmtId="0" fontId="4" fillId="0" borderId="0">
      <alignment vertical="top"/>
    </xf>
    <xf numFmtId="0" fontId="4" fillId="0" borderId="0">
      <alignment vertical="top"/>
    </xf>
    <xf numFmtId="0" fontId="17" fillId="7" borderId="11" applyNumberFormat="0" applyAlignment="0" applyProtection="0"/>
    <xf numFmtId="0" fontId="4" fillId="0" borderId="0">
      <alignment vertical="top"/>
    </xf>
    <xf numFmtId="0" fontId="4" fillId="0" borderId="0">
      <alignment vertical="top"/>
    </xf>
    <xf numFmtId="0" fontId="31" fillId="52" borderId="17" applyNumberFormat="0" applyAlignment="0" applyProtection="0"/>
    <xf numFmtId="0" fontId="4" fillId="0" borderId="0">
      <alignment vertical="top"/>
    </xf>
    <xf numFmtId="0" fontId="17" fillId="7" borderId="11" applyNumberFormat="0" applyAlignment="0" applyProtection="0"/>
    <xf numFmtId="0" fontId="4" fillId="0" borderId="0">
      <alignment vertical="top"/>
    </xf>
    <xf numFmtId="0" fontId="4" fillId="0" borderId="0">
      <alignment vertical="top"/>
    </xf>
    <xf numFmtId="0" fontId="4" fillId="0" borderId="0">
      <alignment vertical="top"/>
    </xf>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alignment vertical="top"/>
    </xf>
    <xf numFmtId="0" fontId="4" fillId="0" borderId="0" applyFont="0" applyFill="0" applyBorder="0" applyAlignment="0" applyProtection="0"/>
    <xf numFmtId="0" fontId="4" fillId="0" borderId="0" applyFont="0" applyFill="0" applyBorder="0" applyAlignment="0" applyProtection="0"/>
    <xf numFmtId="0" fontId="4" fillId="0" borderId="0">
      <alignment vertical="top"/>
    </xf>
    <xf numFmtId="0" fontId="4" fillId="0" borderId="0">
      <alignment vertical="top"/>
    </xf>
    <xf numFmtId="0" fontId="4" fillId="0" borderId="0" applyFont="0" applyFill="0" applyBorder="0" applyAlignment="0" applyProtection="0"/>
    <xf numFmtId="0" fontId="4" fillId="0" borderId="0">
      <alignment vertical="top"/>
    </xf>
    <xf numFmtId="0" fontId="4" fillId="0" borderId="0">
      <alignment vertical="top"/>
    </xf>
    <xf numFmtId="165" fontId="4" fillId="0" borderId="0" applyFont="0" applyFill="0" applyBorder="0" applyAlignment="0" applyProtection="0"/>
    <xf numFmtId="0" fontId="4" fillId="0" borderId="0">
      <alignment vertical="top"/>
    </xf>
    <xf numFmtId="165" fontId="4" fillId="0" borderId="0" applyFont="0" applyFill="0" applyBorder="0" applyAlignment="0" applyProtection="0"/>
    <xf numFmtId="165" fontId="4" fillId="0" borderId="0" applyFont="0" applyFill="0" applyBorder="0" applyAlignment="0" applyProtection="0"/>
    <xf numFmtId="0" fontId="4" fillId="0" borderId="0">
      <alignment vertical="top"/>
    </xf>
    <xf numFmtId="0" fontId="4" fillId="0" borderId="0" applyFont="0" applyFill="0" applyBorder="0" applyAlignment="0" applyProtection="0"/>
    <xf numFmtId="0" fontId="4" fillId="0" borderId="0" applyFont="0" applyFill="0" applyBorder="0" applyAlignment="0" applyProtection="0"/>
    <xf numFmtId="0" fontId="4" fillId="0" borderId="0">
      <alignment vertical="top"/>
    </xf>
    <xf numFmtId="0" fontId="4" fillId="0" borderId="0">
      <alignment vertical="top"/>
    </xf>
    <xf numFmtId="3" fontId="4" fillId="0" borderId="0" applyFont="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0" fontId="4" fillId="0" borderId="0">
      <alignment vertical="top"/>
    </xf>
    <xf numFmtId="3" fontId="4" fillId="0" borderId="0" applyFill="0" applyBorder="0" applyAlignment="0" applyProtection="0"/>
    <xf numFmtId="3" fontId="4" fillId="0" borderId="0" applyFill="0" applyBorder="0" applyAlignment="0" applyProtection="0"/>
    <xf numFmtId="0" fontId="4" fillId="0" borderId="0">
      <alignment vertical="top"/>
    </xf>
    <xf numFmtId="0" fontId="4" fillId="0" borderId="0">
      <alignment vertical="top"/>
    </xf>
    <xf numFmtId="0" fontId="4" fillId="0" borderId="0">
      <alignment vertical="top"/>
    </xf>
    <xf numFmtId="3" fontId="4" fillId="0" borderId="0" applyFill="0" applyBorder="0" applyAlignment="0" applyProtection="0"/>
    <xf numFmtId="169" fontId="4" fillId="0" borderId="0" applyFont="0" applyFill="0" applyBorder="0" applyAlignment="0" applyProtection="0"/>
    <xf numFmtId="170" fontId="4" fillId="0" borderId="0" applyFill="0" applyBorder="0" applyAlignment="0" applyProtection="0"/>
    <xf numFmtId="170" fontId="4" fillId="0" borderId="0" applyFill="0" applyBorder="0" applyAlignment="0" applyProtection="0"/>
    <xf numFmtId="170" fontId="4" fillId="0" borderId="0" applyFill="0" applyBorder="0" applyAlignment="0" applyProtection="0"/>
    <xf numFmtId="0" fontId="4" fillId="0" borderId="0">
      <alignment vertical="top"/>
    </xf>
    <xf numFmtId="170" fontId="4" fillId="0" borderId="0" applyFill="0" applyBorder="0" applyAlignment="0" applyProtection="0"/>
    <xf numFmtId="170" fontId="4" fillId="0" borderId="0" applyFill="0" applyBorder="0" applyAlignment="0" applyProtection="0"/>
    <xf numFmtId="0" fontId="4" fillId="0" borderId="0">
      <alignment vertical="top"/>
    </xf>
    <xf numFmtId="0" fontId="4" fillId="0" borderId="0">
      <alignment vertical="top"/>
    </xf>
    <xf numFmtId="169" fontId="4" fillId="0" borderId="0" applyFont="0" applyFill="0" applyBorder="0" applyAlignment="0" applyProtection="0"/>
    <xf numFmtId="169" fontId="4" fillId="0" borderId="0" applyFont="0" applyFill="0" applyBorder="0" applyAlignment="0" applyProtection="0"/>
    <xf numFmtId="0" fontId="4" fillId="0" borderId="0">
      <alignment vertical="top"/>
    </xf>
    <xf numFmtId="169" fontId="4" fillId="0" borderId="0" applyFont="0" applyFill="0" applyBorder="0" applyAlignment="0" applyProtection="0"/>
    <xf numFmtId="169" fontId="4" fillId="0" borderId="0" applyFont="0" applyFill="0" applyBorder="0" applyAlignment="0" applyProtection="0"/>
    <xf numFmtId="0" fontId="4" fillId="0" borderId="0">
      <alignment vertical="top"/>
    </xf>
    <xf numFmtId="0" fontId="4" fillId="0" borderId="0">
      <alignment vertical="top"/>
    </xf>
    <xf numFmtId="170" fontId="4" fillId="0" borderId="0" applyFill="0" applyBorder="0" applyAlignment="0" applyProtection="0"/>
    <xf numFmtId="0" fontId="4" fillId="0" borderId="0" applyFont="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lignment vertical="top"/>
    </xf>
    <xf numFmtId="0" fontId="4" fillId="0" borderId="0" applyFill="0" applyBorder="0" applyAlignment="0" applyProtection="0"/>
    <xf numFmtId="0" fontId="4" fillId="0" borderId="0" applyFill="0" applyBorder="0" applyAlignment="0" applyProtection="0"/>
    <xf numFmtId="0" fontId="4" fillId="0" borderId="0">
      <alignment vertical="top"/>
    </xf>
    <xf numFmtId="0" fontId="4" fillId="0" borderId="0">
      <alignment vertical="top"/>
    </xf>
    <xf numFmtId="0" fontId="4" fillId="0" borderId="0">
      <alignment vertical="top"/>
    </xf>
    <xf numFmtId="0" fontId="4" fillId="0" borderId="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172" fontId="4" fillId="0" borderId="0" applyFill="0" applyBorder="0" applyAlignment="0" applyProtection="0"/>
    <xf numFmtId="172" fontId="4" fillId="0" borderId="0" applyFill="0" applyBorder="0" applyAlignment="0" applyProtection="0"/>
    <xf numFmtId="172" fontId="4" fillId="0" borderId="0" applyFill="0" applyBorder="0" applyAlignment="0" applyProtection="0"/>
    <xf numFmtId="0" fontId="4" fillId="0" borderId="0">
      <alignment vertical="top"/>
    </xf>
    <xf numFmtId="172" fontId="4" fillId="0" borderId="0" applyFill="0" applyBorder="0" applyAlignment="0" applyProtection="0"/>
    <xf numFmtId="172" fontId="4" fillId="0" borderId="0" applyFill="0" applyBorder="0" applyAlignment="0" applyProtection="0"/>
    <xf numFmtId="0" fontId="4" fillId="0" borderId="0">
      <alignment vertical="top"/>
    </xf>
    <xf numFmtId="0" fontId="4" fillId="0" borderId="0">
      <alignment vertical="top"/>
    </xf>
    <xf numFmtId="171" fontId="4" fillId="0" borderId="0" applyFont="0" applyFill="0" applyBorder="0" applyAlignment="0" applyProtection="0"/>
    <xf numFmtId="171" fontId="4" fillId="0" borderId="0" applyFont="0" applyFill="0" applyBorder="0" applyAlignment="0" applyProtection="0"/>
    <xf numFmtId="0" fontId="4" fillId="0" borderId="0">
      <alignment vertical="top"/>
    </xf>
    <xf numFmtId="171" fontId="4" fillId="0" borderId="0" applyFont="0" applyFill="0" applyBorder="0" applyAlignment="0" applyProtection="0"/>
    <xf numFmtId="171" fontId="4" fillId="0" borderId="0" applyFont="0" applyFill="0" applyBorder="0" applyAlignment="0" applyProtection="0"/>
    <xf numFmtId="0" fontId="4" fillId="0" borderId="0">
      <alignment vertical="top"/>
    </xf>
    <xf numFmtId="0" fontId="4" fillId="0" borderId="0">
      <alignment vertical="top"/>
    </xf>
    <xf numFmtId="172" fontId="4" fillId="0" borderId="0" applyFill="0" applyBorder="0" applyAlignment="0" applyProtection="0"/>
    <xf numFmtId="0" fontId="32" fillId="0" borderId="0" applyNumberFormat="0" applyFill="0" applyBorder="0" applyAlignment="0" applyProtection="0"/>
    <xf numFmtId="0" fontId="4" fillId="0" borderId="0">
      <alignment vertical="top"/>
    </xf>
    <xf numFmtId="0" fontId="4" fillId="0" borderId="0">
      <alignment vertical="top"/>
    </xf>
    <xf numFmtId="0" fontId="19" fillId="0" borderId="0" applyNumberFormat="0" applyFill="0" applyBorder="0" applyAlignment="0" applyProtection="0"/>
    <xf numFmtId="0" fontId="4" fillId="0" borderId="0">
      <alignment vertical="top"/>
    </xf>
    <xf numFmtId="0" fontId="4" fillId="0" borderId="0">
      <alignment vertical="top"/>
    </xf>
    <xf numFmtId="0" fontId="32" fillId="0" borderId="0" applyNumberFormat="0" applyFill="0" applyBorder="0" applyAlignment="0" applyProtection="0"/>
    <xf numFmtId="0" fontId="4" fillId="0" borderId="0">
      <alignment vertical="top"/>
    </xf>
    <xf numFmtId="0" fontId="19" fillId="0" borderId="0" applyNumberFormat="0" applyFill="0" applyBorder="0" applyAlignment="0" applyProtection="0"/>
    <xf numFmtId="0" fontId="4" fillId="0" borderId="0">
      <alignment vertical="top"/>
    </xf>
    <xf numFmtId="0" fontId="4" fillId="0" borderId="0">
      <alignment vertical="top"/>
    </xf>
    <xf numFmtId="0" fontId="4" fillId="0" borderId="0">
      <alignment vertical="top"/>
    </xf>
    <xf numFmtId="2" fontId="4" fillId="0" borderId="0" applyFont="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0" fontId="4" fillId="0" borderId="0">
      <alignment vertical="top"/>
    </xf>
    <xf numFmtId="2" fontId="4" fillId="0" borderId="0" applyFill="0" applyBorder="0" applyAlignment="0" applyProtection="0"/>
    <xf numFmtId="2" fontId="4" fillId="0" borderId="0" applyFill="0" applyBorder="0" applyAlignment="0" applyProtection="0"/>
    <xf numFmtId="0" fontId="4" fillId="0" borderId="0">
      <alignment vertical="top"/>
    </xf>
    <xf numFmtId="0" fontId="4" fillId="0" borderId="0">
      <alignment vertical="top"/>
    </xf>
    <xf numFmtId="0" fontId="4" fillId="0" borderId="0">
      <alignment vertical="top"/>
    </xf>
    <xf numFmtId="2" fontId="4" fillId="0" borderId="0" applyFill="0" applyBorder="0" applyAlignment="0" applyProtection="0"/>
    <xf numFmtId="173" fontId="33" fillId="0" borderId="18">
      <alignment horizontal="right"/>
    </xf>
    <xf numFmtId="173" fontId="33" fillId="0" borderId="19">
      <alignment horizontal="right"/>
    </xf>
    <xf numFmtId="173" fontId="33" fillId="0" borderId="19">
      <alignment horizontal="right"/>
    </xf>
    <xf numFmtId="173" fontId="33" fillId="0" borderId="19">
      <alignment horizontal="right"/>
    </xf>
    <xf numFmtId="0" fontId="4" fillId="0" borderId="0">
      <alignment vertical="top"/>
    </xf>
    <xf numFmtId="173" fontId="33" fillId="0" borderId="19">
      <alignment horizontal="right"/>
    </xf>
    <xf numFmtId="173" fontId="33" fillId="0" borderId="19">
      <alignment horizontal="right"/>
    </xf>
    <xf numFmtId="0" fontId="4" fillId="0" borderId="0">
      <alignment vertical="top"/>
    </xf>
    <xf numFmtId="0" fontId="4" fillId="0" borderId="0">
      <alignment vertical="top"/>
    </xf>
    <xf numFmtId="173" fontId="33" fillId="0" borderId="18">
      <alignment horizontal="right"/>
    </xf>
    <xf numFmtId="173" fontId="33" fillId="0" borderId="18">
      <alignment horizontal="right"/>
    </xf>
    <xf numFmtId="0" fontId="4" fillId="0" borderId="0">
      <alignment vertical="top"/>
    </xf>
    <xf numFmtId="173" fontId="33" fillId="0" borderId="18">
      <alignment horizontal="right"/>
    </xf>
    <xf numFmtId="173" fontId="33" fillId="0" borderId="18">
      <alignment horizontal="right"/>
    </xf>
    <xf numFmtId="0" fontId="4" fillId="0" borderId="0">
      <alignment vertical="top"/>
    </xf>
    <xf numFmtId="0" fontId="4" fillId="0" borderId="0">
      <alignment vertical="top"/>
    </xf>
    <xf numFmtId="173" fontId="33" fillId="0" borderId="19">
      <alignment horizontal="right"/>
    </xf>
    <xf numFmtId="0" fontId="34" fillId="35" borderId="0" applyNumberFormat="0" applyBorder="0" applyAlignment="0" applyProtection="0"/>
    <xf numFmtId="0" fontId="4" fillId="0" borderId="0">
      <alignment vertical="top"/>
    </xf>
    <xf numFmtId="0" fontId="4" fillId="0" borderId="0">
      <alignment vertical="top"/>
    </xf>
    <xf numFmtId="0" fontId="10" fillId="2" borderId="0" applyNumberFormat="0" applyBorder="0" applyAlignment="0" applyProtection="0"/>
    <xf numFmtId="0" fontId="4" fillId="0" borderId="0">
      <alignment vertical="top"/>
    </xf>
    <xf numFmtId="0" fontId="4" fillId="0" borderId="0">
      <alignment vertical="top"/>
    </xf>
    <xf numFmtId="0" fontId="34" fillId="35" borderId="0" applyNumberFormat="0" applyBorder="0" applyAlignment="0" applyProtection="0"/>
    <xf numFmtId="0" fontId="4" fillId="0" borderId="0">
      <alignment vertical="top"/>
    </xf>
    <xf numFmtId="0" fontId="10" fillId="2" borderId="0" applyNumberFormat="0" applyBorder="0" applyAlignment="0" applyProtection="0"/>
    <xf numFmtId="0" fontId="4" fillId="0" borderId="0">
      <alignment vertical="top"/>
    </xf>
    <xf numFmtId="0" fontId="4" fillId="0" borderId="0">
      <alignment vertical="top"/>
    </xf>
    <xf numFmtId="0" fontId="4" fillId="0" borderId="0">
      <alignment vertical="top"/>
    </xf>
    <xf numFmtId="38" fontId="35" fillId="53" borderId="0" applyNumberFormat="0" applyBorder="0" applyAlignment="0" applyProtection="0"/>
    <xf numFmtId="0" fontId="35" fillId="54" borderId="0" applyNumberFormat="0" applyBorder="0" applyAlignment="0" applyProtection="0"/>
    <xf numFmtId="0" fontId="4" fillId="0" borderId="0">
      <alignment vertical="top"/>
    </xf>
    <xf numFmtId="0" fontId="4" fillId="0" borderId="0">
      <alignment vertical="top"/>
    </xf>
    <xf numFmtId="0" fontId="35" fillId="54" borderId="0" applyNumberFormat="0" applyBorder="0" applyAlignment="0" applyProtection="0"/>
    <xf numFmtId="0" fontId="36" fillId="55" borderId="0"/>
    <xf numFmtId="0" fontId="4" fillId="0" borderId="0">
      <alignment vertical="top"/>
    </xf>
    <xf numFmtId="0" fontId="37" fillId="0" borderId="20" applyNumberFormat="0" applyAlignment="0" applyProtection="0">
      <alignment horizontal="left" vertical="center"/>
    </xf>
    <xf numFmtId="0" fontId="37" fillId="0" borderId="21" applyNumberFormat="0" applyAlignment="0" applyProtection="0"/>
    <xf numFmtId="0" fontId="4" fillId="0" borderId="0">
      <alignment vertical="top"/>
    </xf>
    <xf numFmtId="0" fontId="4" fillId="0" borderId="0">
      <alignment vertical="top"/>
    </xf>
    <xf numFmtId="0" fontId="37" fillId="0" borderId="21" applyNumberFormat="0" applyAlignment="0" applyProtection="0"/>
    <xf numFmtId="0" fontId="37" fillId="0" borderId="3">
      <alignment horizontal="left" vertical="center"/>
    </xf>
    <xf numFmtId="0" fontId="37" fillId="0" borderId="22">
      <alignment horizontal="left" vertical="center"/>
    </xf>
    <xf numFmtId="0" fontId="4" fillId="0" borderId="0">
      <alignment vertical="top"/>
    </xf>
    <xf numFmtId="0" fontId="4" fillId="0" borderId="0">
      <alignment vertical="top"/>
    </xf>
    <xf numFmtId="0" fontId="37" fillId="0" borderId="22">
      <alignment horizontal="left" vertical="center"/>
    </xf>
    <xf numFmtId="0" fontId="38" fillId="0" borderId="0" applyNumberFormat="0" applyFill="0" applyBorder="0" applyAlignment="0" applyProtection="0"/>
    <xf numFmtId="0" fontId="4" fillId="0" borderId="0">
      <alignment vertical="top"/>
    </xf>
    <xf numFmtId="0" fontId="39" fillId="0" borderId="23" applyNumberFormat="0" applyFill="0" applyAlignment="0" applyProtection="0"/>
    <xf numFmtId="0" fontId="4" fillId="0" borderId="0">
      <alignment vertical="top"/>
    </xf>
    <xf numFmtId="0" fontId="7" fillId="0" borderId="5" applyNumberFormat="0" applyFill="0" applyAlignment="0" applyProtection="0"/>
    <xf numFmtId="0" fontId="4" fillId="0" borderId="0">
      <alignment vertical="top"/>
    </xf>
    <xf numFmtId="0" fontId="4" fillId="0" borderId="0">
      <alignment vertical="top"/>
    </xf>
    <xf numFmtId="0" fontId="4" fillId="0" borderId="0">
      <alignment vertical="top"/>
    </xf>
    <xf numFmtId="0" fontId="39" fillId="0" borderId="23" applyNumberFormat="0" applyFill="0" applyAlignment="0" applyProtection="0"/>
    <xf numFmtId="0" fontId="4" fillId="0" borderId="0">
      <alignment vertical="top"/>
    </xf>
    <xf numFmtId="0" fontId="4" fillId="0" borderId="0">
      <alignment vertical="top"/>
    </xf>
    <xf numFmtId="0" fontId="39" fillId="0" borderId="23" applyNumberFormat="0" applyFill="0" applyAlignment="0" applyProtection="0"/>
    <xf numFmtId="0" fontId="39" fillId="0" borderId="23" applyNumberFormat="0" applyFill="0" applyAlignment="0" applyProtection="0"/>
    <xf numFmtId="0" fontId="4" fillId="0" borderId="0">
      <alignment vertical="top"/>
    </xf>
    <xf numFmtId="0" fontId="7" fillId="0" borderId="5" applyNumberFormat="0" applyFill="0" applyAlignment="0" applyProtection="0"/>
    <xf numFmtId="0" fontId="7" fillId="0" borderId="5" applyNumberFormat="0" applyFill="0" applyAlignment="0" applyProtection="0"/>
    <xf numFmtId="0" fontId="4" fillId="0" borderId="0">
      <alignment vertical="top"/>
    </xf>
    <xf numFmtId="0" fontId="4" fillId="0" borderId="0">
      <alignment vertical="top"/>
    </xf>
    <xf numFmtId="0" fontId="39" fillId="0" borderId="23" applyNumberFormat="0" applyFill="0" applyAlignment="0" applyProtection="0"/>
    <xf numFmtId="0" fontId="4" fillId="0" borderId="0">
      <alignment vertical="top"/>
    </xf>
    <xf numFmtId="0" fontId="39" fillId="0" borderId="23" applyNumberFormat="0" applyFill="0" applyAlignment="0" applyProtection="0"/>
    <xf numFmtId="0" fontId="4" fillId="0" borderId="0">
      <alignment vertical="top"/>
    </xf>
    <xf numFmtId="0" fontId="39" fillId="0" borderId="23" applyNumberFormat="0" applyFill="0" applyAlignment="0" applyProtection="0"/>
    <xf numFmtId="0" fontId="4" fillId="0" borderId="0">
      <alignment vertical="top"/>
    </xf>
    <xf numFmtId="0" fontId="39" fillId="0" borderId="23" applyNumberFormat="0" applyFill="0" applyAlignment="0" applyProtection="0"/>
    <xf numFmtId="0" fontId="4" fillId="0" borderId="0">
      <alignment vertical="top"/>
    </xf>
    <xf numFmtId="0" fontId="39" fillId="0" borderId="23" applyNumberFormat="0" applyFill="0" applyAlignment="0" applyProtection="0"/>
    <xf numFmtId="0" fontId="4" fillId="0" borderId="0">
      <alignment vertical="top"/>
    </xf>
    <xf numFmtId="0" fontId="39" fillId="0" borderId="23" applyNumberFormat="0" applyFill="0" applyAlignment="0" applyProtection="0"/>
    <xf numFmtId="0" fontId="4" fillId="0" borderId="0">
      <alignment vertical="top"/>
    </xf>
    <xf numFmtId="0" fontId="37" fillId="0" borderId="0" applyNumberFormat="0" applyFill="0" applyBorder="0" applyAlignment="0" applyProtection="0"/>
    <xf numFmtId="0" fontId="4" fillId="0" borderId="0">
      <alignment vertical="top"/>
    </xf>
    <xf numFmtId="0" fontId="40" fillId="0" borderId="24" applyNumberFormat="0" applyFill="0" applyAlignment="0" applyProtection="0"/>
    <xf numFmtId="0" fontId="4" fillId="0" borderId="0">
      <alignment vertical="top"/>
    </xf>
    <xf numFmtId="0" fontId="8" fillId="0" borderId="6" applyNumberFormat="0" applyFill="0" applyAlignment="0" applyProtection="0"/>
    <xf numFmtId="0" fontId="4" fillId="0" borderId="0">
      <alignment vertical="top"/>
    </xf>
    <xf numFmtId="0" fontId="4" fillId="0" borderId="0">
      <alignment vertical="top"/>
    </xf>
    <xf numFmtId="0" fontId="4" fillId="0" borderId="0">
      <alignment vertical="top"/>
    </xf>
    <xf numFmtId="0" fontId="40" fillId="0" borderId="24" applyNumberFormat="0" applyFill="0" applyAlignment="0" applyProtection="0"/>
    <xf numFmtId="0" fontId="4" fillId="0" borderId="0">
      <alignment vertical="top"/>
    </xf>
    <xf numFmtId="0" fontId="4" fillId="0" borderId="0">
      <alignment vertical="top"/>
    </xf>
    <xf numFmtId="0" fontId="40" fillId="0" borderId="24" applyNumberFormat="0" applyFill="0" applyAlignment="0" applyProtection="0"/>
    <xf numFmtId="0" fontId="40" fillId="0" borderId="24" applyNumberFormat="0" applyFill="0" applyAlignment="0" applyProtection="0"/>
    <xf numFmtId="0" fontId="4" fillId="0" borderId="0">
      <alignment vertical="top"/>
    </xf>
    <xf numFmtId="0" fontId="8" fillId="0" borderId="6" applyNumberFormat="0" applyFill="0" applyAlignment="0" applyProtection="0"/>
    <xf numFmtId="0" fontId="8" fillId="0" borderId="6" applyNumberFormat="0" applyFill="0" applyAlignment="0" applyProtection="0"/>
    <xf numFmtId="0" fontId="4" fillId="0" borderId="0">
      <alignment vertical="top"/>
    </xf>
    <xf numFmtId="0" fontId="4" fillId="0" borderId="0">
      <alignment vertical="top"/>
    </xf>
    <xf numFmtId="0" fontId="40" fillId="0" borderId="24" applyNumberFormat="0" applyFill="0" applyAlignment="0" applyProtection="0"/>
    <xf numFmtId="0" fontId="4" fillId="0" borderId="0">
      <alignment vertical="top"/>
    </xf>
    <xf numFmtId="0" fontId="40" fillId="0" borderId="24" applyNumberFormat="0" applyFill="0" applyAlignment="0" applyProtection="0"/>
    <xf numFmtId="0" fontId="4" fillId="0" borderId="0">
      <alignment vertical="top"/>
    </xf>
    <xf numFmtId="0" fontId="40" fillId="0" borderId="24" applyNumberFormat="0" applyFill="0" applyAlignment="0" applyProtection="0"/>
    <xf numFmtId="0" fontId="4" fillId="0" borderId="0">
      <alignment vertical="top"/>
    </xf>
    <xf numFmtId="0" fontId="40" fillId="0" borderId="24" applyNumberFormat="0" applyFill="0" applyAlignment="0" applyProtection="0"/>
    <xf numFmtId="0" fontId="4" fillId="0" borderId="0">
      <alignment vertical="top"/>
    </xf>
    <xf numFmtId="0" fontId="40" fillId="0" borderId="24" applyNumberFormat="0" applyFill="0" applyAlignment="0" applyProtection="0"/>
    <xf numFmtId="0" fontId="4" fillId="0" borderId="0">
      <alignment vertical="top"/>
    </xf>
    <xf numFmtId="0" fontId="40" fillId="0" borderId="24" applyNumberFormat="0" applyFill="0" applyAlignment="0" applyProtection="0"/>
    <xf numFmtId="0" fontId="4" fillId="0" borderId="0">
      <alignment vertical="top"/>
    </xf>
    <xf numFmtId="0" fontId="41" fillId="0" borderId="25" applyNumberFormat="0" applyFill="0" applyAlignment="0" applyProtection="0"/>
    <xf numFmtId="0" fontId="4" fillId="0" borderId="0">
      <alignment vertical="top"/>
    </xf>
    <xf numFmtId="0" fontId="4" fillId="0" borderId="0">
      <alignment vertical="top"/>
    </xf>
    <xf numFmtId="0" fontId="9" fillId="0" borderId="7" applyNumberFormat="0" applyFill="0" applyAlignment="0" applyProtection="0"/>
    <xf numFmtId="0" fontId="4" fillId="0" borderId="0">
      <alignment vertical="top"/>
    </xf>
    <xf numFmtId="0" fontId="4" fillId="0" borderId="0">
      <alignment vertical="top"/>
    </xf>
    <xf numFmtId="0" fontId="41" fillId="0" borderId="25" applyNumberFormat="0" applyFill="0" applyAlignment="0" applyProtection="0"/>
    <xf numFmtId="0" fontId="4" fillId="0" borderId="0">
      <alignment vertical="top"/>
    </xf>
    <xf numFmtId="0" fontId="9" fillId="0" borderId="7" applyNumberFormat="0" applyFill="0" applyAlignment="0" applyProtection="0"/>
    <xf numFmtId="0" fontId="4" fillId="0" borderId="0">
      <alignment vertical="top"/>
    </xf>
    <xf numFmtId="0" fontId="4" fillId="0" borderId="0">
      <alignment vertical="top"/>
    </xf>
    <xf numFmtId="0" fontId="4" fillId="0" borderId="0">
      <alignment vertical="top"/>
    </xf>
    <xf numFmtId="0" fontId="41" fillId="0" borderId="0" applyNumberFormat="0" applyFill="0" applyBorder="0" applyAlignment="0" applyProtection="0"/>
    <xf numFmtId="0" fontId="4" fillId="0" borderId="0">
      <alignment vertical="top"/>
    </xf>
    <xf numFmtId="0" fontId="4" fillId="0" borderId="0">
      <alignment vertical="top"/>
    </xf>
    <xf numFmtId="0" fontId="9" fillId="0" borderId="0" applyNumberFormat="0" applyFill="0" applyBorder="0" applyAlignment="0" applyProtection="0"/>
    <xf numFmtId="0" fontId="4" fillId="0" borderId="0">
      <alignment vertical="top"/>
    </xf>
    <xf numFmtId="0" fontId="4" fillId="0" borderId="0">
      <alignment vertical="top"/>
    </xf>
    <xf numFmtId="0" fontId="41" fillId="0" borderId="0" applyNumberFormat="0" applyFill="0" applyBorder="0" applyAlignment="0" applyProtection="0"/>
    <xf numFmtId="0" fontId="4" fillId="0" borderId="0">
      <alignment vertical="top"/>
    </xf>
    <xf numFmtId="0" fontId="9" fillId="0" borderId="0" applyNumberFormat="0" applyFill="0" applyBorder="0" applyAlignment="0" applyProtection="0"/>
    <xf numFmtId="0" fontId="4" fillId="0" borderId="0">
      <alignment vertical="top"/>
    </xf>
    <xf numFmtId="0" fontId="4" fillId="0" borderId="0">
      <alignment vertical="top"/>
    </xf>
    <xf numFmtId="0" fontId="4" fillId="0" borderId="0">
      <alignment vertical="top"/>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 fillId="0" borderId="0">
      <alignment vertical="top"/>
    </xf>
    <xf numFmtId="0" fontId="42" fillId="0" borderId="0" applyNumberFormat="0" applyFill="0" applyBorder="0" applyAlignment="0" applyProtection="0"/>
    <xf numFmtId="0" fontId="42" fillId="0" borderId="0" applyNumberFormat="0" applyFill="0" applyBorder="0" applyAlignment="0" applyProtection="0"/>
    <xf numFmtId="0" fontId="4" fillId="0" borderId="0">
      <alignment vertical="top"/>
    </xf>
    <xf numFmtId="0" fontId="4" fillId="0" borderId="0">
      <alignment vertical="top"/>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 fillId="0" borderId="0">
      <alignment vertical="top"/>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 fillId="0" borderId="0">
      <alignment vertical="top"/>
    </xf>
    <xf numFmtId="0" fontId="4" fillId="0" borderId="0">
      <alignment vertical="top"/>
    </xf>
    <xf numFmtId="0" fontId="42" fillId="0" borderId="0" applyNumberFormat="0" applyFill="0" applyBorder="0" applyAlignment="0" applyProtection="0">
      <alignment vertical="top"/>
      <protection locked="0"/>
    </xf>
    <xf numFmtId="10" fontId="35" fillId="56" borderId="1" applyNumberFormat="0" applyBorder="0" applyAlignment="0" applyProtection="0"/>
    <xf numFmtId="0" fontId="35" fillId="57" borderId="0" applyNumberFormat="0" applyBorder="0" applyAlignment="0" applyProtection="0"/>
    <xf numFmtId="0" fontId="4" fillId="0" borderId="0">
      <alignment vertical="top"/>
    </xf>
    <xf numFmtId="0" fontId="4" fillId="0" borderId="0">
      <alignment vertical="top"/>
    </xf>
    <xf numFmtId="0" fontId="35" fillId="57" borderId="0" applyNumberFormat="0" applyBorder="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43" fillId="38" borderId="16" applyNumberFormat="0" applyAlignment="0" applyProtection="0"/>
    <xf numFmtId="0" fontId="4" fillId="0" borderId="0">
      <alignment vertical="top"/>
    </xf>
    <xf numFmtId="0" fontId="4" fillId="0" borderId="0">
      <alignment vertical="top"/>
    </xf>
    <xf numFmtId="0" fontId="43" fillId="38" borderId="16" applyNumberFormat="0" applyAlignment="0" applyProtection="0"/>
    <xf numFmtId="0" fontId="13" fillId="5" borderId="8" applyNumberFormat="0" applyAlignment="0" applyProtection="0"/>
    <xf numFmtId="0" fontId="4" fillId="0" borderId="0">
      <alignment vertical="top"/>
    </xf>
    <xf numFmtId="0" fontId="4" fillId="0" borderId="0">
      <alignment vertical="top"/>
    </xf>
    <xf numFmtId="0" fontId="43" fillId="38" borderId="16" applyNumberFormat="0" applyAlignment="0" applyProtection="0"/>
    <xf numFmtId="0" fontId="4" fillId="0" borderId="0">
      <alignment vertical="top"/>
    </xf>
    <xf numFmtId="0" fontId="13" fillId="5" borderId="8" applyNumberFormat="0" applyAlignment="0" applyProtection="0"/>
    <xf numFmtId="0" fontId="4" fillId="0" borderId="0">
      <alignment vertical="top"/>
    </xf>
    <xf numFmtId="0" fontId="13" fillId="5" borderId="8" applyNumberFormat="0" applyAlignment="0" applyProtection="0"/>
    <xf numFmtId="0" fontId="4" fillId="0" borderId="0">
      <alignment vertical="top"/>
    </xf>
    <xf numFmtId="0" fontId="4" fillId="0" borderId="0">
      <alignment vertical="top"/>
    </xf>
    <xf numFmtId="0" fontId="4" fillId="0" borderId="0">
      <alignment vertical="top"/>
    </xf>
    <xf numFmtId="0" fontId="4" fillId="0" borderId="0">
      <alignment vertical="top"/>
    </xf>
    <xf numFmtId="0" fontId="44" fillId="0" borderId="26" applyNumberFormat="0" applyFill="0" applyAlignment="0" applyProtection="0"/>
    <xf numFmtId="0" fontId="4" fillId="0" borderId="0">
      <alignment vertical="top"/>
    </xf>
    <xf numFmtId="0" fontId="4" fillId="0" borderId="0">
      <alignment vertical="top"/>
    </xf>
    <xf numFmtId="0" fontId="16" fillId="0" borderId="10" applyNumberFormat="0" applyFill="0" applyAlignment="0" applyProtection="0"/>
    <xf numFmtId="0" fontId="4" fillId="0" borderId="0">
      <alignment vertical="top"/>
    </xf>
    <xf numFmtId="0" fontId="4" fillId="0" borderId="0">
      <alignment vertical="top"/>
    </xf>
    <xf numFmtId="0" fontId="44" fillId="0" borderId="26" applyNumberFormat="0" applyFill="0" applyAlignment="0" applyProtection="0"/>
    <xf numFmtId="0" fontId="4" fillId="0" borderId="0">
      <alignment vertical="top"/>
    </xf>
    <xf numFmtId="0" fontId="16" fillId="0" borderId="10" applyNumberFormat="0" applyFill="0" applyAlignment="0" applyProtection="0"/>
    <xf numFmtId="0" fontId="4" fillId="0" borderId="0">
      <alignment vertical="top"/>
    </xf>
    <xf numFmtId="0" fontId="4" fillId="0" borderId="0">
      <alignment vertical="top"/>
    </xf>
    <xf numFmtId="0" fontId="4" fillId="0" borderId="0">
      <alignment vertical="top"/>
    </xf>
    <xf numFmtId="174" fontId="4" fillId="0" borderId="0" applyFont="0" applyFill="0" applyBorder="0" applyAlignment="0" applyProtection="0"/>
    <xf numFmtId="175" fontId="4" fillId="0" borderId="0" applyFont="0" applyFill="0" applyBorder="0" applyAlignment="0" applyProtection="0"/>
    <xf numFmtId="0" fontId="45" fillId="58" borderId="0" applyNumberFormat="0" applyBorder="0" applyAlignment="0" applyProtection="0"/>
    <xf numFmtId="0" fontId="4" fillId="0" borderId="0">
      <alignment vertical="top"/>
    </xf>
    <xf numFmtId="0" fontId="4" fillId="0" borderId="0">
      <alignment vertical="top"/>
    </xf>
    <xf numFmtId="0" fontId="12" fillId="4" borderId="0" applyNumberFormat="0" applyBorder="0" applyAlignment="0" applyProtection="0"/>
    <xf numFmtId="0" fontId="4" fillId="0" borderId="0">
      <alignment vertical="top"/>
    </xf>
    <xf numFmtId="0" fontId="4" fillId="0" borderId="0">
      <alignment vertical="top"/>
    </xf>
    <xf numFmtId="0" fontId="45" fillId="58" borderId="0" applyNumberFormat="0" applyBorder="0" applyAlignment="0" applyProtection="0"/>
    <xf numFmtId="0" fontId="4" fillId="0" borderId="0">
      <alignment vertical="top"/>
    </xf>
    <xf numFmtId="0" fontId="12" fillId="4" borderId="0" applyNumberFormat="0" applyBorder="0" applyAlignment="0" applyProtection="0"/>
    <xf numFmtId="0" fontId="4" fillId="0" borderId="0">
      <alignment vertical="top"/>
    </xf>
    <xf numFmtId="0" fontId="4" fillId="0" borderId="0">
      <alignment vertical="top"/>
    </xf>
    <xf numFmtId="0" fontId="4" fillId="0" borderId="0">
      <alignment vertical="top"/>
    </xf>
    <xf numFmtId="37" fontId="46" fillId="0" borderId="0"/>
    <xf numFmtId="37" fontId="46" fillId="0" borderId="0"/>
    <xf numFmtId="37" fontId="46" fillId="0" borderId="0"/>
    <xf numFmtId="37" fontId="46" fillId="0" borderId="0"/>
    <xf numFmtId="0" fontId="4" fillId="0" borderId="0">
      <alignment vertical="top"/>
    </xf>
    <xf numFmtId="37" fontId="46" fillId="0" borderId="0"/>
    <xf numFmtId="37" fontId="46" fillId="0" borderId="0"/>
    <xf numFmtId="0" fontId="4" fillId="0" borderId="0">
      <alignment vertical="top"/>
    </xf>
    <xf numFmtId="0" fontId="4" fillId="0" borderId="0">
      <alignment vertical="top"/>
    </xf>
    <xf numFmtId="37" fontId="46" fillId="0" borderId="0"/>
    <xf numFmtId="37" fontId="46" fillId="0" borderId="0"/>
    <xf numFmtId="0" fontId="4" fillId="0" borderId="0">
      <alignment vertical="top"/>
    </xf>
    <xf numFmtId="37" fontId="46" fillId="0" borderId="0"/>
    <xf numFmtId="37" fontId="46" fillId="0" borderId="0"/>
    <xf numFmtId="0" fontId="4" fillId="0" borderId="0">
      <alignment vertical="top"/>
    </xf>
    <xf numFmtId="0" fontId="4" fillId="0" borderId="0">
      <alignment vertical="top"/>
    </xf>
    <xf numFmtId="37" fontId="46" fillId="0" borderId="0"/>
    <xf numFmtId="0" fontId="47" fillId="0" borderId="0"/>
    <xf numFmtId="0" fontId="48" fillId="0" borderId="0"/>
    <xf numFmtId="0" fontId="48" fillId="0" borderId="0"/>
    <xf numFmtId="0" fontId="48" fillId="0" borderId="0"/>
    <xf numFmtId="0" fontId="4" fillId="0" borderId="0">
      <alignment vertical="top"/>
    </xf>
    <xf numFmtId="0" fontId="48" fillId="0" borderId="0"/>
    <xf numFmtId="0" fontId="48" fillId="0" borderId="0"/>
    <xf numFmtId="0" fontId="4" fillId="0" borderId="0">
      <alignment vertical="top"/>
    </xf>
    <xf numFmtId="0" fontId="4" fillId="0" borderId="0">
      <alignment vertical="top"/>
    </xf>
    <xf numFmtId="0" fontId="47" fillId="0" borderId="0"/>
    <xf numFmtId="0" fontId="47" fillId="0" borderId="0"/>
    <xf numFmtId="0" fontId="4" fillId="0" borderId="0">
      <alignment vertical="top"/>
    </xf>
    <xf numFmtId="0" fontId="47" fillId="0" borderId="0"/>
    <xf numFmtId="0" fontId="47" fillId="0" borderId="0"/>
    <xf numFmtId="0" fontId="4" fillId="0" borderId="0">
      <alignment vertical="top"/>
    </xf>
    <xf numFmtId="0" fontId="4" fillId="0" borderId="0">
      <alignment vertical="top"/>
    </xf>
    <xf numFmtId="0" fontId="48" fillId="0" borderId="0"/>
    <xf numFmtId="176" fontId="4" fillId="0" borderId="0"/>
    <xf numFmtId="176" fontId="4" fillId="0" borderId="0"/>
    <xf numFmtId="176" fontId="4" fillId="0" borderId="0"/>
    <xf numFmtId="176" fontId="4" fillId="0" borderId="0"/>
    <xf numFmtId="0" fontId="4" fillId="0" borderId="0">
      <alignment vertical="top"/>
    </xf>
    <xf numFmtId="176" fontId="4" fillId="0" borderId="0"/>
    <xf numFmtId="176" fontId="4" fillId="0" borderId="0"/>
    <xf numFmtId="0" fontId="4" fillId="0" borderId="0">
      <alignment vertical="top"/>
    </xf>
    <xf numFmtId="0" fontId="4" fillId="0" borderId="0">
      <alignment vertical="top"/>
    </xf>
    <xf numFmtId="176" fontId="4" fillId="0" borderId="0"/>
    <xf numFmtId="176" fontId="4" fillId="0" borderId="0"/>
    <xf numFmtId="0" fontId="4" fillId="0" borderId="0">
      <alignment vertical="top"/>
    </xf>
    <xf numFmtId="176" fontId="4" fillId="0" borderId="0"/>
    <xf numFmtId="176" fontId="4" fillId="0" borderId="0"/>
    <xf numFmtId="0" fontId="4" fillId="0" borderId="0">
      <alignment vertical="top"/>
    </xf>
    <xf numFmtId="0" fontId="4" fillId="0" borderId="0">
      <alignment vertical="top"/>
    </xf>
    <xf numFmtId="176" fontId="4" fillId="0" borderId="0"/>
    <xf numFmtId="0" fontId="5" fillId="0" borderId="0"/>
    <xf numFmtId="0" fontId="4" fillId="0" borderId="0">
      <alignment vertical="top"/>
    </xf>
    <xf numFmtId="0" fontId="4" fillId="0" borderId="0">
      <alignment vertical="top"/>
    </xf>
    <xf numFmtId="0" fontId="5"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1" fillId="0" borderId="0"/>
    <xf numFmtId="0" fontId="1" fillId="0" borderId="0"/>
    <xf numFmtId="0" fontId="4" fillId="0" borderId="0"/>
    <xf numFmtId="0" fontId="4" fillId="0" borderId="0">
      <alignment vertical="top"/>
    </xf>
    <xf numFmtId="0" fontId="4" fillId="0" borderId="0"/>
    <xf numFmtId="0" fontId="4" fillId="0" borderId="0">
      <alignment vertical="top"/>
    </xf>
    <xf numFmtId="0" fontId="5" fillId="0" borderId="0"/>
    <xf numFmtId="0" fontId="4" fillId="0" borderId="0">
      <alignment vertical="top"/>
    </xf>
    <xf numFmtId="0" fontId="1" fillId="0" borderId="0"/>
    <xf numFmtId="0" fontId="1"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5"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5"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5" fillId="0" borderId="0"/>
    <xf numFmtId="0" fontId="4" fillId="0" borderId="0">
      <alignment vertical="top"/>
    </xf>
    <xf numFmtId="0" fontId="1" fillId="0" borderId="0"/>
    <xf numFmtId="0" fontId="1" fillId="0" borderId="0"/>
    <xf numFmtId="0" fontId="1" fillId="0" borderId="0"/>
    <xf numFmtId="0" fontId="4" fillId="0" borderId="0"/>
    <xf numFmtId="0" fontId="4" fillId="0" borderId="0">
      <alignment vertical="top"/>
    </xf>
    <xf numFmtId="0" fontId="4" fillId="0" borderId="0">
      <alignment vertical="top"/>
    </xf>
    <xf numFmtId="0" fontId="4"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5" fillId="0" borderId="0"/>
    <xf numFmtId="0" fontId="5"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1" fillId="0" borderId="0"/>
    <xf numFmtId="0" fontId="1" fillId="0" borderId="0"/>
    <xf numFmtId="0" fontId="4" fillId="0" borderId="0">
      <alignment vertical="top"/>
    </xf>
    <xf numFmtId="0" fontId="1" fillId="0" borderId="0"/>
    <xf numFmtId="0" fontId="4" fillId="0" borderId="0">
      <alignment vertical="top"/>
    </xf>
    <xf numFmtId="0" fontId="4" fillId="0" borderId="0">
      <alignment vertical="top"/>
    </xf>
    <xf numFmtId="0" fontId="1" fillId="0" borderId="0"/>
    <xf numFmtId="0" fontId="4" fillId="0" borderId="0"/>
    <xf numFmtId="0" fontId="1" fillId="0" borderId="0"/>
    <xf numFmtId="0" fontId="1" fillId="0" borderId="0"/>
    <xf numFmtId="0" fontId="4" fillId="0" borderId="0"/>
    <xf numFmtId="0" fontId="1" fillId="0" borderId="0"/>
    <xf numFmtId="0" fontId="4" fillId="0" borderId="0">
      <alignment vertical="top"/>
    </xf>
    <xf numFmtId="0" fontId="4" fillId="0" borderId="0"/>
    <xf numFmtId="0" fontId="4" fillId="0" borderId="0"/>
    <xf numFmtId="0" fontId="1" fillId="0" borderId="0"/>
    <xf numFmtId="0" fontId="4" fillId="0" borderId="0">
      <alignment vertical="top"/>
    </xf>
    <xf numFmtId="0" fontId="4" fillId="0" borderId="0">
      <alignment vertical="top"/>
    </xf>
    <xf numFmtId="0" fontId="1" fillId="0" borderId="0"/>
    <xf numFmtId="0" fontId="4" fillId="0" borderId="0">
      <alignment vertical="top"/>
    </xf>
    <xf numFmtId="0" fontId="4" fillId="0" borderId="0">
      <alignment vertical="top"/>
    </xf>
    <xf numFmtId="0" fontId="1" fillId="0" borderId="0"/>
    <xf numFmtId="0" fontId="4" fillId="0" borderId="0">
      <alignment vertical="top"/>
    </xf>
    <xf numFmtId="0" fontId="5"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1" fillId="0" borderId="0"/>
    <xf numFmtId="0" fontId="49" fillId="0" borderId="0"/>
    <xf numFmtId="0" fontId="4" fillId="0" borderId="0">
      <alignment vertical="top"/>
    </xf>
    <xf numFmtId="0" fontId="4" fillId="0" borderId="0">
      <alignment vertical="top"/>
    </xf>
    <xf numFmtId="0" fontId="49"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0" borderId="0"/>
    <xf numFmtId="0" fontId="4" fillId="0" borderId="0">
      <alignment vertical="top"/>
    </xf>
    <xf numFmtId="0" fontId="4" fillId="0" borderId="0">
      <alignment vertical="top"/>
    </xf>
    <xf numFmtId="0" fontId="1" fillId="0" borderId="0"/>
    <xf numFmtId="0" fontId="4" fillId="0" borderId="0">
      <alignment vertical="top"/>
    </xf>
    <xf numFmtId="0" fontId="4" fillId="0" borderId="0">
      <alignment vertical="top"/>
    </xf>
    <xf numFmtId="0" fontId="1" fillId="0" borderId="0"/>
    <xf numFmtId="0" fontId="4" fillId="0" borderId="0"/>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5" fillId="0" borderId="0"/>
    <xf numFmtId="0" fontId="4" fillId="0" borderId="0">
      <alignment vertical="top"/>
    </xf>
    <xf numFmtId="0" fontId="4" fillId="0" borderId="0">
      <alignment vertical="top"/>
    </xf>
    <xf numFmtId="0" fontId="5"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xf numFmtId="0" fontId="5" fillId="0" borderId="0"/>
    <xf numFmtId="0" fontId="4" fillId="0" borderId="0">
      <alignment vertical="top"/>
    </xf>
    <xf numFmtId="0" fontId="4" fillId="0" borderId="0">
      <alignment vertical="top"/>
    </xf>
    <xf numFmtId="0" fontId="5"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0" borderId="0"/>
    <xf numFmtId="0" fontId="4" fillId="57" borderId="27" applyNumberForma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4" fillId="57" borderId="27" applyNumberFormat="0" applyAlignment="0" applyProtection="0"/>
    <xf numFmtId="0" fontId="5" fillId="59" borderId="27" applyNumberFormat="0" applyFont="0" applyAlignment="0" applyProtection="0"/>
    <xf numFmtId="0" fontId="5" fillId="8" borderId="12" applyNumberFormat="0" applyFont="0" applyAlignment="0" applyProtection="0"/>
    <xf numFmtId="0" fontId="4" fillId="0" borderId="0">
      <alignment vertical="top"/>
    </xf>
    <xf numFmtId="0" fontId="4" fillId="0" borderId="0">
      <alignment vertical="top"/>
    </xf>
    <xf numFmtId="0" fontId="4" fillId="0" borderId="0">
      <alignment vertical="top"/>
    </xf>
    <xf numFmtId="0" fontId="5" fillId="8" borderId="12" applyNumberFormat="0" applyFont="0" applyAlignment="0" applyProtection="0"/>
    <xf numFmtId="0" fontId="4" fillId="0" borderId="0">
      <alignment vertical="top"/>
    </xf>
    <xf numFmtId="0" fontId="4" fillId="0" borderId="0">
      <alignment vertical="top"/>
    </xf>
    <xf numFmtId="0" fontId="5" fillId="8" borderId="12" applyNumberFormat="0" applyFont="0" applyAlignment="0" applyProtection="0"/>
    <xf numFmtId="0" fontId="4" fillId="0" borderId="0">
      <alignment vertical="top"/>
    </xf>
    <xf numFmtId="0" fontId="5" fillId="8" borderId="12" applyNumberFormat="0" applyFont="0" applyAlignment="0" applyProtection="0"/>
    <xf numFmtId="0" fontId="4" fillId="0" borderId="0">
      <alignment vertical="top"/>
    </xf>
    <xf numFmtId="0" fontId="4" fillId="57" borderId="27" applyNumberFormat="0" applyAlignment="0" applyProtection="0"/>
    <xf numFmtId="0" fontId="5" fillId="59" borderId="27" applyNumberFormat="0" applyFont="0" applyAlignment="0" applyProtection="0"/>
    <xf numFmtId="0" fontId="4" fillId="0" borderId="0">
      <alignment vertical="top"/>
    </xf>
    <xf numFmtId="0" fontId="4" fillId="0" borderId="0">
      <alignment vertical="top"/>
    </xf>
    <xf numFmtId="0" fontId="5" fillId="59" borderId="27" applyNumberFormat="0" applyFont="0" applyAlignment="0" applyProtection="0"/>
    <xf numFmtId="0" fontId="4" fillId="0" borderId="0">
      <alignment vertical="top"/>
    </xf>
    <xf numFmtId="0" fontId="4" fillId="0" borderId="0">
      <alignment vertical="top"/>
    </xf>
    <xf numFmtId="0" fontId="4" fillId="0" borderId="0">
      <alignment vertical="top"/>
    </xf>
    <xf numFmtId="0" fontId="4" fillId="57" borderId="27" applyNumberFormat="0" applyAlignment="0" applyProtection="0"/>
    <xf numFmtId="0" fontId="4" fillId="57" borderId="27" applyNumberFormat="0" applyAlignment="0" applyProtection="0"/>
    <xf numFmtId="0" fontId="4" fillId="0" borderId="0">
      <alignment vertical="top"/>
    </xf>
    <xf numFmtId="0" fontId="5" fillId="59" borderId="27" applyNumberFormat="0" applyFont="0" applyAlignment="0" applyProtection="0"/>
    <xf numFmtId="0" fontId="5" fillId="59" borderId="27" applyNumberFormat="0" applyFont="0" applyAlignment="0" applyProtection="0"/>
    <xf numFmtId="0" fontId="4" fillId="0" borderId="0">
      <alignment vertical="top"/>
    </xf>
    <xf numFmtId="0" fontId="4" fillId="0" borderId="0">
      <alignment vertical="top"/>
    </xf>
    <xf numFmtId="0" fontId="4" fillId="57" borderId="27" applyNumberForma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5" fillId="8" borderId="12" applyNumberFormat="0" applyFont="0" applyAlignment="0" applyProtection="0"/>
    <xf numFmtId="0" fontId="1" fillId="8" borderId="12" applyNumberFormat="0" applyFont="0" applyAlignment="0" applyProtection="0"/>
    <xf numFmtId="0" fontId="4" fillId="57" borderId="27" applyNumberFormat="0" applyAlignment="0" applyProtection="0"/>
    <xf numFmtId="0" fontId="4" fillId="0" borderId="0">
      <alignment vertical="top"/>
    </xf>
    <xf numFmtId="0" fontId="5" fillId="8" borderId="12" applyNumberFormat="0" applyFont="0" applyAlignment="0" applyProtection="0"/>
    <xf numFmtId="0" fontId="5" fillId="59" borderId="27" applyNumberFormat="0" applyFont="0" applyAlignment="0" applyProtection="0"/>
    <xf numFmtId="0" fontId="4" fillId="0" borderId="0">
      <alignment vertical="top"/>
    </xf>
    <xf numFmtId="0" fontId="5" fillId="59" borderId="27" applyNumberFormat="0" applyFont="0" applyAlignment="0" applyProtection="0"/>
    <xf numFmtId="0" fontId="5" fillId="8" borderId="12" applyNumberFormat="0" applyFont="0" applyAlignment="0" applyProtection="0"/>
    <xf numFmtId="0" fontId="4" fillId="0" borderId="0">
      <alignment vertical="top"/>
    </xf>
    <xf numFmtId="0" fontId="4" fillId="57" borderId="27" applyNumberFormat="0" applyAlignment="0" applyProtection="0"/>
    <xf numFmtId="0" fontId="4" fillId="0" borderId="0">
      <alignment vertical="top"/>
    </xf>
    <xf numFmtId="0" fontId="4" fillId="57" borderId="27" applyNumberFormat="0" applyAlignment="0" applyProtection="0"/>
    <xf numFmtId="0" fontId="4" fillId="0" borderId="0">
      <alignment vertical="top"/>
    </xf>
    <xf numFmtId="0" fontId="4" fillId="57" borderId="27" applyNumberFormat="0" applyAlignment="0" applyProtection="0"/>
    <xf numFmtId="0" fontId="4" fillId="0" borderId="0">
      <alignment vertical="top"/>
    </xf>
    <xf numFmtId="0" fontId="4" fillId="57" borderId="27" applyNumberFormat="0" applyAlignment="0" applyProtection="0"/>
    <xf numFmtId="0" fontId="4" fillId="0" borderId="0">
      <alignment vertical="top"/>
    </xf>
    <xf numFmtId="0" fontId="4" fillId="57" borderId="27" applyNumberFormat="0" applyAlignment="0" applyProtection="0"/>
    <xf numFmtId="0" fontId="4" fillId="0" borderId="0">
      <alignment vertical="top"/>
    </xf>
    <xf numFmtId="0" fontId="50" fillId="51" borderId="28" applyNumberFormat="0" applyAlignment="0" applyProtection="0"/>
    <xf numFmtId="0" fontId="4" fillId="0" borderId="0">
      <alignment vertical="top"/>
    </xf>
    <xf numFmtId="0" fontId="4" fillId="0" borderId="0">
      <alignment vertical="top"/>
    </xf>
    <xf numFmtId="0" fontId="14" fillId="6" borderId="9" applyNumberFormat="0" applyAlignment="0" applyProtection="0"/>
    <xf numFmtId="0" fontId="4" fillId="0" borderId="0">
      <alignment vertical="top"/>
    </xf>
    <xf numFmtId="0" fontId="4" fillId="0" borderId="0">
      <alignment vertical="top"/>
    </xf>
    <xf numFmtId="0" fontId="50" fillId="51" borderId="28" applyNumberFormat="0" applyAlignment="0" applyProtection="0"/>
    <xf numFmtId="0" fontId="4" fillId="0" borderId="0">
      <alignment vertical="top"/>
    </xf>
    <xf numFmtId="0" fontId="14" fillId="6" borderId="9" applyNumberFormat="0" applyAlignment="0" applyProtection="0"/>
    <xf numFmtId="0" fontId="4" fillId="0" borderId="0">
      <alignment vertical="top"/>
    </xf>
    <xf numFmtId="0" fontId="4" fillId="0" borderId="0">
      <alignment vertical="top"/>
    </xf>
    <xf numFmtId="0" fontId="4" fillId="0" borderId="0">
      <alignment vertical="top"/>
    </xf>
    <xf numFmtId="10" fontId="4" fillId="0" borderId="0" applyFont="0" applyFill="0" applyBorder="0" applyAlignment="0" applyProtection="0"/>
    <xf numFmtId="10" fontId="4" fillId="0" borderId="0" applyFill="0" applyBorder="0" applyAlignment="0" applyProtection="0"/>
    <xf numFmtId="10" fontId="4" fillId="0" borderId="0" applyFill="0" applyBorder="0" applyAlignment="0" applyProtection="0"/>
    <xf numFmtId="10" fontId="4" fillId="0" borderId="0" applyFill="0" applyBorder="0" applyAlignment="0" applyProtection="0"/>
    <xf numFmtId="0" fontId="4" fillId="0" borderId="0">
      <alignment vertical="top"/>
    </xf>
    <xf numFmtId="10" fontId="4" fillId="0" borderId="0" applyFill="0" applyBorder="0" applyAlignment="0" applyProtection="0"/>
    <xf numFmtId="10" fontId="4" fillId="0" borderId="0" applyFill="0" applyBorder="0" applyAlignment="0" applyProtection="0"/>
    <xf numFmtId="0" fontId="4" fillId="0" borderId="0">
      <alignment vertical="top"/>
    </xf>
    <xf numFmtId="0" fontId="4" fillId="0" borderId="0">
      <alignment vertical="top"/>
    </xf>
    <xf numFmtId="10" fontId="4" fillId="0" borderId="0" applyFont="0" applyFill="0" applyBorder="0" applyAlignment="0" applyProtection="0"/>
    <xf numFmtId="10" fontId="4" fillId="0" borderId="0" applyFont="0" applyFill="0" applyBorder="0" applyAlignment="0" applyProtection="0"/>
    <xf numFmtId="0" fontId="4" fillId="0" borderId="0">
      <alignment vertical="top"/>
    </xf>
    <xf numFmtId="10" fontId="4" fillId="0" borderId="0" applyFont="0" applyFill="0" applyBorder="0" applyAlignment="0" applyProtection="0"/>
    <xf numFmtId="10" fontId="4" fillId="0" borderId="0" applyFont="0" applyFill="0" applyBorder="0" applyAlignment="0" applyProtection="0"/>
    <xf numFmtId="0" fontId="4" fillId="0" borderId="0">
      <alignment vertical="top"/>
    </xf>
    <xf numFmtId="0" fontId="4" fillId="0" borderId="0">
      <alignment vertical="top"/>
    </xf>
    <xf numFmtId="10" fontId="4" fillId="0" borderId="0" applyFill="0" applyBorder="0" applyAlignment="0" applyProtection="0"/>
    <xf numFmtId="0" fontId="51" fillId="0" borderId="0" applyFont="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3" fontId="52" fillId="0" borderId="0"/>
    <xf numFmtId="3" fontId="52" fillId="0" borderId="0"/>
    <xf numFmtId="0" fontId="4" fillId="0" borderId="0">
      <alignment vertical="top"/>
    </xf>
    <xf numFmtId="0" fontId="4" fillId="0" borderId="0">
      <alignment vertical="top"/>
    </xf>
    <xf numFmtId="3" fontId="52" fillId="0" borderId="0"/>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 fillId="0" borderId="0">
      <alignment vertical="top"/>
    </xf>
    <xf numFmtId="0" fontId="54" fillId="0" borderId="0" applyNumberFormat="0" applyFill="0" applyBorder="0" applyAlignment="0" applyProtection="0"/>
    <xf numFmtId="0" fontId="54" fillId="0" borderId="0" applyNumberFormat="0" applyFill="0" applyBorder="0" applyAlignment="0" applyProtection="0"/>
    <xf numFmtId="0" fontId="4" fillId="0" borderId="0">
      <alignment vertical="top"/>
    </xf>
    <xf numFmtId="0" fontId="4" fillId="0" borderId="0">
      <alignment vertical="top"/>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 fillId="0" borderId="0">
      <alignment vertical="top"/>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 fillId="0" borderId="0">
      <alignment vertical="top"/>
    </xf>
    <xf numFmtId="0" fontId="4" fillId="0" borderId="0">
      <alignment vertical="top"/>
    </xf>
    <xf numFmtId="0" fontId="54" fillId="0" borderId="0" applyNumberFormat="0" applyFill="0" applyBorder="0" applyAlignment="0" applyProtection="0"/>
    <xf numFmtId="0" fontId="2" fillId="0" borderId="0">
      <alignment vertical="top"/>
    </xf>
    <xf numFmtId="0" fontId="2" fillId="0" borderId="0">
      <alignment vertical="top"/>
    </xf>
    <xf numFmtId="0" fontId="4" fillId="0" borderId="0">
      <alignment vertical="top"/>
    </xf>
    <xf numFmtId="0" fontId="2" fillId="0" borderId="0">
      <alignment vertical="top"/>
    </xf>
    <xf numFmtId="0" fontId="4" fillId="0" borderId="0">
      <alignment vertical="top"/>
    </xf>
    <xf numFmtId="0" fontId="4" fillId="0" borderId="0"/>
    <xf numFmtId="0" fontId="4" fillId="0" borderId="0"/>
    <xf numFmtId="0" fontId="2" fillId="0" borderId="0">
      <alignment vertical="top"/>
    </xf>
    <xf numFmtId="0" fontId="4" fillId="0" borderId="0"/>
    <xf numFmtId="0" fontId="4" fillId="0" borderId="0">
      <alignment vertical="top"/>
    </xf>
    <xf numFmtId="0" fontId="4" fillId="0" borderId="0">
      <alignment vertical="top"/>
    </xf>
    <xf numFmtId="0" fontId="2" fillId="0" borderId="0">
      <alignment vertical="top"/>
    </xf>
    <xf numFmtId="0" fontId="55" fillId="0" borderId="0" applyNumberFormat="0" applyFill="0" applyBorder="0" applyAlignment="0" applyProtection="0"/>
    <xf numFmtId="0" fontId="4" fillId="0" borderId="0">
      <alignment vertical="top"/>
    </xf>
    <xf numFmtId="0" fontId="4" fillId="0" borderId="0">
      <alignment vertical="top"/>
    </xf>
    <xf numFmtId="0" fontId="56" fillId="0" borderId="0" applyNumberFormat="0" applyFill="0" applyBorder="0" applyAlignment="0" applyProtection="0"/>
    <xf numFmtId="0" fontId="6" fillId="0" borderId="0" applyNumberFormat="0" applyFill="0" applyBorder="0" applyAlignment="0" applyProtection="0"/>
    <xf numFmtId="0" fontId="4" fillId="0" borderId="0">
      <alignment vertical="top"/>
    </xf>
    <xf numFmtId="0" fontId="4" fillId="0" borderId="0">
      <alignment vertical="top"/>
    </xf>
    <xf numFmtId="0" fontId="4" fillId="0" borderId="0">
      <alignment vertical="top"/>
    </xf>
    <xf numFmtId="0" fontId="55" fillId="0" borderId="0" applyNumberFormat="0" applyFill="0" applyBorder="0" applyAlignment="0" applyProtection="0"/>
    <xf numFmtId="0" fontId="56" fillId="0" borderId="0" applyNumberFormat="0" applyFill="0" applyBorder="0" applyAlignment="0" applyProtection="0"/>
    <xf numFmtId="0" fontId="4" fillId="0" borderId="0">
      <alignment vertical="top"/>
    </xf>
    <xf numFmtId="0" fontId="4" fillId="0" borderId="0">
      <alignment vertical="top"/>
    </xf>
    <xf numFmtId="0" fontId="6" fillId="0" borderId="0" applyNumberFormat="0" applyFill="0" applyBorder="0" applyAlignment="0" applyProtection="0"/>
    <xf numFmtId="0" fontId="4" fillId="0" borderId="0">
      <alignment vertical="top"/>
    </xf>
    <xf numFmtId="0" fontId="56" fillId="0" borderId="0" applyNumberFormat="0" applyFill="0" applyBorder="0" applyAlignment="0" applyProtection="0"/>
    <xf numFmtId="0" fontId="4" fillId="0" borderId="0">
      <alignment vertical="top"/>
    </xf>
    <xf numFmtId="0" fontId="56" fillId="0" borderId="0" applyNumberFormat="0" applyFill="0" applyBorder="0" applyAlignment="0" applyProtection="0"/>
    <xf numFmtId="0" fontId="4" fillId="0" borderId="0">
      <alignment vertical="top"/>
    </xf>
    <xf numFmtId="0" fontId="4" fillId="0" borderId="29" applyNumberFormat="0" applyFill="0" applyAlignment="0" applyProtection="0"/>
    <xf numFmtId="0" fontId="4" fillId="0" borderId="29" applyNumberFormat="0" applyFill="0" applyAlignment="0" applyProtection="0"/>
    <xf numFmtId="0" fontId="4" fillId="0" borderId="29" applyNumberFormat="0" applyFill="0" applyAlignment="0" applyProtection="0"/>
    <xf numFmtId="0" fontId="4" fillId="0" borderId="0">
      <alignment vertical="top"/>
    </xf>
    <xf numFmtId="0" fontId="4" fillId="0" borderId="29" applyNumberFormat="0" applyFill="0" applyAlignment="0" applyProtection="0"/>
    <xf numFmtId="0" fontId="4" fillId="0" borderId="29" applyNumberFormat="0" applyFill="0" applyAlignment="0" applyProtection="0"/>
    <xf numFmtId="0" fontId="4" fillId="0" borderId="0">
      <alignment vertical="top"/>
    </xf>
    <xf numFmtId="0" fontId="4" fillId="0" borderId="0">
      <alignment vertical="top"/>
    </xf>
    <xf numFmtId="0" fontId="57" fillId="0" borderId="30" applyNumberFormat="0" applyFill="0" applyAlignment="0" applyProtection="0"/>
    <xf numFmtId="0" fontId="4" fillId="0" borderId="0">
      <alignment vertical="top"/>
    </xf>
    <xf numFmtId="0" fontId="20" fillId="0" borderId="13" applyNumberFormat="0" applyFill="0" applyAlignment="0" applyProtection="0"/>
    <xf numFmtId="0" fontId="4" fillId="0" borderId="0">
      <alignment vertical="top"/>
    </xf>
    <xf numFmtId="0" fontId="4" fillId="0" borderId="0">
      <alignment vertical="top"/>
    </xf>
    <xf numFmtId="0" fontId="4" fillId="0" borderId="0">
      <alignment vertical="top"/>
    </xf>
    <xf numFmtId="0" fontId="57" fillId="0" borderId="30" applyNumberFormat="0" applyFill="0" applyAlignment="0" applyProtection="0"/>
    <xf numFmtId="0" fontId="4" fillId="0" borderId="0">
      <alignment vertical="top"/>
    </xf>
    <xf numFmtId="0" fontId="4" fillId="0" borderId="0">
      <alignment vertical="top"/>
    </xf>
    <xf numFmtId="0" fontId="57" fillId="0" borderId="30" applyNumberFormat="0" applyFill="0" applyAlignment="0" applyProtection="0"/>
    <xf numFmtId="0" fontId="57" fillId="0" borderId="30" applyNumberFormat="0" applyFill="0" applyAlignment="0" applyProtection="0"/>
    <xf numFmtId="0" fontId="4" fillId="0" borderId="0">
      <alignment vertical="top"/>
    </xf>
    <xf numFmtId="0" fontId="20" fillId="0" borderId="13" applyNumberFormat="0" applyFill="0" applyAlignment="0" applyProtection="0"/>
    <xf numFmtId="0" fontId="20" fillId="0" borderId="13" applyNumberFormat="0" applyFill="0" applyAlignment="0" applyProtection="0"/>
    <xf numFmtId="0" fontId="4" fillId="0" borderId="0">
      <alignment vertical="top"/>
    </xf>
    <xf numFmtId="0" fontId="4" fillId="0" borderId="0">
      <alignment vertical="top"/>
    </xf>
    <xf numFmtId="0" fontId="57" fillId="0" borderId="30" applyNumberFormat="0" applyFill="0" applyAlignment="0" applyProtection="0"/>
    <xf numFmtId="0" fontId="4" fillId="0" borderId="0">
      <alignment vertical="top"/>
    </xf>
    <xf numFmtId="0" fontId="57" fillId="0" borderId="30" applyNumberFormat="0" applyFill="0" applyAlignment="0" applyProtection="0"/>
    <xf numFmtId="0" fontId="4" fillId="0" borderId="0">
      <alignment vertical="top"/>
    </xf>
    <xf numFmtId="0" fontId="57" fillId="0" borderId="30" applyNumberFormat="0" applyFill="0" applyAlignment="0" applyProtection="0"/>
    <xf numFmtId="0" fontId="4" fillId="0" borderId="0">
      <alignment vertical="top"/>
    </xf>
    <xf numFmtId="0" fontId="57" fillId="0" borderId="30" applyNumberFormat="0" applyFill="0" applyAlignment="0" applyProtection="0"/>
    <xf numFmtId="0" fontId="4" fillId="0" borderId="0">
      <alignment vertical="top"/>
    </xf>
    <xf numFmtId="0" fontId="57" fillId="0" borderId="30" applyNumberFormat="0" applyFill="0" applyAlignment="0" applyProtection="0"/>
    <xf numFmtId="0" fontId="4" fillId="0" borderId="0">
      <alignment vertical="top"/>
    </xf>
    <xf numFmtId="0" fontId="57" fillId="0" borderId="30" applyNumberFormat="0" applyFill="0" applyAlignment="0" applyProtection="0"/>
    <xf numFmtId="0" fontId="4" fillId="0" borderId="0">
      <alignment vertical="top"/>
    </xf>
    <xf numFmtId="177" fontId="4" fillId="0" borderId="0" applyFont="0" applyFill="0" applyBorder="0" applyAlignment="0" applyProtection="0"/>
    <xf numFmtId="178" fontId="4" fillId="0" borderId="0" applyFont="0" applyFill="0" applyBorder="0" applyAlignment="0" applyProtection="0"/>
    <xf numFmtId="0" fontId="58" fillId="0" borderId="0" applyNumberFormat="0" applyFill="0" applyBorder="0" applyAlignment="0" applyProtection="0"/>
    <xf numFmtId="0" fontId="4" fillId="0" borderId="0">
      <alignment vertical="top"/>
    </xf>
    <xf numFmtId="0" fontId="4" fillId="0" borderId="0">
      <alignment vertical="top"/>
    </xf>
    <xf numFmtId="0" fontId="18" fillId="0" borderId="0" applyNumberFormat="0" applyFill="0" applyBorder="0" applyAlignment="0" applyProtection="0"/>
    <xf numFmtId="0" fontId="4" fillId="0" borderId="0">
      <alignment vertical="top"/>
    </xf>
    <xf numFmtId="0" fontId="4" fillId="0" borderId="0">
      <alignment vertical="top"/>
    </xf>
    <xf numFmtId="0" fontId="58" fillId="0" borderId="0" applyNumberFormat="0" applyFill="0" applyBorder="0" applyAlignment="0" applyProtection="0"/>
    <xf numFmtId="0" fontId="4" fillId="0" borderId="0">
      <alignment vertical="top"/>
    </xf>
    <xf numFmtId="0" fontId="18" fillId="0" borderId="0" applyNumberFormat="0" applyFill="0" applyBorder="0" applyAlignment="0" applyProtection="0"/>
    <xf numFmtId="0" fontId="4" fillId="0" borderId="0">
      <alignment vertical="top"/>
    </xf>
    <xf numFmtId="0" fontId="4" fillId="0" borderId="0">
      <alignment vertical="top"/>
    </xf>
    <xf numFmtId="0" fontId="4" fillId="0" borderId="0">
      <alignment vertical="top"/>
    </xf>
    <xf numFmtId="40" fontId="59" fillId="0" borderId="0" applyFont="0" applyFill="0" applyBorder="0" applyAlignment="0" applyProtection="0"/>
    <xf numFmtId="38" fontId="59"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10" fontId="4" fillId="0" borderId="0" applyFont="0" applyFill="0" applyBorder="0" applyAlignment="0" applyProtection="0"/>
    <xf numFmtId="0" fontId="60" fillId="0" borderId="0"/>
    <xf numFmtId="179" fontId="4" fillId="0" borderId="0" applyFont="0" applyFill="0" applyBorder="0" applyAlignment="0" applyProtection="0"/>
    <xf numFmtId="180" fontId="4" fillId="0" borderId="0" applyFont="0" applyFill="0" applyBorder="0" applyAlignment="0" applyProtection="0"/>
    <xf numFmtId="181" fontId="61" fillId="0" borderId="0" applyFont="0" applyFill="0" applyBorder="0" applyAlignment="0" applyProtection="0"/>
    <xf numFmtId="182" fontId="61" fillId="0" borderId="0" applyFont="0" applyFill="0" applyBorder="0" applyAlignment="0" applyProtection="0"/>
    <xf numFmtId="0" fontId="62" fillId="0" borderId="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124" fillId="0" borderId="0" applyNumberFormat="0" applyFill="0" applyBorder="0" applyAlignment="0" applyProtection="0">
      <alignment vertical="top"/>
      <protection locked="0"/>
    </xf>
  </cellStyleXfs>
  <cellXfs count="341">
    <xf numFmtId="0" fontId="0" fillId="0" borderId="0" xfId="0"/>
    <xf numFmtId="0" fontId="64" fillId="0" borderId="0" xfId="0" applyFont="1"/>
    <xf numFmtId="0" fontId="65" fillId="0" borderId="1" xfId="0" applyFont="1" applyBorder="1" applyAlignment="1">
      <alignment horizontal="center" vertical="center"/>
    </xf>
    <xf numFmtId="0" fontId="63" fillId="0" borderId="1" xfId="0" applyFont="1" applyBorder="1" applyAlignment="1">
      <alignment horizontal="left" vertical="center" wrapText="1"/>
    </xf>
    <xf numFmtId="1" fontId="64" fillId="0" borderId="0" xfId="0" applyNumberFormat="1" applyFont="1"/>
    <xf numFmtId="0" fontId="63" fillId="0" borderId="1" xfId="0" applyFont="1" applyFill="1" applyBorder="1" applyAlignment="1">
      <alignment horizontal="left" vertical="center"/>
    </xf>
    <xf numFmtId="0" fontId="63" fillId="0" borderId="1" xfId="0" applyFont="1" applyBorder="1" applyAlignment="1">
      <alignment horizontal="left" vertical="center"/>
    </xf>
    <xf numFmtId="0" fontId="65" fillId="0" borderId="0" xfId="0" applyFont="1" applyBorder="1"/>
    <xf numFmtId="0" fontId="64" fillId="0" borderId="0" xfId="0" applyFont="1" applyBorder="1"/>
    <xf numFmtId="0" fontId="73" fillId="0" borderId="49" xfId="0" applyFont="1" applyBorder="1" applyAlignment="1">
      <alignment horizontal="center" vertical="center"/>
    </xf>
    <xf numFmtId="0" fontId="74" fillId="0" borderId="1" xfId="0" applyFont="1" applyBorder="1" applyAlignment="1">
      <alignment horizontal="left" vertical="center" wrapText="1"/>
    </xf>
    <xf numFmtId="0" fontId="74" fillId="0" borderId="1" xfId="0" applyFont="1" applyBorder="1" applyAlignment="1">
      <alignment horizontal="left" vertical="center"/>
    </xf>
    <xf numFmtId="0" fontId="76" fillId="0" borderId="37" xfId="0" applyFont="1" applyBorder="1" applyAlignment="1"/>
    <xf numFmtId="0" fontId="71" fillId="0" borderId="0" xfId="0" applyFont="1" applyBorder="1" applyAlignment="1">
      <alignment horizontal="left" vertical="center"/>
    </xf>
    <xf numFmtId="0" fontId="77" fillId="0" borderId="0" xfId="0" applyFont="1" applyBorder="1" applyAlignment="1">
      <alignment horizontal="center" vertical="center"/>
    </xf>
    <xf numFmtId="0" fontId="77" fillId="0" borderId="52" xfId="0" applyFont="1" applyBorder="1" applyAlignment="1">
      <alignment horizontal="center" vertical="center" wrapText="1"/>
    </xf>
    <xf numFmtId="0" fontId="78" fillId="0" borderId="0" xfId="0" applyFont="1" applyBorder="1"/>
    <xf numFmtId="0" fontId="79" fillId="0" borderId="1" xfId="0" applyFont="1" applyFill="1" applyBorder="1" applyAlignment="1">
      <alignment horizontal="center" vertical="center"/>
    </xf>
    <xf numFmtId="0" fontId="80" fillId="0" borderId="52" xfId="0" applyFont="1" applyBorder="1" applyAlignment="1">
      <alignment horizontal="center" vertical="center"/>
    </xf>
    <xf numFmtId="0" fontId="66" fillId="61" borderId="1" xfId="0" applyFont="1" applyFill="1" applyBorder="1" applyAlignment="1">
      <alignment horizontal="center"/>
    </xf>
    <xf numFmtId="0" fontId="72" fillId="61" borderId="1" xfId="0" applyFont="1" applyFill="1" applyBorder="1" applyAlignment="1">
      <alignment horizontal="center"/>
    </xf>
    <xf numFmtId="0" fontId="71" fillId="63" borderId="51" xfId="0" applyFont="1" applyFill="1" applyBorder="1" applyAlignment="1">
      <alignment horizontal="left" vertical="center"/>
    </xf>
    <xf numFmtId="0" fontId="75" fillId="63" borderId="1" xfId="0" applyFont="1" applyFill="1" applyBorder="1" applyAlignment="1">
      <alignment horizontal="center" vertical="center"/>
    </xf>
    <xf numFmtId="0" fontId="76" fillId="63" borderId="50" xfId="0" applyFont="1" applyFill="1" applyBorder="1" applyAlignment="1"/>
    <xf numFmtId="0" fontId="67" fillId="63" borderId="1" xfId="0" applyFont="1" applyFill="1" applyBorder="1" applyAlignment="1"/>
    <xf numFmtId="0" fontId="63" fillId="63" borderId="1" xfId="0" applyFont="1" applyFill="1" applyBorder="1" applyAlignment="1">
      <alignment horizontal="left" vertical="center"/>
    </xf>
    <xf numFmtId="0" fontId="73" fillId="0" borderId="37" xfId="0" applyFont="1" applyBorder="1" applyAlignment="1">
      <alignment vertical="center"/>
    </xf>
    <xf numFmtId="0" fontId="78" fillId="0" borderId="0" xfId="0" applyFont="1" applyBorder="1" applyAlignment="1">
      <alignment vertical="center"/>
    </xf>
    <xf numFmtId="0" fontId="81" fillId="0" borderId="1" xfId="0" applyFont="1" applyBorder="1" applyAlignment="1">
      <alignment horizontal="center" vertical="center"/>
    </xf>
    <xf numFmtId="0" fontId="83" fillId="0" borderId="1" xfId="0" applyFont="1" applyBorder="1" applyAlignment="1">
      <alignment horizontal="center" vertical="center" wrapText="1"/>
    </xf>
    <xf numFmtId="0" fontId="69" fillId="0" borderId="0" xfId="0" applyFont="1" applyFill="1" applyAlignment="1">
      <alignment vertical="center"/>
    </xf>
    <xf numFmtId="0" fontId="69" fillId="0" borderId="0" xfId="0" applyFont="1" applyAlignment="1">
      <alignment horizontal="center" vertical="center"/>
    </xf>
    <xf numFmtId="0" fontId="69" fillId="0" borderId="0" xfId="0" applyFont="1" applyAlignment="1">
      <alignment horizontal="left" vertical="center"/>
    </xf>
    <xf numFmtId="0" fontId="82" fillId="0" borderId="0" xfId="0" applyFont="1" applyFill="1" applyAlignment="1">
      <alignment horizontal="left" vertical="center" wrapText="1"/>
    </xf>
    <xf numFmtId="0" fontId="68" fillId="0" borderId="0" xfId="0" applyFont="1" applyFill="1" applyAlignment="1">
      <alignment horizontal="center" vertical="center"/>
    </xf>
    <xf numFmtId="0" fontId="63" fillId="62" borderId="1" xfId="0" applyFont="1" applyFill="1" applyBorder="1" applyAlignment="1">
      <alignment horizontal="center" vertical="center" wrapText="1"/>
    </xf>
    <xf numFmtId="0" fontId="84" fillId="62" borderId="1" xfId="0" applyFont="1" applyFill="1" applyBorder="1" applyAlignment="1">
      <alignment horizontal="center" vertical="center" wrapText="1"/>
    </xf>
    <xf numFmtId="0" fontId="69" fillId="60" borderId="1" xfId="0" applyFont="1" applyFill="1" applyBorder="1" applyAlignment="1">
      <alignment horizontal="center" vertical="center"/>
    </xf>
    <xf numFmtId="0" fontId="85" fillId="63" borderId="51" xfId="0" applyFont="1" applyFill="1" applyBorder="1" applyAlignment="1">
      <alignment horizontal="center" vertical="center"/>
    </xf>
    <xf numFmtId="0" fontId="83" fillId="0" borderId="0" xfId="0" applyFont="1" applyBorder="1" applyAlignment="1">
      <alignment horizontal="center" vertical="center" wrapText="1"/>
    </xf>
    <xf numFmtId="0" fontId="82" fillId="0" borderId="0" xfId="0" applyFont="1" applyFill="1" applyAlignment="1">
      <alignment horizontal="left" vertical="center"/>
    </xf>
    <xf numFmtId="0" fontId="82" fillId="0" borderId="0" xfId="0" applyFont="1" applyFill="1" applyAlignment="1">
      <alignment horizontal="center" vertical="center" wrapText="1"/>
    </xf>
    <xf numFmtId="0" fontId="86" fillId="0" borderId="1" xfId="0" applyFont="1" applyFill="1" applyBorder="1" applyAlignment="1">
      <alignment horizontal="center" vertical="center" wrapText="1"/>
    </xf>
    <xf numFmtId="0" fontId="87" fillId="0" borderId="1" xfId="0" applyFont="1" applyFill="1" applyBorder="1" applyAlignment="1">
      <alignment horizontal="center" vertical="center" wrapText="1"/>
    </xf>
    <xf numFmtId="0" fontId="86" fillId="0" borderId="1" xfId="0" applyFont="1" applyBorder="1" applyAlignment="1">
      <alignment horizontal="center" vertical="center" wrapText="1"/>
    </xf>
    <xf numFmtId="0" fontId="88" fillId="0" borderId="1" xfId="0" applyFont="1" applyBorder="1" applyAlignment="1">
      <alignment horizontal="center" vertical="center" wrapText="1"/>
    </xf>
    <xf numFmtId="0" fontId="87" fillId="0" borderId="1" xfId="0" applyFont="1" applyBorder="1" applyAlignment="1">
      <alignment horizontal="center" vertical="center" wrapText="1"/>
    </xf>
    <xf numFmtId="0" fontId="89" fillId="0" borderId="0" xfId="0" applyFont="1" applyAlignment="1">
      <alignment horizontal="center" vertical="center" wrapText="1"/>
    </xf>
    <xf numFmtId="0" fontId="70" fillId="0" borderId="0" xfId="0" applyFont="1" applyAlignment="1">
      <alignment horizontal="center" vertical="center" wrapText="1"/>
    </xf>
    <xf numFmtId="0" fontId="90" fillId="0" borderId="1" xfId="0" applyFont="1" applyFill="1" applyBorder="1" applyAlignment="1">
      <alignment horizontal="center" vertical="center" wrapText="1"/>
    </xf>
    <xf numFmtId="183" fontId="90" fillId="0" borderId="1" xfId="0" applyNumberFormat="1" applyFont="1" applyBorder="1" applyAlignment="1">
      <alignment horizontal="center" vertical="center" wrapText="1"/>
    </xf>
    <xf numFmtId="0" fontId="90" fillId="0" borderId="1" xfId="0" applyFont="1" applyBorder="1" applyAlignment="1">
      <alignment horizontal="center" vertical="center" wrapText="1"/>
    </xf>
    <xf numFmtId="0" fontId="84" fillId="0" borderId="1" xfId="0" applyFont="1" applyFill="1" applyBorder="1" applyAlignment="1">
      <alignment horizontal="center" vertical="center" wrapText="1"/>
    </xf>
    <xf numFmtId="0" fontId="79" fillId="64" borderId="2" xfId="0" applyFont="1" applyFill="1" applyBorder="1" applyAlignment="1">
      <alignment vertical="center" wrapText="1"/>
    </xf>
    <xf numFmtId="0" fontId="91" fillId="62" borderId="1" xfId="0" applyFont="1" applyFill="1" applyBorder="1" applyAlignment="1">
      <alignment horizontal="center" vertical="center" wrapText="1"/>
    </xf>
    <xf numFmtId="0" fontId="92" fillId="0" borderId="1" xfId="0" applyFont="1" applyFill="1" applyBorder="1" applyAlignment="1">
      <alignment horizontal="center" vertical="center" wrapText="1"/>
    </xf>
    <xf numFmtId="0" fontId="93" fillId="0" borderId="1" xfId="0" applyFont="1" applyFill="1" applyBorder="1" applyAlignment="1">
      <alignment horizontal="center" vertical="center" wrapText="1"/>
    </xf>
    <xf numFmtId="0" fontId="94" fillId="0" borderId="1" xfId="0" applyFont="1" applyBorder="1" applyAlignment="1">
      <alignment horizontal="center" vertical="center" wrapText="1"/>
    </xf>
    <xf numFmtId="0" fontId="90" fillId="0" borderId="1" xfId="0" applyFont="1" applyBorder="1" applyAlignment="1">
      <alignment horizontal="left" vertical="center" wrapText="1"/>
    </xf>
    <xf numFmtId="0" fontId="83" fillId="0" borderId="1" xfId="0" applyFont="1" applyBorder="1" applyAlignment="1">
      <alignment horizontal="left" vertical="center" wrapText="1"/>
    </xf>
    <xf numFmtId="0" fontId="0" fillId="0" borderId="0" xfId="0" applyAlignment="1">
      <alignment horizontal="left"/>
    </xf>
    <xf numFmtId="0" fontId="96" fillId="0" borderId="52" xfId="0" applyFont="1" applyBorder="1" applyAlignment="1">
      <alignment horizontal="center" vertical="center"/>
    </xf>
    <xf numFmtId="0" fontId="97" fillId="0" borderId="0" xfId="0" applyFont="1"/>
    <xf numFmtId="0" fontId="96" fillId="0" borderId="52" xfId="0" applyFont="1" applyFill="1" applyBorder="1" applyAlignment="1">
      <alignment horizontal="center" vertical="center"/>
    </xf>
    <xf numFmtId="0" fontId="99" fillId="0" borderId="0" xfId="0" applyFont="1" applyFill="1"/>
    <xf numFmtId="0" fontId="100" fillId="0" borderId="0" xfId="0" applyFont="1"/>
    <xf numFmtId="0" fontId="98" fillId="0" borderId="1" xfId="0" applyFont="1" applyFill="1" applyBorder="1" applyAlignment="1">
      <alignment horizontal="center" vertical="center" wrapText="1"/>
    </xf>
    <xf numFmtId="0" fontId="98" fillId="0" borderId="1" xfId="0" applyFont="1" applyFill="1" applyBorder="1" applyAlignment="1">
      <alignment horizontal="right" vertical="top" wrapText="1"/>
    </xf>
    <xf numFmtId="14" fontId="98" fillId="0" borderId="1" xfId="0" applyNumberFormat="1" applyFont="1" applyFill="1" applyBorder="1" applyAlignment="1">
      <alignment horizontal="center" vertical="center" wrapText="1"/>
    </xf>
    <xf numFmtId="0" fontId="100" fillId="0" borderId="0" xfId="0" applyFont="1" applyFill="1"/>
    <xf numFmtId="0" fontId="98" fillId="65" borderId="1" xfId="0" applyFont="1" applyFill="1" applyBorder="1" applyAlignment="1">
      <alignment horizontal="center" vertical="center" wrapText="1"/>
    </xf>
    <xf numFmtId="0" fontId="98" fillId="65" borderId="1" xfId="0" applyFont="1" applyFill="1" applyBorder="1" applyAlignment="1">
      <alignment vertical="top" wrapText="1"/>
    </xf>
    <xf numFmtId="0" fontId="98" fillId="65" borderId="1" xfId="0" applyNumberFormat="1" applyFont="1" applyFill="1" applyBorder="1" applyAlignment="1">
      <alignment horizontal="right" vertical="center" wrapText="1"/>
    </xf>
    <xf numFmtId="0" fontId="101" fillId="65" borderId="0" xfId="0" applyFont="1" applyFill="1"/>
    <xf numFmtId="0" fontId="49" fillId="0" borderId="1" xfId="0" applyFont="1" applyBorder="1" applyAlignment="1">
      <alignment horizontal="center" vertical="center" wrapText="1"/>
    </xf>
    <xf numFmtId="0" fontId="49" fillId="0" borderId="1" xfId="0" applyFont="1" applyBorder="1" applyAlignment="1">
      <alignment vertical="top" wrapText="1"/>
    </xf>
    <xf numFmtId="0" fontId="49" fillId="0" borderId="1" xfId="0" applyNumberFormat="1" applyFont="1" applyBorder="1" applyAlignment="1">
      <alignment horizontal="right" vertical="center" wrapText="1"/>
    </xf>
    <xf numFmtId="0" fontId="49" fillId="65" borderId="1" xfId="0" applyNumberFormat="1" applyFont="1" applyFill="1" applyBorder="1" applyAlignment="1">
      <alignment horizontal="right" vertical="center" wrapText="1"/>
    </xf>
    <xf numFmtId="1" fontId="98" fillId="65" borderId="1" xfId="0" applyNumberFormat="1" applyFont="1" applyFill="1" applyBorder="1" applyAlignment="1">
      <alignment horizontal="right" vertical="center" wrapText="1"/>
    </xf>
    <xf numFmtId="1" fontId="49" fillId="0" borderId="1" xfId="0" applyNumberFormat="1" applyFont="1" applyBorder="1" applyAlignment="1">
      <alignment horizontal="right" vertical="center" wrapText="1"/>
    </xf>
    <xf numFmtId="0" fontId="100" fillId="0" borderId="0" xfId="0" applyFont="1" applyAlignment="1">
      <alignment vertical="center" wrapText="1"/>
    </xf>
    <xf numFmtId="1" fontId="100" fillId="0" borderId="0" xfId="0" applyNumberFormat="1" applyFont="1"/>
    <xf numFmtId="0" fontId="49" fillId="0" borderId="0" xfId="0" applyFont="1"/>
    <xf numFmtId="0" fontId="98" fillId="0" borderId="0" xfId="0" applyFont="1" applyAlignment="1">
      <alignment vertical="center" wrapText="1"/>
    </xf>
    <xf numFmtId="0" fontId="49" fillId="0" borderId="0" xfId="0" applyFont="1" applyAlignment="1">
      <alignment vertical="center" wrapText="1"/>
    </xf>
    <xf numFmtId="0" fontId="49" fillId="0" borderId="0" xfId="0" applyFont="1" applyAlignment="1">
      <alignment horizontal="center" vertical="center" wrapText="1"/>
    </xf>
    <xf numFmtId="0" fontId="49" fillId="0" borderId="0" xfId="0" applyFont="1" applyAlignment="1">
      <alignment vertical="center"/>
    </xf>
    <xf numFmtId="0" fontId="98" fillId="0" borderId="1" xfId="0" applyFont="1" applyBorder="1" applyAlignment="1">
      <alignment horizontal="center" vertical="center" wrapText="1"/>
    </xf>
    <xf numFmtId="0" fontId="49" fillId="0" borderId="1" xfId="0" applyFont="1" applyBorder="1"/>
    <xf numFmtId="0" fontId="49" fillId="0" borderId="1" xfId="0" applyFont="1" applyBorder="1" applyAlignment="1">
      <alignment horizontal="left" vertical="center" wrapText="1"/>
    </xf>
    <xf numFmtId="0" fontId="103" fillId="60" borderId="0" xfId="0" applyFont="1" applyFill="1" applyBorder="1" applyAlignment="1">
      <alignment horizontal="center" vertical="center" wrapText="1"/>
    </xf>
    <xf numFmtId="0" fontId="49" fillId="0" borderId="0" xfId="0" applyFont="1" applyBorder="1" applyAlignment="1">
      <alignment horizontal="center" vertical="center"/>
    </xf>
    <xf numFmtId="0" fontId="49" fillId="0" borderId="1" xfId="0" applyFont="1" applyFill="1" applyBorder="1" applyAlignment="1">
      <alignment horizontal="center" vertical="center" wrapText="1"/>
    </xf>
    <xf numFmtId="0" fontId="105" fillId="0" borderId="0" xfId="0" applyFont="1" applyFill="1" applyAlignment="1">
      <alignment vertical="center"/>
    </xf>
    <xf numFmtId="0" fontId="105" fillId="0" borderId="0" xfId="0" applyFont="1" applyAlignment="1">
      <alignment vertical="center"/>
    </xf>
    <xf numFmtId="0" fontId="106" fillId="0" borderId="1" xfId="0" applyFont="1" applyFill="1" applyBorder="1" applyAlignment="1">
      <alignment horizontal="center" vertical="center" wrapText="1"/>
    </xf>
    <xf numFmtId="0" fontId="107" fillId="0" borderId="1" xfId="0" applyFont="1" applyFill="1" applyBorder="1" applyAlignment="1">
      <alignment horizontal="center" vertical="center"/>
    </xf>
    <xf numFmtId="0" fontId="107" fillId="0" borderId="1" xfId="0" applyFont="1" applyFill="1" applyBorder="1" applyAlignment="1">
      <alignment horizontal="left" vertical="center" wrapText="1"/>
    </xf>
    <xf numFmtId="0" fontId="107" fillId="0" borderId="1" xfId="0" applyFont="1" applyFill="1" applyBorder="1" applyAlignment="1">
      <alignment horizontal="center" vertical="center" wrapText="1"/>
    </xf>
    <xf numFmtId="2" fontId="107" fillId="0" borderId="1" xfId="0" applyNumberFormat="1" applyFont="1" applyFill="1" applyBorder="1" applyAlignment="1">
      <alignment horizontal="center" vertical="center" wrapText="1"/>
    </xf>
    <xf numFmtId="0" fontId="106" fillId="0" borderId="1" xfId="0" applyFont="1" applyFill="1" applyBorder="1" applyAlignment="1">
      <alignment horizontal="left" vertical="center"/>
    </xf>
    <xf numFmtId="2" fontId="106" fillId="0" borderId="1" xfId="0" applyNumberFormat="1" applyFont="1" applyFill="1" applyBorder="1" applyAlignment="1">
      <alignment horizontal="center" vertical="center" wrapText="1"/>
    </xf>
    <xf numFmtId="0" fontId="107" fillId="0" borderId="0" xfId="0" applyFont="1"/>
    <xf numFmtId="0" fontId="106" fillId="0" borderId="43" xfId="0" applyFont="1" applyBorder="1" applyAlignment="1">
      <alignment horizontal="center" vertical="center" wrapText="1"/>
    </xf>
    <xf numFmtId="0" fontId="106" fillId="0" borderId="59" xfId="0" applyFont="1" applyBorder="1" applyAlignment="1">
      <alignment horizontal="center" vertical="center" wrapText="1"/>
    </xf>
    <xf numFmtId="0" fontId="106" fillId="0" borderId="51" xfId="0" applyFont="1" applyBorder="1" applyAlignment="1">
      <alignment horizontal="center" vertical="center" wrapText="1"/>
    </xf>
    <xf numFmtId="0" fontId="106" fillId="0" borderId="60" xfId="0" applyFont="1" applyBorder="1" applyAlignment="1">
      <alignment horizontal="center" vertical="center" wrapText="1"/>
    </xf>
    <xf numFmtId="1" fontId="106" fillId="0" borderId="61" xfId="0" applyNumberFormat="1" applyFont="1" applyBorder="1" applyAlignment="1">
      <alignment horizontal="center" vertical="center" wrapText="1"/>
    </xf>
    <xf numFmtId="0" fontId="109" fillId="0" borderId="62" xfId="0" applyFont="1" applyFill="1" applyBorder="1" applyAlignment="1">
      <alignment horizontal="center" vertical="center"/>
    </xf>
    <xf numFmtId="1" fontId="110" fillId="0" borderId="62" xfId="0" applyNumberFormat="1" applyFont="1" applyFill="1" applyBorder="1" applyAlignment="1">
      <alignment horizontal="center" vertical="center"/>
    </xf>
    <xf numFmtId="1" fontId="111" fillId="0" borderId="0" xfId="0" quotePrefix="1" applyNumberFormat="1" applyFont="1" applyAlignment="1">
      <alignment horizontal="center" vertical="center"/>
    </xf>
    <xf numFmtId="1" fontId="107" fillId="0" borderId="0" xfId="0" applyNumberFormat="1" applyFont="1" applyAlignment="1">
      <alignment horizontal="center" vertical="center"/>
    </xf>
    <xf numFmtId="1" fontId="107" fillId="0" borderId="0" xfId="0" applyNumberFormat="1" applyFont="1"/>
    <xf numFmtId="1" fontId="106" fillId="0" borderId="61" xfId="0" applyNumberFormat="1" applyFont="1" applyFill="1" applyBorder="1" applyAlignment="1">
      <alignment horizontal="center" vertical="center" wrapText="1"/>
    </xf>
    <xf numFmtId="1" fontId="109" fillId="0" borderId="62" xfId="0" applyNumberFormat="1" applyFont="1" applyFill="1" applyBorder="1" applyAlignment="1">
      <alignment horizontal="center" vertical="center"/>
    </xf>
    <xf numFmtId="0" fontId="107" fillId="0" borderId="0" xfId="0" applyFont="1" applyFill="1"/>
    <xf numFmtId="0" fontId="72" fillId="0" borderId="1" xfId="0" applyFont="1" applyBorder="1"/>
    <xf numFmtId="0" fontId="112" fillId="0" borderId="1" xfId="0" applyFont="1" applyBorder="1"/>
    <xf numFmtId="0" fontId="112" fillId="0" borderId="1" xfId="0" applyFont="1" applyBorder="1" applyAlignment="1">
      <alignment horizontal="center"/>
    </xf>
    <xf numFmtId="0" fontId="73" fillId="0" borderId="1" xfId="0" applyFont="1" applyBorder="1" applyAlignment="1">
      <alignment horizontal="left" indent="2"/>
    </xf>
    <xf numFmtId="0" fontId="72" fillId="0" borderId="64" xfId="0" applyFont="1" applyBorder="1" applyAlignment="1">
      <alignment horizontal="center"/>
    </xf>
    <xf numFmtId="0" fontId="72" fillId="0" borderId="63" xfId="0" applyFont="1" applyBorder="1" applyAlignment="1">
      <alignment horizontal="center"/>
    </xf>
    <xf numFmtId="0" fontId="72" fillId="0" borderId="66" xfId="0" applyFont="1" applyBorder="1" applyAlignment="1">
      <alignment horizontal="center" vertical="center" wrapText="1"/>
    </xf>
    <xf numFmtId="0" fontId="72" fillId="0" borderId="63" xfId="0" applyFont="1" applyBorder="1" applyAlignment="1">
      <alignment horizontal="center" vertical="center" wrapText="1"/>
    </xf>
    <xf numFmtId="0" fontId="73" fillId="0" borderId="64" xfId="0" applyFont="1" applyBorder="1"/>
    <xf numFmtId="0" fontId="72" fillId="0" borderId="63" xfId="0" applyFont="1" applyBorder="1" applyAlignment="1">
      <alignment vertical="center"/>
    </xf>
    <xf numFmtId="0" fontId="72" fillId="0" borderId="63" xfId="0" applyFont="1" applyBorder="1" applyAlignment="1">
      <alignment horizontal="center" vertical="center"/>
    </xf>
    <xf numFmtId="0" fontId="73" fillId="0" borderId="63" xfId="0" applyFont="1" applyBorder="1" applyAlignment="1">
      <alignment horizontal="center" vertical="center"/>
    </xf>
    <xf numFmtId="2" fontId="73" fillId="0" borderId="63" xfId="0" applyNumberFormat="1" applyFont="1" applyBorder="1" applyAlignment="1">
      <alignment horizontal="center"/>
    </xf>
    <xf numFmtId="0" fontId="73" fillId="0" borderId="64" xfId="0" applyFont="1" applyBorder="1" applyAlignment="1">
      <alignment horizontal="center" vertical="center"/>
    </xf>
    <xf numFmtId="0" fontId="73" fillId="0" borderId="63" xfId="0" applyFont="1" applyBorder="1" applyAlignment="1">
      <alignment vertical="center"/>
    </xf>
    <xf numFmtId="0" fontId="73" fillId="0" borderId="63" xfId="0" applyFont="1" applyBorder="1" applyAlignment="1">
      <alignment horizontal="center"/>
    </xf>
    <xf numFmtId="184" fontId="73" fillId="0" borderId="63" xfId="0" applyNumberFormat="1" applyFont="1" applyBorder="1" applyAlignment="1">
      <alignment horizontal="center"/>
    </xf>
    <xf numFmtId="0" fontId="0" fillId="0" borderId="0" xfId="0" applyAlignment="1">
      <alignment horizontal="center"/>
    </xf>
    <xf numFmtId="0" fontId="72" fillId="0" borderId="1" xfId="0" applyFont="1" applyBorder="1" applyAlignment="1">
      <alignment horizontal="center" wrapText="1"/>
    </xf>
    <xf numFmtId="0" fontId="72" fillId="0" borderId="67" xfId="0" applyFont="1" applyBorder="1" applyAlignment="1">
      <alignment wrapText="1"/>
    </xf>
    <xf numFmtId="0" fontId="72" fillId="0" borderId="60" xfId="0" applyFont="1" applyBorder="1" applyAlignment="1">
      <alignment wrapText="1"/>
    </xf>
    <xf numFmtId="0" fontId="73" fillId="0" borderId="48" xfId="0" applyFont="1" applyBorder="1" applyAlignment="1">
      <alignment vertical="center"/>
    </xf>
    <xf numFmtId="2" fontId="73" fillId="0" borderId="48" xfId="0" applyNumberFormat="1" applyFont="1" applyBorder="1" applyAlignment="1">
      <alignment vertical="center"/>
    </xf>
    <xf numFmtId="0" fontId="73" fillId="0" borderId="1" xfId="0" applyFont="1" applyBorder="1" applyAlignment="1">
      <alignment vertical="center"/>
    </xf>
    <xf numFmtId="0" fontId="72" fillId="0" borderId="1" xfId="0" applyFont="1" applyBorder="1" applyAlignment="1">
      <alignment horizontal="left"/>
    </xf>
    <xf numFmtId="0" fontId="112" fillId="0" borderId="0" xfId="0" applyFont="1"/>
    <xf numFmtId="0" fontId="72" fillId="0" borderId="47" xfId="0" applyFont="1" applyBorder="1" applyAlignment="1">
      <alignment horizontal="center" wrapText="1"/>
    </xf>
    <xf numFmtId="0" fontId="72" fillId="0" borderId="48" xfId="0" applyFont="1" applyBorder="1" applyAlignment="1">
      <alignment horizontal="center" wrapText="1"/>
    </xf>
    <xf numFmtId="0" fontId="72" fillId="0" borderId="68" xfId="0" applyFont="1" applyBorder="1" applyAlignment="1">
      <alignment horizontal="center" wrapText="1"/>
    </xf>
    <xf numFmtId="0" fontId="72" fillId="0" borderId="67" xfId="0" applyFont="1" applyBorder="1" applyAlignment="1">
      <alignment vertical="center" wrapText="1"/>
    </xf>
    <xf numFmtId="0" fontId="72" fillId="0" borderId="60" xfId="0" applyFont="1" applyBorder="1" applyAlignment="1">
      <alignment vertical="center" wrapText="1"/>
    </xf>
    <xf numFmtId="0" fontId="73" fillId="0" borderId="48" xfId="0" applyFont="1" applyBorder="1" applyAlignment="1">
      <alignment horizontal="center" vertical="center"/>
    </xf>
    <xf numFmtId="10" fontId="73" fillId="0" borderId="48" xfId="0" applyNumberFormat="1" applyFont="1" applyBorder="1" applyAlignment="1">
      <alignment vertical="center"/>
    </xf>
    <xf numFmtId="0" fontId="73" fillId="0" borderId="1" xfId="0" applyFont="1" applyBorder="1" applyAlignment="1">
      <alignment horizontal="center" vertical="center"/>
    </xf>
    <xf numFmtId="10" fontId="73" fillId="0" borderId="1" xfId="0" applyNumberFormat="1" applyFont="1" applyBorder="1" applyAlignment="1">
      <alignment vertical="center"/>
    </xf>
    <xf numFmtId="0" fontId="73" fillId="0" borderId="0" xfId="0" applyFont="1"/>
    <xf numFmtId="0" fontId="72" fillId="0" borderId="0" xfId="0" applyFont="1"/>
    <xf numFmtId="0" fontId="113" fillId="0" borderId="0" xfId="0" applyFont="1"/>
    <xf numFmtId="0" fontId="114" fillId="0" borderId="0" xfId="0" applyFont="1"/>
    <xf numFmtId="0" fontId="115" fillId="0" borderId="1" xfId="0" applyFont="1" applyBorder="1" applyAlignment="1">
      <alignment horizontal="center" vertical="center"/>
    </xf>
    <xf numFmtId="0" fontId="0" fillId="0" borderId="1" xfId="0" applyFont="1" applyBorder="1" applyAlignment="1">
      <alignment horizontal="center" vertical="center"/>
    </xf>
    <xf numFmtId="0" fontId="115" fillId="0" borderId="1" xfId="0" applyFont="1" applyBorder="1" applyAlignment="1">
      <alignment horizontal="center" vertical="center" wrapText="1"/>
    </xf>
    <xf numFmtId="0" fontId="116" fillId="0" borderId="1" xfId="0" applyFont="1" applyBorder="1" applyAlignment="1">
      <alignment horizontal="center" vertical="center"/>
    </xf>
    <xf numFmtId="0" fontId="116" fillId="0" borderId="1" xfId="0" applyFont="1" applyBorder="1" applyAlignment="1">
      <alignment horizontal="center" vertical="center" wrapText="1"/>
    </xf>
    <xf numFmtId="0" fontId="117" fillId="0" borderId="1" xfId="0" applyFont="1" applyBorder="1" applyAlignment="1">
      <alignment horizontal="center" vertical="center"/>
    </xf>
    <xf numFmtId="0" fontId="115" fillId="0" borderId="32" xfId="0" applyFont="1" applyBorder="1" applyAlignment="1">
      <alignment horizontal="center" vertical="center" wrapText="1"/>
    </xf>
    <xf numFmtId="0" fontId="99" fillId="0" borderId="0" xfId="0" applyFont="1" applyFill="1" applyAlignment="1">
      <alignment horizontal="left"/>
    </xf>
    <xf numFmtId="0" fontId="118" fillId="61" borderId="1" xfId="0" applyFont="1" applyFill="1" applyBorder="1" applyAlignment="1">
      <alignment horizontal="center" vertical="center" wrapText="1"/>
    </xf>
    <xf numFmtId="0" fontId="100" fillId="0" borderId="0" xfId="0" applyFont="1" applyFill="1" applyAlignment="1">
      <alignment horizontal="left"/>
    </xf>
    <xf numFmtId="0" fontId="72" fillId="66" borderId="1" xfId="0" applyFont="1" applyFill="1" applyBorder="1" applyAlignment="1">
      <alignment horizontal="center" vertical="center" wrapText="1"/>
    </xf>
    <xf numFmtId="0" fontId="119" fillId="0" borderId="0" xfId="0" applyFont="1" applyFill="1" applyAlignment="1">
      <alignment horizontal="left"/>
    </xf>
    <xf numFmtId="0" fontId="73" fillId="0" borderId="1" xfId="0" applyFont="1" applyFill="1" applyBorder="1" applyAlignment="1">
      <alignment horizontal="center" vertical="center"/>
    </xf>
    <xf numFmtId="17" fontId="73" fillId="0" borderId="1" xfId="0" applyNumberFormat="1" applyFont="1" applyFill="1" applyBorder="1" applyAlignment="1">
      <alignment horizontal="center" vertical="center"/>
    </xf>
    <xf numFmtId="2" fontId="120" fillId="64" borderId="1" xfId="0" applyNumberFormat="1" applyFont="1" applyFill="1" applyBorder="1" applyAlignment="1">
      <alignment horizontal="center" vertical="center" wrapText="1"/>
    </xf>
    <xf numFmtId="0" fontId="100" fillId="61" borderId="1" xfId="0" applyFont="1" applyFill="1" applyBorder="1" applyAlignment="1">
      <alignment horizontal="center" vertical="center"/>
    </xf>
    <xf numFmtId="0" fontId="101" fillId="61" borderId="1" xfId="0" applyFont="1" applyFill="1" applyBorder="1" applyAlignment="1">
      <alignment horizontal="center" vertical="center"/>
    </xf>
    <xf numFmtId="2" fontId="120" fillId="67" borderId="1" xfId="0" applyNumberFormat="1" applyFont="1" applyFill="1" applyBorder="1" applyAlignment="1">
      <alignment horizontal="center" vertical="center" wrapText="1"/>
    </xf>
    <xf numFmtId="0" fontId="100" fillId="0" borderId="0" xfId="0" applyFont="1" applyFill="1" applyAlignment="1">
      <alignment horizontal="center" vertical="center"/>
    </xf>
    <xf numFmtId="0" fontId="121" fillId="0" borderId="0" xfId="0" applyFont="1"/>
    <xf numFmtId="0" fontId="122" fillId="0" borderId="0" xfId="0" applyFont="1" applyBorder="1"/>
    <xf numFmtId="0" fontId="72" fillId="61" borderId="1" xfId="0" applyFont="1" applyFill="1" applyBorder="1" applyAlignment="1">
      <alignment horizontal="center" vertical="center" wrapText="1"/>
    </xf>
    <xf numFmtId="0" fontId="122" fillId="66" borderId="1" xfId="0" applyFont="1" applyFill="1" applyBorder="1" applyAlignment="1">
      <alignment horizontal="center" vertical="center" wrapText="1"/>
    </xf>
    <xf numFmtId="0" fontId="72" fillId="0" borderId="1" xfId="0" applyFont="1" applyFill="1" applyBorder="1" applyAlignment="1">
      <alignment horizontal="center" vertical="center"/>
    </xf>
    <xf numFmtId="0" fontId="0" fillId="0" borderId="1" xfId="0" applyFill="1" applyBorder="1" applyAlignment="1">
      <alignment horizontal="center" vertical="center" wrapText="1"/>
    </xf>
    <xf numFmtId="185" fontId="120" fillId="61" borderId="1" xfId="0" applyNumberFormat="1" applyFont="1" applyFill="1" applyBorder="1" applyAlignment="1">
      <alignment horizontal="center" vertical="center" wrapText="1"/>
    </xf>
    <xf numFmtId="20" fontId="101" fillId="61" borderId="1" xfId="0" applyNumberFormat="1" applyFont="1" applyFill="1" applyBorder="1" applyAlignment="1">
      <alignment horizontal="center" vertical="center"/>
    </xf>
    <xf numFmtId="0" fontId="120" fillId="0" borderId="1" xfId="0" applyFont="1" applyFill="1" applyBorder="1" applyAlignment="1">
      <alignment horizontal="center" vertical="center" wrapText="1"/>
    </xf>
    <xf numFmtId="20" fontId="0" fillId="0" borderId="1" xfId="0" applyNumberFormat="1" applyFill="1" applyBorder="1" applyAlignment="1">
      <alignment horizontal="center" vertical="center" wrapText="1"/>
    </xf>
    <xf numFmtId="0" fontId="0" fillId="0" borderId="0" xfId="0" applyFont="1"/>
    <xf numFmtId="2" fontId="0" fillId="0" borderId="0" xfId="0" applyNumberFormat="1" applyFont="1"/>
    <xf numFmtId="20" fontId="123" fillId="61" borderId="1" xfId="0" applyNumberFormat="1" applyFont="1" applyFill="1" applyBorder="1" applyAlignment="1">
      <alignment horizontal="center" vertical="center"/>
    </xf>
    <xf numFmtId="185" fontId="0" fillId="0" borderId="0" xfId="0" applyNumberFormat="1"/>
    <xf numFmtId="0" fontId="0" fillId="0" borderId="0" xfId="0" applyAlignment="1">
      <alignment horizontal="center" vertical="center"/>
    </xf>
    <xf numFmtId="21" fontId="0" fillId="0" borderId="0" xfId="0" applyNumberFormat="1"/>
    <xf numFmtId="0" fontId="73" fillId="0" borderId="1" xfId="0" applyFont="1" applyBorder="1" applyAlignment="1">
      <alignment horizontal="center" vertical="center" wrapText="1"/>
    </xf>
    <xf numFmtId="1" fontId="74" fillId="0" borderId="71" xfId="0" applyNumberFormat="1" applyFont="1" applyBorder="1" applyAlignment="1">
      <alignment horizontal="center" vertical="center"/>
    </xf>
    <xf numFmtId="1" fontId="74" fillId="0" borderId="71" xfId="0" applyNumberFormat="1" applyFont="1" applyBorder="1" applyAlignment="1">
      <alignment horizontal="center" vertical="center" wrapText="1"/>
    </xf>
    <xf numFmtId="0" fontId="35" fillId="0" borderId="0" xfId="0" applyFont="1" applyAlignment="1">
      <alignment vertical="center"/>
    </xf>
    <xf numFmtId="0" fontId="125" fillId="64" borderId="1" xfId="26145" applyFont="1" applyFill="1" applyBorder="1" applyAlignment="1" applyProtection="1">
      <alignment horizontal="center" vertical="center" wrapText="1"/>
    </xf>
    <xf numFmtId="0" fontId="126" fillId="0" borderId="1" xfId="0" applyFont="1" applyFill="1" applyBorder="1" applyAlignment="1">
      <alignment horizontal="center" vertical="center" wrapText="1"/>
    </xf>
    <xf numFmtId="2" fontId="127" fillId="0" borderId="1" xfId="0" applyNumberFormat="1" applyFont="1" applyFill="1" applyBorder="1" applyAlignment="1">
      <alignment horizontal="center" vertical="center" wrapText="1"/>
    </xf>
    <xf numFmtId="0" fontId="120" fillId="64" borderId="1" xfId="0" applyFont="1" applyFill="1" applyBorder="1" applyAlignment="1">
      <alignment horizontal="center" vertical="center" wrapText="1"/>
    </xf>
    <xf numFmtId="0" fontId="100" fillId="64" borderId="1" xfId="0" applyFont="1" applyFill="1" applyBorder="1" applyAlignment="1">
      <alignment horizontal="center" vertical="center"/>
    </xf>
    <xf numFmtId="0" fontId="101" fillId="64" borderId="1" xfId="0" applyFont="1" applyFill="1" applyBorder="1" applyAlignment="1">
      <alignment horizontal="center" vertical="center"/>
    </xf>
    <xf numFmtId="1" fontId="101" fillId="64" borderId="1" xfId="0" applyNumberFormat="1" applyFont="1" applyFill="1" applyBorder="1" applyAlignment="1">
      <alignment horizontal="center" vertical="center"/>
    </xf>
    <xf numFmtId="1" fontId="120" fillId="64" borderId="1" xfId="0" applyNumberFormat="1" applyFont="1" applyFill="1" applyBorder="1" applyAlignment="1">
      <alignment horizontal="center" vertical="center" wrapText="1"/>
    </xf>
    <xf numFmtId="2" fontId="101" fillId="64" borderId="1" xfId="0" applyNumberFormat="1" applyFont="1" applyFill="1" applyBorder="1" applyAlignment="1">
      <alignment horizontal="center" vertical="center"/>
    </xf>
    <xf numFmtId="0" fontId="101" fillId="0" borderId="0" xfId="0" applyFont="1"/>
    <xf numFmtId="1" fontId="74" fillId="0" borderId="1" xfId="0" applyNumberFormat="1" applyFont="1" applyBorder="1" applyAlignment="1">
      <alignment horizontal="center" vertical="center"/>
    </xf>
    <xf numFmtId="0" fontId="73" fillId="0" borderId="2" xfId="0" applyFont="1" applyFill="1" applyBorder="1" applyAlignment="1">
      <alignment horizontal="center" vertical="center"/>
    </xf>
    <xf numFmtId="17" fontId="126" fillId="0" borderId="1" xfId="0" applyNumberFormat="1" applyFont="1" applyFill="1" applyBorder="1" applyAlignment="1">
      <alignment horizontal="center" vertical="center" wrapText="1"/>
    </xf>
    <xf numFmtId="0" fontId="127" fillId="0" borderId="1" xfId="0" applyFont="1" applyFill="1" applyBorder="1" applyAlignment="1">
      <alignment horizontal="center" vertical="center" wrapText="1"/>
    </xf>
    <xf numFmtId="20" fontId="101" fillId="0" borderId="1" xfId="0" applyNumberFormat="1" applyFont="1" applyFill="1" applyBorder="1" applyAlignment="1">
      <alignment horizontal="center" vertical="center"/>
    </xf>
    <xf numFmtId="185" fontId="100" fillId="0" borderId="0" xfId="0" applyNumberFormat="1" applyFont="1"/>
    <xf numFmtId="0" fontId="101" fillId="0" borderId="1" xfId="0" applyFont="1" applyBorder="1"/>
    <xf numFmtId="0" fontId="101" fillId="0" borderId="1" xfId="0" applyFont="1" applyFill="1" applyBorder="1"/>
    <xf numFmtId="1" fontId="101" fillId="0" borderId="1" xfId="0" applyNumberFormat="1" applyFont="1" applyFill="1" applyBorder="1" applyAlignment="1">
      <alignment horizontal="center" vertical="center"/>
    </xf>
    <xf numFmtId="2" fontId="101" fillId="0" borderId="1" xfId="0" applyNumberFormat="1" applyFont="1" applyFill="1" applyBorder="1" applyAlignment="1">
      <alignment horizontal="center" vertical="center"/>
    </xf>
    <xf numFmtId="0" fontId="129" fillId="0" borderId="48" xfId="0" applyFont="1" applyBorder="1" applyAlignment="1">
      <alignment horizontal="center" vertical="center" wrapText="1"/>
    </xf>
    <xf numFmtId="0" fontId="0" fillId="0" borderId="0" xfId="0" applyAlignment="1">
      <alignment wrapText="1"/>
    </xf>
    <xf numFmtId="0" fontId="130" fillId="0" borderId="1" xfId="0" applyFont="1" applyBorder="1"/>
    <xf numFmtId="0" fontId="130" fillId="0" borderId="1" xfId="0" applyFont="1" applyBorder="1" applyAlignment="1">
      <alignment horizontal="center" vertical="center"/>
    </xf>
    <xf numFmtId="0" fontId="103"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116" fillId="0" borderId="1" xfId="0" applyFont="1" applyBorder="1" applyAlignment="1">
      <alignment horizontal="left" vertical="center" wrapText="1"/>
    </xf>
    <xf numFmtId="0" fontId="116" fillId="0" borderId="1" xfId="0" applyFont="1" applyBorder="1" applyAlignment="1">
      <alignment horizontal="left" vertical="center"/>
    </xf>
    <xf numFmtId="0" fontId="100" fillId="0" borderId="0" xfId="0" applyFont="1" applyAlignment="1">
      <alignment horizontal="left"/>
    </xf>
    <xf numFmtId="0" fontId="71" fillId="0" borderId="35" xfId="0" applyFont="1" applyFill="1" applyBorder="1" applyAlignment="1">
      <alignment horizontal="left" vertical="center"/>
    </xf>
    <xf numFmtId="0" fontId="71" fillId="0" borderId="36" xfId="0" applyFont="1" applyFill="1" applyBorder="1" applyAlignment="1">
      <alignment horizontal="left" vertical="center"/>
    </xf>
    <xf numFmtId="0" fontId="71" fillId="0" borderId="37" xfId="0" applyFont="1" applyFill="1" applyBorder="1" applyAlignment="1">
      <alignment horizontal="left" vertical="center"/>
    </xf>
    <xf numFmtId="0" fontId="71" fillId="0" borderId="0" xfId="0" applyFont="1" applyFill="1" applyBorder="1" applyAlignment="1">
      <alignment horizontal="left" vertical="center"/>
    </xf>
    <xf numFmtId="0" fontId="71" fillId="0" borderId="38" xfId="0" applyFont="1" applyFill="1" applyBorder="1" applyAlignment="1">
      <alignment horizontal="left" vertical="center"/>
    </xf>
    <xf numFmtId="0" fontId="71" fillId="0" borderId="39" xfId="0" applyFont="1" applyFill="1" applyBorder="1" applyAlignment="1">
      <alignment horizontal="left" vertical="center"/>
    </xf>
    <xf numFmtId="0" fontId="72" fillId="0" borderId="40" xfId="0" applyFont="1" applyFill="1" applyBorder="1" applyAlignment="1">
      <alignment horizontal="left" vertical="center"/>
    </xf>
    <xf numFmtId="0" fontId="72" fillId="0" borderId="20" xfId="0" applyFont="1" applyFill="1" applyBorder="1" applyAlignment="1">
      <alignment horizontal="left" vertical="center"/>
    </xf>
    <xf numFmtId="0" fontId="72" fillId="0" borderId="40" xfId="0" applyFont="1" applyFill="1" applyBorder="1" applyAlignment="1">
      <alignment horizontal="left" vertical="center" wrapText="1"/>
    </xf>
    <xf numFmtId="0" fontId="72" fillId="0" borderId="20" xfId="0" applyFont="1" applyFill="1" applyBorder="1" applyAlignment="1">
      <alignment horizontal="left" vertical="center" wrapText="1"/>
    </xf>
    <xf numFmtId="0" fontId="72" fillId="61" borderId="1" xfId="0" applyFont="1" applyFill="1" applyBorder="1" applyAlignment="1">
      <alignment horizontal="center" vertical="center"/>
    </xf>
    <xf numFmtId="0" fontId="72" fillId="61" borderId="41" xfId="0" applyFont="1" applyFill="1" applyBorder="1" applyAlignment="1">
      <alignment horizontal="center" vertical="center" wrapText="1"/>
    </xf>
    <xf numFmtId="0" fontId="72" fillId="61" borderId="31" xfId="0" applyFont="1" applyFill="1" applyBorder="1" applyAlignment="1">
      <alignment horizontal="center" vertical="center" wrapText="1"/>
    </xf>
    <xf numFmtId="0" fontId="72" fillId="61" borderId="47" xfId="0" applyFont="1" applyFill="1" applyBorder="1" applyAlignment="1">
      <alignment horizontal="center" vertical="center" wrapText="1"/>
    </xf>
    <xf numFmtId="0" fontId="72" fillId="61" borderId="42" xfId="0" applyFont="1" applyFill="1" applyBorder="1" applyAlignment="1">
      <alignment horizontal="center" vertical="center" wrapText="1"/>
    </xf>
    <xf numFmtId="0" fontId="72" fillId="61" borderId="32" xfId="0" applyFont="1" applyFill="1" applyBorder="1" applyAlignment="1">
      <alignment horizontal="center" vertical="center" wrapText="1"/>
    </xf>
    <xf numFmtId="0" fontId="72" fillId="61" borderId="48" xfId="0" applyFont="1" applyFill="1" applyBorder="1" applyAlignment="1">
      <alignment horizontal="center" vertical="center" wrapText="1"/>
    </xf>
    <xf numFmtId="0" fontId="72" fillId="61" borderId="43" xfId="0" applyFont="1" applyFill="1" applyBorder="1" applyAlignment="1">
      <alignment horizontal="center" vertical="center"/>
    </xf>
    <xf numFmtId="0" fontId="72" fillId="61" borderId="44" xfId="0" applyFont="1" applyFill="1" applyBorder="1" applyAlignment="1">
      <alignment horizontal="center" vertical="center" wrapText="1"/>
    </xf>
    <xf numFmtId="0" fontId="72" fillId="61" borderId="45" xfId="0" applyFont="1" applyFill="1" applyBorder="1" applyAlignment="1">
      <alignment horizontal="center" vertical="center" wrapText="1"/>
    </xf>
    <xf numFmtId="0" fontId="72" fillId="61" borderId="46" xfId="0" applyFont="1" applyFill="1" applyBorder="1" applyAlignment="1">
      <alignment horizontal="center" vertical="center" wrapText="1"/>
    </xf>
    <xf numFmtId="0" fontId="65" fillId="0" borderId="0" xfId="0" applyFont="1" applyBorder="1" applyAlignment="1">
      <alignment horizontal="left" vertical="center" wrapText="1"/>
    </xf>
    <xf numFmtId="0" fontId="66" fillId="61" borderId="1" xfId="0" applyFont="1" applyFill="1" applyBorder="1" applyAlignment="1">
      <alignment horizontal="center" vertical="center" wrapText="1"/>
    </xf>
    <xf numFmtId="0" fontId="66" fillId="61" borderId="1" xfId="0" applyFont="1" applyFill="1" applyBorder="1" applyAlignment="1">
      <alignment horizontal="center" vertical="center"/>
    </xf>
    <xf numFmtId="0" fontId="66" fillId="61" borderId="1" xfId="0" applyFont="1" applyFill="1" applyBorder="1" applyAlignment="1">
      <alignment horizontal="center"/>
    </xf>
    <xf numFmtId="0" fontId="63" fillId="0" borderId="2" xfId="0" applyFont="1" applyFill="1" applyBorder="1" applyAlignment="1">
      <alignment horizontal="left" vertical="center"/>
    </xf>
    <xf numFmtId="0" fontId="63" fillId="0" borderId="3" xfId="0" applyFont="1" applyFill="1" applyBorder="1" applyAlignment="1">
      <alignment horizontal="left" vertical="center"/>
    </xf>
    <xf numFmtId="0" fontId="65" fillId="0" borderId="2" xfId="0" applyFont="1" applyFill="1" applyBorder="1" applyAlignment="1">
      <alignment horizontal="left" vertical="center"/>
    </xf>
    <xf numFmtId="0" fontId="65" fillId="0" borderId="3" xfId="0" applyFont="1" applyFill="1" applyBorder="1" applyAlignment="1">
      <alignment horizontal="left" vertical="center"/>
    </xf>
    <xf numFmtId="0" fontId="65" fillId="0" borderId="2" xfId="0" applyFont="1" applyFill="1" applyBorder="1" applyAlignment="1">
      <alignment horizontal="left" vertical="center" wrapText="1"/>
    </xf>
    <xf numFmtId="0" fontId="65" fillId="0" borderId="3" xfId="0" applyFont="1" applyFill="1" applyBorder="1" applyAlignment="1">
      <alignment horizontal="left" vertical="center" wrapText="1"/>
    </xf>
    <xf numFmtId="0" fontId="83" fillId="0" borderId="33" xfId="0" applyFont="1" applyBorder="1" applyAlignment="1">
      <alignment horizontal="center" vertical="center" wrapText="1"/>
    </xf>
    <xf numFmtId="0" fontId="83" fillId="0" borderId="14" xfId="0" applyFont="1" applyBorder="1" applyAlignment="1">
      <alignment horizontal="center" vertical="center" wrapText="1"/>
    </xf>
    <xf numFmtId="0" fontId="83" fillId="0" borderId="14" xfId="0" applyFont="1" applyBorder="1" applyAlignment="1">
      <alignment horizontal="left" vertical="center" wrapText="1"/>
    </xf>
    <xf numFmtId="0" fontId="83" fillId="0" borderId="34" xfId="0" applyFont="1" applyBorder="1" applyAlignment="1">
      <alignment horizontal="center" vertical="center" wrapText="1"/>
    </xf>
    <xf numFmtId="0" fontId="83" fillId="0" borderId="0" xfId="0" applyFont="1" applyBorder="1" applyAlignment="1">
      <alignment horizontal="center" vertical="center" wrapText="1"/>
    </xf>
    <xf numFmtId="0" fontId="83" fillId="0" borderId="0" xfId="0" applyFont="1" applyBorder="1" applyAlignment="1">
      <alignment horizontal="left" vertical="center" wrapText="1"/>
    </xf>
    <xf numFmtId="0" fontId="88" fillId="0" borderId="2" xfId="0" applyFont="1" applyBorder="1" applyAlignment="1">
      <alignment horizontal="center" vertical="center" wrapText="1"/>
    </xf>
    <xf numFmtId="0" fontId="88" fillId="0" borderId="3" xfId="0" applyFont="1" applyBorder="1" applyAlignment="1">
      <alignment horizontal="center" vertical="center" wrapText="1"/>
    </xf>
    <xf numFmtId="0" fontId="88" fillId="0" borderId="4" xfId="0" applyFont="1" applyBorder="1" applyAlignment="1">
      <alignment horizontal="center" vertical="center" wrapText="1"/>
    </xf>
    <xf numFmtId="0" fontId="95" fillId="0" borderId="0" xfId="0" applyFont="1" applyFill="1" applyAlignment="1">
      <alignment horizontal="center" vertical="center"/>
    </xf>
    <xf numFmtId="0" fontId="98" fillId="65" borderId="2" xfId="0" applyFont="1" applyFill="1" applyBorder="1" applyAlignment="1">
      <alignment horizontal="center" vertical="top" wrapText="1"/>
    </xf>
    <xf numFmtId="0" fontId="98" fillId="65" borderId="4" xfId="0" applyFont="1" applyFill="1" applyBorder="1" applyAlignment="1">
      <alignment horizontal="center" vertical="top" wrapText="1"/>
    </xf>
    <xf numFmtId="0" fontId="102" fillId="0" borderId="14" xfId="0" applyFont="1" applyBorder="1" applyAlignment="1">
      <alignment horizontal="left" vertical="center" wrapText="1"/>
    </xf>
    <xf numFmtId="0" fontId="98" fillId="0" borderId="1" xfId="0" applyFont="1" applyFill="1" applyBorder="1" applyAlignment="1">
      <alignment horizontal="center" vertical="center"/>
    </xf>
    <xf numFmtId="0" fontId="98" fillId="0" borderId="0" xfId="0" applyFont="1" applyFill="1" applyAlignment="1">
      <alignment horizontal="left" vertical="center"/>
    </xf>
    <xf numFmtId="0" fontId="98" fillId="0" borderId="1" xfId="0" applyFont="1" applyBorder="1" applyAlignment="1">
      <alignment horizontal="center" vertical="center" wrapText="1"/>
    </xf>
    <xf numFmtId="0" fontId="98" fillId="0" borderId="1" xfId="0" applyFont="1" applyFill="1" applyBorder="1" applyAlignment="1">
      <alignment horizontal="center" vertical="center" wrapText="1"/>
    </xf>
    <xf numFmtId="0" fontId="98" fillId="0" borderId="33" xfId="0" applyFont="1" applyFill="1" applyBorder="1" applyAlignment="1">
      <alignment horizontal="center" vertical="center" wrapText="1"/>
    </xf>
    <xf numFmtId="0" fontId="98" fillId="0" borderId="14" xfId="0" applyFont="1" applyFill="1" applyBorder="1" applyAlignment="1">
      <alignment horizontal="center" vertical="center" wrapText="1"/>
    </xf>
    <xf numFmtId="0" fontId="98" fillId="0" borderId="53" xfId="0" applyFont="1" applyFill="1" applyBorder="1" applyAlignment="1">
      <alignment horizontal="center" vertical="center" wrapText="1"/>
    </xf>
    <xf numFmtId="0" fontId="98" fillId="0" borderId="54" xfId="0" applyFont="1" applyFill="1" applyBorder="1" applyAlignment="1">
      <alignment horizontal="center" vertical="center" wrapText="1"/>
    </xf>
    <xf numFmtId="0" fontId="98" fillId="0" borderId="55" xfId="0" applyFont="1" applyFill="1" applyBorder="1" applyAlignment="1">
      <alignment horizontal="center" vertical="center" wrapText="1"/>
    </xf>
    <xf numFmtId="0" fontId="98" fillId="0" borderId="56" xfId="0" applyFont="1" applyFill="1" applyBorder="1" applyAlignment="1">
      <alignment horizontal="center" vertical="center" wrapText="1"/>
    </xf>
    <xf numFmtId="0" fontId="49" fillId="0" borderId="0" xfId="0" applyFont="1" applyAlignment="1">
      <alignment horizontal="left" vertical="center" wrapText="1"/>
    </xf>
    <xf numFmtId="0" fontId="98" fillId="0" borderId="37" xfId="0" applyFont="1" applyFill="1" applyBorder="1" applyAlignment="1">
      <alignment horizontal="left"/>
    </xf>
    <xf numFmtId="0" fontId="98" fillId="0" borderId="0" xfId="0" applyFont="1" applyFill="1" applyBorder="1" applyAlignment="1">
      <alignment horizontal="left"/>
    </xf>
    <xf numFmtId="0" fontId="98" fillId="0" borderId="37" xfId="0" applyFont="1" applyFill="1" applyBorder="1" applyAlignment="1">
      <alignment horizontal="center" vertical="center" wrapText="1"/>
    </xf>
    <xf numFmtId="0" fontId="98" fillId="0" borderId="0" xfId="0" applyFont="1" applyFill="1" applyBorder="1" applyAlignment="1">
      <alignment horizontal="center" vertical="center" wrapText="1"/>
    </xf>
    <xf numFmtId="0" fontId="49" fillId="0" borderId="37" xfId="0" applyFont="1" applyBorder="1" applyAlignment="1">
      <alignment horizontal="left" vertical="center" wrapText="1"/>
    </xf>
    <xf numFmtId="0" fontId="49" fillId="0" borderId="0" xfId="0" applyFont="1" applyBorder="1" applyAlignment="1">
      <alignment horizontal="left" vertical="center" wrapText="1"/>
    </xf>
    <xf numFmtId="0" fontId="104" fillId="0" borderId="0" xfId="0" applyFont="1" applyFill="1" applyBorder="1" applyAlignment="1">
      <alignment horizontal="center" vertical="center"/>
    </xf>
    <xf numFmtId="0" fontId="104" fillId="0" borderId="39" xfId="0" applyFont="1" applyFill="1" applyBorder="1" applyAlignment="1">
      <alignment horizontal="center" vertical="center"/>
    </xf>
    <xf numFmtId="0" fontId="106" fillId="0" borderId="0" xfId="0" applyFont="1" applyFill="1" applyBorder="1" applyAlignment="1">
      <alignment horizontal="center" vertical="center"/>
    </xf>
    <xf numFmtId="0" fontId="106" fillId="0"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72" fillId="0" borderId="38" xfId="0" applyFont="1" applyBorder="1" applyAlignment="1">
      <alignment horizontal="center"/>
    </xf>
    <xf numFmtId="0" fontId="72" fillId="0" borderId="39" xfId="0" applyFont="1" applyBorder="1" applyAlignment="1">
      <alignment horizontal="center"/>
    </xf>
    <xf numFmtId="0" fontId="72" fillId="0" borderId="63" xfId="0" applyFont="1" applyBorder="1" applyAlignment="1">
      <alignment horizontal="center"/>
    </xf>
    <xf numFmtId="0" fontId="72" fillId="0" borderId="65" xfId="0" applyFont="1" applyBorder="1" applyAlignment="1">
      <alignment vertical="center" wrapText="1"/>
    </xf>
    <xf numFmtId="0" fontId="72" fillId="0" borderId="64" xfId="0" applyFont="1" applyBorder="1" applyAlignment="1">
      <alignment vertical="center" wrapText="1"/>
    </xf>
    <xf numFmtId="0" fontId="72" fillId="0" borderId="65" xfId="0" applyFont="1" applyBorder="1" applyAlignment="1">
      <alignment horizontal="center" vertical="center" wrapText="1"/>
    </xf>
    <xf numFmtId="0" fontId="72" fillId="0" borderId="64" xfId="0" applyFont="1" applyBorder="1" applyAlignment="1">
      <alignment horizontal="center" vertical="center" wrapText="1"/>
    </xf>
    <xf numFmtId="0" fontId="72" fillId="0" borderId="49" xfId="0" applyFont="1" applyBorder="1" applyAlignment="1">
      <alignment vertical="center" wrapText="1"/>
    </xf>
    <xf numFmtId="0" fontId="72" fillId="0" borderId="50" xfId="0" applyFont="1" applyBorder="1" applyAlignment="1">
      <alignment vertical="center" wrapText="1"/>
    </xf>
    <xf numFmtId="0" fontId="72" fillId="0" borderId="1" xfId="0" applyFont="1" applyBorder="1" applyAlignment="1">
      <alignment vertical="center" wrapText="1"/>
    </xf>
    <xf numFmtId="0" fontId="72" fillId="0" borderId="51" xfId="0" applyFont="1" applyBorder="1" applyAlignment="1">
      <alignment vertical="center" wrapText="1"/>
    </xf>
    <xf numFmtId="0" fontId="72" fillId="0" borderId="1" xfId="0" applyFont="1" applyBorder="1" applyAlignment="1">
      <alignment horizontal="center"/>
    </xf>
    <xf numFmtId="0" fontId="72" fillId="0" borderId="1" xfId="0" applyFont="1" applyBorder="1" applyAlignment="1">
      <alignment horizontal="center" wrapText="1"/>
    </xf>
    <xf numFmtId="0" fontId="73" fillId="0" borderId="0" xfId="0" applyFont="1" applyAlignment="1">
      <alignment horizontal="left" vertical="center" wrapText="1"/>
    </xf>
    <xf numFmtId="0" fontId="72" fillId="0" borderId="1" xfId="0" applyFont="1" applyBorder="1" applyAlignment="1">
      <alignment wrapText="1"/>
    </xf>
    <xf numFmtId="0" fontId="72" fillId="0" borderId="69" xfId="0" applyFont="1" applyBorder="1" applyAlignment="1">
      <alignment horizontal="center" vertical="center" wrapText="1"/>
    </xf>
    <xf numFmtId="0" fontId="72" fillId="0" borderId="70" xfId="0" applyFont="1" applyBorder="1" applyAlignment="1">
      <alignment horizontal="center" vertical="center" wrapText="1"/>
    </xf>
    <xf numFmtId="0" fontId="71" fillId="0" borderId="0" xfId="0" applyFont="1" applyFill="1" applyBorder="1" applyAlignment="1">
      <alignment horizontal="left"/>
    </xf>
    <xf numFmtId="0" fontId="71" fillId="60" borderId="0" xfId="0" applyFont="1" applyFill="1" applyBorder="1" applyAlignment="1">
      <alignment horizontal="left" vertical="center" wrapText="1"/>
    </xf>
    <xf numFmtId="0" fontId="71" fillId="0" borderId="0" xfId="0" applyFont="1" applyFill="1" applyBorder="1" applyAlignment="1">
      <alignment horizontal="center"/>
    </xf>
    <xf numFmtId="0" fontId="72" fillId="60" borderId="0" xfId="0" applyFont="1" applyFill="1" applyBorder="1" applyAlignment="1">
      <alignment horizontal="left" wrapText="1"/>
    </xf>
    <xf numFmtId="0" fontId="122" fillId="0" borderId="0" xfId="0" applyFont="1" applyBorder="1" applyAlignment="1">
      <alignment horizontal="left"/>
    </xf>
    <xf numFmtId="0" fontId="108" fillId="0" borderId="0" xfId="0" applyFont="1" applyBorder="1" applyAlignment="1">
      <alignment horizontal="center" vertical="center"/>
    </xf>
    <xf numFmtId="0" fontId="104" fillId="0" borderId="0" xfId="0" applyFont="1" applyBorder="1" applyAlignment="1">
      <alignment horizontal="center" vertical="center"/>
    </xf>
    <xf numFmtId="0" fontId="104" fillId="0" borderId="39" xfId="0" applyFont="1" applyBorder="1" applyAlignment="1">
      <alignment horizontal="center" vertical="center"/>
    </xf>
    <xf numFmtId="0" fontId="109" fillId="0" borderId="41" xfId="0" applyFont="1" applyBorder="1" applyAlignment="1">
      <alignment horizontal="center" vertical="center"/>
    </xf>
    <xf numFmtId="0" fontId="109" fillId="0" borderId="42" xfId="0" applyFont="1" applyBorder="1" applyAlignment="1">
      <alignment horizontal="center" vertical="center"/>
    </xf>
    <xf numFmtId="0" fontId="109" fillId="0" borderId="57" xfId="0" applyFont="1" applyBorder="1" applyAlignment="1">
      <alignment horizontal="center" vertical="center"/>
    </xf>
    <xf numFmtId="0" fontId="106" fillId="0" borderId="58" xfId="0" applyFont="1" applyBorder="1" applyAlignment="1">
      <alignment horizontal="center" vertical="center" wrapText="1"/>
    </xf>
    <xf numFmtId="0" fontId="106" fillId="0" borderId="50" xfId="0" applyFont="1" applyBorder="1" applyAlignment="1">
      <alignment horizontal="center" vertical="center" wrapText="1"/>
    </xf>
    <xf numFmtId="0" fontId="116" fillId="0" borderId="71" xfId="0" applyFont="1" applyBorder="1" applyAlignment="1">
      <alignment horizontal="center" vertical="center" wrapText="1"/>
    </xf>
    <xf numFmtId="0" fontId="116" fillId="0" borderId="32" xfId="0" applyFont="1" applyBorder="1" applyAlignment="1">
      <alignment horizontal="center" vertical="center" wrapText="1"/>
    </xf>
    <xf numFmtId="0" fontId="116" fillId="0" borderId="48" xfId="0" applyFont="1" applyBorder="1" applyAlignment="1">
      <alignment horizontal="center" vertical="center" wrapText="1"/>
    </xf>
    <xf numFmtId="0" fontId="106" fillId="0" borderId="1" xfId="0" applyFont="1" applyFill="1" applyBorder="1" applyAlignment="1">
      <alignment horizontal="center" vertical="center"/>
    </xf>
    <xf numFmtId="0" fontId="72" fillId="0" borderId="2" xfId="0" applyFont="1" applyBorder="1" applyAlignment="1">
      <alignment horizontal="center"/>
    </xf>
    <xf numFmtId="0" fontId="72" fillId="0" borderId="3" xfId="0" applyFont="1" applyBorder="1" applyAlignment="1">
      <alignment horizontal="center"/>
    </xf>
    <xf numFmtId="0" fontId="72" fillId="0" borderId="4" xfId="0" applyFont="1" applyBorder="1" applyAlignment="1">
      <alignment horizontal="center"/>
    </xf>
    <xf numFmtId="0" fontId="72" fillId="0" borderId="2" xfId="0" applyFont="1" applyBorder="1" applyAlignment="1">
      <alignment horizontal="center" vertical="top"/>
    </xf>
    <xf numFmtId="0" fontId="72" fillId="0" borderId="3" xfId="0" applyFont="1" applyBorder="1" applyAlignment="1">
      <alignment horizontal="center" vertical="top"/>
    </xf>
    <xf numFmtId="0" fontId="72" fillId="0" borderId="4" xfId="0" applyFont="1" applyBorder="1" applyAlignment="1">
      <alignment horizontal="center" vertical="top"/>
    </xf>
    <xf numFmtId="0" fontId="115" fillId="0" borderId="1" xfId="0" applyFont="1" applyBorder="1" applyAlignment="1">
      <alignment horizontal="center" vertical="center" wrapText="1"/>
    </xf>
    <xf numFmtId="0" fontId="115" fillId="0" borderId="1" xfId="0" applyFont="1" applyBorder="1" applyAlignment="1">
      <alignment horizontal="left" vertical="center"/>
    </xf>
    <xf numFmtId="0" fontId="115" fillId="0" borderId="1" xfId="0" applyFont="1" applyBorder="1" applyAlignment="1">
      <alignment horizontal="center" vertical="center"/>
    </xf>
    <xf numFmtId="0" fontId="0" fillId="0" borderId="1" xfId="0" applyFont="1" applyBorder="1" applyAlignment="1">
      <alignment horizontal="center" vertical="center"/>
    </xf>
    <xf numFmtId="0" fontId="115" fillId="0" borderId="0" xfId="0" applyFont="1" applyAlignment="1">
      <alignment horizontal="left"/>
    </xf>
    <xf numFmtId="0" fontId="0" fillId="0" borderId="0" xfId="0" applyFont="1" applyAlignment="1">
      <alignment horizontal="left"/>
    </xf>
    <xf numFmtId="0" fontId="128" fillId="64" borderId="72" xfId="0" applyFont="1" applyFill="1" applyBorder="1" applyAlignment="1">
      <alignment horizontal="center"/>
    </xf>
    <xf numFmtId="0" fontId="128" fillId="64" borderId="62" xfId="0" applyFont="1" applyFill="1" applyBorder="1" applyAlignment="1">
      <alignment horizontal="center"/>
    </xf>
    <xf numFmtId="0" fontId="128" fillId="64" borderId="61" xfId="0" applyFont="1" applyFill="1" applyBorder="1" applyAlignment="1">
      <alignment horizontal="center"/>
    </xf>
    <xf numFmtId="0" fontId="131" fillId="60" borderId="1" xfId="0" applyFont="1" applyFill="1" applyBorder="1" applyAlignment="1">
      <alignment horizontal="center" vertical="center"/>
    </xf>
    <xf numFmtId="0" fontId="131" fillId="60" borderId="1" xfId="0" applyFont="1" applyFill="1" applyBorder="1" applyAlignment="1">
      <alignment horizontal="left" vertical="center"/>
    </xf>
    <xf numFmtId="0" fontId="131" fillId="60" borderId="1" xfId="0" applyFont="1" applyFill="1" applyBorder="1" applyAlignment="1">
      <alignment horizontal="left" vertical="center" wrapText="1"/>
    </xf>
  </cellXfs>
  <cellStyles count="26146">
    <cellStyle name="??                          " xfId="6"/>
    <cellStyle name="??                           1" xfId="7"/>
    <cellStyle name="??                          _T&amp;D Data 2005-06 Onwards Database master" xfId="8"/>
    <cellStyle name="??_kc-elec system check list" xfId="9"/>
    <cellStyle name="_Accd Dec - PAR" xfId="10"/>
    <cellStyle name="_Accd Dec - PAR 2" xfId="11"/>
    <cellStyle name="_Accd Dec - PAR 3" xfId="12"/>
    <cellStyle name="_Accd Dec - PAR 4" xfId="13"/>
    <cellStyle name="_Accd upto respective Month" xfId="14"/>
    <cellStyle name="_Accd upto respective Month 2" xfId="15"/>
    <cellStyle name="_Accd upto respective Month 3" xfId="16"/>
    <cellStyle name="_Accd upto respective Month 4" xfId="17"/>
    <cellStyle name="_APFC 26.08.09" xfId="18"/>
    <cellStyle name="_APFC 26.08.09 2" xfId="19"/>
    <cellStyle name="_APFC 26.08.09 3" xfId="20"/>
    <cellStyle name="_APFC 26.08.09 4" xfId="21"/>
    <cellStyle name="_APFC Database" xfId="22"/>
    <cellStyle name="_APFC Database 2" xfId="23"/>
    <cellStyle name="_APFC Database 3" xfId="24"/>
    <cellStyle name="_APFC Database 4" xfId="25"/>
    <cellStyle name="_APFC Detail ON 25.01.08" xfId="26"/>
    <cellStyle name="_APFC Detail ON 25.01.08 2" xfId="27"/>
    <cellStyle name="_APFC Detail ON 25.01.08 3" xfId="28"/>
    <cellStyle name="_APFC Detail ON 25.01.08 4" xfId="29"/>
    <cellStyle name="_APFC details for MOSE meeting 25.07.09" xfId="30"/>
    <cellStyle name="_APFC details for MOSE meeting 25.07.09 2" xfId="31"/>
    <cellStyle name="_APFC details for MOSE meeting 25.07.09 3" xfId="32"/>
    <cellStyle name="_APFC details for MOSE meeting 25.07.09 4" xfId="33"/>
    <cellStyle name="_APFC FEEDBACK REPORT1" xfId="34"/>
    <cellStyle name="_APFC FEEDBACK REPORT1 2" xfId="35"/>
    <cellStyle name="_APFC FEEDBACK REPORT1 3" xfId="36"/>
    <cellStyle name="_APFC FEEDBACK REPORT1 4" xfId="37"/>
    <cellStyle name="_APFC PERFORMANCE - 21.01.08 PBR" xfId="38"/>
    <cellStyle name="_APFC PERFORMANCE - 21.01.08 PBR 2" xfId="39"/>
    <cellStyle name="_APFC PERFORMANCE - 21.01.08 PBR 3" xfId="40"/>
    <cellStyle name="_APFC PERFORMANCE - 21.01.08 PBR 4" xfId="41"/>
    <cellStyle name="_Aux.cons" xfId="42"/>
    <cellStyle name="_Aux.cons 2" xfId="43"/>
    <cellStyle name="_Aux.cons 3" xfId="44"/>
    <cellStyle name="_Aux.cons 4" xfId="45"/>
    <cellStyle name="_Aux.cons_New MIS Sheets" xfId="46"/>
    <cellStyle name="_Cause Analyses as per Inv. Report" xfId="47"/>
    <cellStyle name="_Cause Analyses as per Inv. Report 2" xfId="48"/>
    <cellStyle name="_Cause Analyses as per Inv. Report 3" xfId="49"/>
    <cellStyle name="_Cause Analyses as per Inv. Report 4" xfId="50"/>
    <cellStyle name="_Cent.Sect" xfId="51"/>
    <cellStyle name="_Cent.Sect 2" xfId="52"/>
    <cellStyle name="_Cent.Sect 3" xfId="53"/>
    <cellStyle name="_Cent.Sect 4" xfId="54"/>
    <cellStyle name="_Cent.Sect_New MIS Sheets" xfId="55"/>
    <cellStyle name="_DGVCL" xfId="56"/>
    <cellStyle name="_DGVCL 2" xfId="57"/>
    <cellStyle name="_DGVCL 3" xfId="58"/>
    <cellStyle name="_DGVCL 4" xfId="59"/>
    <cellStyle name="_DGVCL_New MIS Sheets" xfId="60"/>
    <cellStyle name="_EBC Format Nadiad" xfId="61"/>
    <cellStyle name="_EBC Format Nadiad 2" xfId="62"/>
    <cellStyle name="_EBC Format Nadiad 3" xfId="63"/>
    <cellStyle name="_EBC Format Nadiad 4" xfId="64"/>
    <cellStyle name="_EBC Format Nadiad_New MIS Sheets" xfId="65"/>
    <cellStyle name="_EBC Format Nov05" xfId="66"/>
    <cellStyle name="_EBC Format Nov05 2" xfId="67"/>
    <cellStyle name="_EBC Format Nov05 3" xfId="68"/>
    <cellStyle name="_EBC Format Nov05 4" xfId="69"/>
    <cellStyle name="_EBC Format Nov05_New MIS Sheets" xfId="70"/>
    <cellStyle name="_EBC Format(interface) nadiad dt.28-12-04" xfId="71"/>
    <cellStyle name="_EBC Format(interface) nadiad dt.28-12-04 2" xfId="72"/>
    <cellStyle name="_EBC Format(interface) nadiad dt.28-12-04 3" xfId="73"/>
    <cellStyle name="_EBC Format(interface) nadiad dt.28-12-04 4" xfId="74"/>
    <cellStyle name="_EBC Format(interface) nadiad dt.28-12-04_New MIS Sheets" xfId="75"/>
    <cellStyle name="_Final PGVCL Annexure-A" xfId="76"/>
    <cellStyle name="_Final PGVCL Annexure-A 2" xfId="77"/>
    <cellStyle name="_Final PGVCL Annexure-A 3" xfId="78"/>
    <cellStyle name="_Final PGVCL Annexure-A 4" xfId="79"/>
    <cellStyle name="_Gen.Details" xfId="80"/>
    <cellStyle name="_Gen.Details 2" xfId="81"/>
    <cellStyle name="_Gen.Details 3" xfId="82"/>
    <cellStyle name="_Gen.Details 4" xfId="83"/>
    <cellStyle name="_Gen.Details_New MIS Sheets" xfId="84"/>
    <cellStyle name="_GencoMonthlyImport " xfId="85"/>
    <cellStyle name="_GencoMonthlyImport  2" xfId="86"/>
    <cellStyle name="_GencoMonthlyImport  3" xfId="87"/>
    <cellStyle name="_GencoMonthlyImport  4" xfId="88"/>
    <cellStyle name="_GencoMonthlyImport _New MIS Sheets" xfId="89"/>
    <cellStyle name="_Gondal" xfId="90"/>
    <cellStyle name="_Gondal 2" xfId="91"/>
    <cellStyle name="_Gondal 3" xfId="92"/>
    <cellStyle name="_Gondal 4" xfId="93"/>
    <cellStyle name="_Gondal TR Circle MAY-04" xfId="94"/>
    <cellStyle name="_Gondal TR Circle MAY-04 2" xfId="95"/>
    <cellStyle name="_Gondal TR Circle MAY-04 3" xfId="96"/>
    <cellStyle name="_Gondal TR Circle MAY-04 4" xfId="97"/>
    <cellStyle name="_Gondal TR Circle MAY-04_New MIS Sheets" xfId="98"/>
    <cellStyle name="_Gondal_New MIS Sheets" xfId="99"/>
    <cellStyle name="_MGVCL" xfId="100"/>
    <cellStyle name="_MGVCL 2" xfId="101"/>
    <cellStyle name="_MGVCL 3" xfId="102"/>
    <cellStyle name="_MGVCL 4" xfId="103"/>
    <cellStyle name="_MGVCL_New MIS Sheets" xfId="104"/>
    <cellStyle name="_Nadiad New EBC fomat 23.2.05" xfId="105"/>
    <cellStyle name="_Nadiad New EBC fomat 23.2.05 2" xfId="106"/>
    <cellStyle name="_Nadiad New EBC fomat 23.2.05 3" xfId="107"/>
    <cellStyle name="_Nadiad New EBC fomat 23.2.05 4" xfId="108"/>
    <cellStyle name="_Nadiad New EBC fomat 23.2.05_New MIS Sheets" xfId="109"/>
    <cellStyle name="_Nadiad New EBC Format April-05" xfId="110"/>
    <cellStyle name="_Nadiad New EBC Format April-05 2" xfId="111"/>
    <cellStyle name="_Nadiad New EBC Format April-05 3" xfId="112"/>
    <cellStyle name="_Nadiad New EBC Format April-05 4" xfId="113"/>
    <cellStyle name="_Nadiad New EBC Format April-05_New MIS Sheets" xfId="114"/>
    <cellStyle name="_New EBC Format 28.3.05" xfId="115"/>
    <cellStyle name="_New EBC Format 28.3.05 2" xfId="116"/>
    <cellStyle name="_New EBC Format 28.3.05 3" xfId="117"/>
    <cellStyle name="_New EBC Format 28.3.05 4" xfId="118"/>
    <cellStyle name="_New EBC Format 28.3.05_New MIS Sheets" xfId="119"/>
    <cellStyle name="_New EBC format for Nadiad (TR)  30.09.04" xfId="120"/>
    <cellStyle name="_New EBC format for Nadiad (TR)  30.09.04 2" xfId="121"/>
    <cellStyle name="_New EBC format for Nadiad (TR)  30.09.04 3" xfId="122"/>
    <cellStyle name="_New EBC format for Nadiad (TR)  30.09.04 4" xfId="123"/>
    <cellStyle name="_New EBC format for Nadiad (TR)  30.09.04_New MIS Sheets" xfId="124"/>
    <cellStyle name="_NEW FORMATE Circle 9 Accd. 2" xfId="125"/>
    <cellStyle name="_NEW FORMATE Circle 9 Accd. 2 2" xfId="126"/>
    <cellStyle name="_NEW FORMATE Circle 9 Accd. 2 3" xfId="127"/>
    <cellStyle name="_NEW FORMATE Circle 9 Accd. 2 4" xfId="128"/>
    <cellStyle name="_Other Points 01.07.09" xfId="129"/>
    <cellStyle name="_Other Points 01.07.09 2" xfId="130"/>
    <cellStyle name="_Other Points 01.07.09 3" xfId="131"/>
    <cellStyle name="_Other Points 01.07.09 4" xfId="132"/>
    <cellStyle name="_Other Points 20.04.09" xfId="133"/>
    <cellStyle name="_Other Points 20.04.09 2" xfId="134"/>
    <cellStyle name="_Other Points 20.04.09 3" xfId="135"/>
    <cellStyle name="_Other Points 20.04.09 4" xfId="136"/>
    <cellStyle name="_PBR-9" xfId="137"/>
    <cellStyle name="_PBR-9 2" xfId="138"/>
    <cellStyle name="_PBR-9 3" xfId="139"/>
    <cellStyle name="_PBR-9 4" xfId="140"/>
    <cellStyle name="_Performance 26.02.08" xfId="141"/>
    <cellStyle name="_Performance 26.02.08 2" xfId="142"/>
    <cellStyle name="_Performance 26.02.08 3" xfId="143"/>
    <cellStyle name="_Performance 26.02.08 4" xfId="144"/>
    <cellStyle name="_PGVCL" xfId="145"/>
    <cellStyle name="_PGVCL 2" xfId="146"/>
    <cellStyle name="_PGVCL 3" xfId="147"/>
    <cellStyle name="_PGVCL 4" xfId="148"/>
    <cellStyle name="_PGVCL- 5-VAL" xfId="149"/>
    <cellStyle name="_PGVCL- 5-VAL 2" xfId="150"/>
    <cellStyle name="_PGVCL- 5-VAL 3" xfId="151"/>
    <cellStyle name="_PGVCL- 5-VAL 4" xfId="152"/>
    <cellStyle name="_PGVCL- 7" xfId="153"/>
    <cellStyle name="_PGVCL- 7 2" xfId="154"/>
    <cellStyle name="_PGVCL- 7 3" xfId="155"/>
    <cellStyle name="_PGVCL- 7 4" xfId="156"/>
    <cellStyle name="_PGVCL- 7_accd-1" xfId="157"/>
    <cellStyle name="_PGVCL- 7_accd-1 2" xfId="158"/>
    <cellStyle name="_PGVCL- 7_accd-1 3" xfId="159"/>
    <cellStyle name="_PGVCL- 7_accd-1 4" xfId="160"/>
    <cellStyle name="_PGVCL- 7_accd-2" xfId="161"/>
    <cellStyle name="_PGVCL- 7_accd-2 2" xfId="162"/>
    <cellStyle name="_PGVCL- 7_accd-2 3" xfId="163"/>
    <cellStyle name="_PGVCL- 7_accd-2 4" xfId="164"/>
    <cellStyle name="_PGVCL- 7_ACCD-MAINT" xfId="165"/>
    <cellStyle name="_PGVCL- 7_ACCD-MAINT 2" xfId="166"/>
    <cellStyle name="_PGVCL- 7_ACCD-MAINT 3" xfId="167"/>
    <cellStyle name="_PGVCL- 7_ACCD-MAINT 4" xfId="168"/>
    <cellStyle name="_PGVCL- 7_New MIS Sheets" xfId="169"/>
    <cellStyle name="_PGVCL- 7_New MIS Sheets 2" xfId="170"/>
    <cellStyle name="_PGVCL- 7_New MIS Sheets 3" xfId="171"/>
    <cellStyle name="_PGVCL- 7_New MIS Sheets 4" xfId="172"/>
    <cellStyle name="_PGVCL- 7_pbr 7" xfId="173"/>
    <cellStyle name="_PGVCL- 7_pbr 7 2" xfId="174"/>
    <cellStyle name="_PGVCL- 7_pbr 7 3" xfId="175"/>
    <cellStyle name="_PGVCL- 7_pbr 7 4" xfId="176"/>
    <cellStyle name="_PGVCL- 7_PGVCL- 7" xfId="177"/>
    <cellStyle name="_PGVCL- 7_PGVCL- 7 2" xfId="178"/>
    <cellStyle name="_PGVCL- 7_PGVCL- 7 3" xfId="179"/>
    <cellStyle name="_PGVCL- 7_PGVCL- 7 4" xfId="180"/>
    <cellStyle name="_PGVCL- 7_PGVCL- 9" xfId="181"/>
    <cellStyle name="_PGVCL- 7_PGVCL- 9 2" xfId="182"/>
    <cellStyle name="_PGVCL- 7_PGVCL- 9 3" xfId="183"/>
    <cellStyle name="_PGVCL- 7_PGVCL- 9 4" xfId="184"/>
    <cellStyle name="_PGVCL- 7_PGVCL- 9 Aug. 11" xfId="185"/>
    <cellStyle name="_PGVCL- 7_PGVCL- 9 Aug. 11 2" xfId="186"/>
    <cellStyle name="_PGVCL- 7_PGVCL- 9 Aug. 11 3" xfId="187"/>
    <cellStyle name="_PGVCL- 7_PGVCL- 9 Aug. 11 4" xfId="188"/>
    <cellStyle name="_PGVCL- 7_PGVCL- 9 Jun. 11" xfId="189"/>
    <cellStyle name="_PGVCL- 7_PGVCL- 9 Jun. 11 2" xfId="190"/>
    <cellStyle name="_PGVCL- 7_PGVCL- 9 Jun. 11 3" xfId="191"/>
    <cellStyle name="_PGVCL- 7_PGVCL- 9 Jun. 11 4" xfId="192"/>
    <cellStyle name="_PGVCL- 7_PGVCL- 9 May 11" xfId="193"/>
    <cellStyle name="_PGVCL- 7_PGVCL- 9 May 11 2" xfId="194"/>
    <cellStyle name="_PGVCL- 7_PGVCL- 9 May 11 3" xfId="195"/>
    <cellStyle name="_PGVCL- 7_PGVCL- 9 May 11 4" xfId="196"/>
    <cellStyle name="_PGVCL- 7_PGVCL- 9 Sep. 11" xfId="197"/>
    <cellStyle name="_PGVCL- 7_PGVCL- 9 Sep. 11 2" xfId="198"/>
    <cellStyle name="_PGVCL- 7_PGVCL- 9 Sep. 11 3" xfId="199"/>
    <cellStyle name="_PGVCL- 7_PGVCL- 9 Sep. 11 4" xfId="200"/>
    <cellStyle name="_PGVCL- 8" xfId="201"/>
    <cellStyle name="_PGVCL- 8 2" xfId="202"/>
    <cellStyle name="_PGVCL- 8 3" xfId="203"/>
    <cellStyle name="_PGVCL- 8 4" xfId="204"/>
    <cellStyle name="_PGVCL- 9" xfId="205"/>
    <cellStyle name="_PGVCL- 9 2" xfId="206"/>
    <cellStyle name="_PGVCL- 9 3" xfId="207"/>
    <cellStyle name="_PGVCL- 9 4" xfId="208"/>
    <cellStyle name="_PGVCL_APFC 26.08.09" xfId="209"/>
    <cellStyle name="_PGVCL_APFC Database" xfId="210"/>
    <cellStyle name="_PGVCL_APFC Database 2" xfId="211"/>
    <cellStyle name="_PGVCL_APFC Database 3" xfId="212"/>
    <cellStyle name="_PGVCL_APFC Database 4" xfId="213"/>
    <cellStyle name="_PGVCL_APFC details for MOSE meeting 25.07.09" xfId="214"/>
    <cellStyle name="_PGVCL_APFC details for MOSE meeting 25.07.09 2" xfId="215"/>
    <cellStyle name="_PGVCL_APFC details for MOSE meeting 25.07.09 3" xfId="216"/>
    <cellStyle name="_PGVCL_APFC details for MOSE meeting 25.07.09 4" xfId="217"/>
    <cellStyle name="_PGVCL_New MIS Sheets" xfId="218"/>
    <cellStyle name="_PGVCL_New MIS Sheets 2" xfId="219"/>
    <cellStyle name="_PGVCL_New MIS Sheets 3" xfId="220"/>
    <cellStyle name="_PGVCL_New MIS Sheets 4" xfId="221"/>
    <cellStyle name="_PGVCL_Other Points 20.04.09" xfId="222"/>
    <cellStyle name="_PGVCL_Other Points 20.04.09 2" xfId="223"/>
    <cellStyle name="_PGVCL_Other Points 20.04.09 3" xfId="224"/>
    <cellStyle name="_PGVCL_Other Points 20.04.09 4" xfId="225"/>
    <cellStyle name="_PGVCL_Revised Coastal Planning 2009_10 20.05.09" xfId="226"/>
    <cellStyle name="_pgvcl-1" xfId="227"/>
    <cellStyle name="_pgvcl-1 2" xfId="228"/>
    <cellStyle name="_pgvcl-1 3" xfId="229"/>
    <cellStyle name="_pgvcl-1 4" xfId="230"/>
    <cellStyle name="_pgvcl-1_Accident - 2007-08 + 2008-09 -- 15.12.08" xfId="231"/>
    <cellStyle name="_pgvcl-1_Accident - 2007-08 + 2008-09 -- 15.12.08 2" xfId="232"/>
    <cellStyle name="_pgvcl-1_Accident - 2007-08 + 2008-09 -- 15.12.08 3" xfId="233"/>
    <cellStyle name="_pgvcl-1_Accident - 2007-08 + 2008-09 -- 15.12.08 4" xfId="234"/>
    <cellStyle name="_pgvcl-1_Accident Detail 2006-07, 2007-08, 2008-09" xfId="235"/>
    <cellStyle name="_pgvcl-1_Accident S-dn wise up to Nov. 08 for SE's Conference" xfId="236"/>
    <cellStyle name="_pgvcl-1_Accident S-dn wise up to Nov. 08 for SE's Conference 2" xfId="237"/>
    <cellStyle name="_pgvcl-1_Accident S-dn wise up to Nov. 08 for SE's Conference 3" xfId="238"/>
    <cellStyle name="_pgvcl-1_Accident S-dn wise up to Nov. 08 for SE's Conference 4" xfId="239"/>
    <cellStyle name="_pgvcl-1_Book-DMTHL" xfId="240"/>
    <cellStyle name="_pgvcl-1_Comparison" xfId="241"/>
    <cellStyle name="_pgvcl-1_Comparison 2" xfId="242"/>
    <cellStyle name="_pgvcl-1_Comparison 3" xfId="243"/>
    <cellStyle name="_pgvcl-1_Comparison 4" xfId="244"/>
    <cellStyle name="_pgvcl-1_Details of Selected Urban Feeder" xfId="245"/>
    <cellStyle name="_pgvcl-1_Details of Selected Urban Feeder 2" xfId="246"/>
    <cellStyle name="_pgvcl-1_Details of Selected Urban Feeder 3" xfId="247"/>
    <cellStyle name="_pgvcl-1_Details of Selected Urban Feeder 4" xfId="248"/>
    <cellStyle name="_pgvcl-1_DHTHL JAN-09" xfId="249"/>
    <cellStyle name="_pgvcl-1_dnthl Feb-09" xfId="250"/>
    <cellStyle name="_pgvcl-1_JGYssss" xfId="251"/>
    <cellStyle name="_pgvcl-1_JGYssss 2" xfId="252"/>
    <cellStyle name="_pgvcl-1_JGYssss 3" xfId="253"/>
    <cellStyle name="_pgvcl-1_JGYssss 4" xfId="254"/>
    <cellStyle name="_pgvcl-1_JMN-7" xfId="255"/>
    <cellStyle name="_pgvcl-1_JMN-7 2" xfId="256"/>
    <cellStyle name="_pgvcl-1_JMN-7 3" xfId="257"/>
    <cellStyle name="_pgvcl-1_JMN-7 4" xfId="258"/>
    <cellStyle name="_pgvcl-1_JMN-77" xfId="259"/>
    <cellStyle name="_pgvcl-1_JMN-77 2" xfId="260"/>
    <cellStyle name="_pgvcl-1_JMN-77 3" xfId="261"/>
    <cellStyle name="_pgvcl-1_JMN-77 4" xfId="262"/>
    <cellStyle name="_pgvcl-1_JND - 5" xfId="263"/>
    <cellStyle name="_pgvcl-1_JND - 5 2" xfId="264"/>
    <cellStyle name="_pgvcl-1_JND - 5 3" xfId="265"/>
    <cellStyle name="_pgvcl-1_JND - 5 4" xfId="266"/>
    <cellStyle name="_pgvcl-1_JND 50" xfId="267"/>
    <cellStyle name="_pgvcl-1_JND 50 2" xfId="268"/>
    <cellStyle name="_pgvcl-1_JND 50 3" xfId="269"/>
    <cellStyle name="_pgvcl-1_JND 50 4" xfId="270"/>
    <cellStyle name="_pgvcl-1_NEW MIS Feb - 08" xfId="271"/>
    <cellStyle name="_pgvcl-1_NEW MIS Feb - 08_Book-DMTHL" xfId="272"/>
    <cellStyle name="_pgvcl-1_NEW MIS Feb - 08_Comparison" xfId="273"/>
    <cellStyle name="_pgvcl-1_NEW MIS Feb - 08_Comparison 2" xfId="274"/>
    <cellStyle name="_pgvcl-1_NEW MIS Feb - 08_Comparison 3" xfId="275"/>
    <cellStyle name="_pgvcl-1_NEW MIS Feb - 08_Comparison 4" xfId="276"/>
    <cellStyle name="_pgvcl-1_NEW MIS Feb - 08_Details of Selected Urban Feeder" xfId="277"/>
    <cellStyle name="_pgvcl-1_NEW MIS Feb - 08_Details of Selected Urban Feeder 2" xfId="278"/>
    <cellStyle name="_pgvcl-1_NEW MIS Feb - 08_Details of Selected Urban Feeder 3" xfId="279"/>
    <cellStyle name="_pgvcl-1_NEW MIS Feb - 08_Details of Selected Urban Feeder 4" xfId="280"/>
    <cellStyle name="_pgvcl-1_NEW MIS Feb - 08_DHTHL JAN-09" xfId="281"/>
    <cellStyle name="_pgvcl-1_NEW MIS Feb - 08_dnthl Feb-09" xfId="282"/>
    <cellStyle name="_pgvcl-1_NEW MIS Feb - 08_JGYssss" xfId="283"/>
    <cellStyle name="_pgvcl-1_NEW MIS Feb - 08_JGYssss 2" xfId="284"/>
    <cellStyle name="_pgvcl-1_NEW MIS Feb - 08_JGYssss 3" xfId="285"/>
    <cellStyle name="_pgvcl-1_NEW MIS Feb - 08_JGYssss 4" xfId="286"/>
    <cellStyle name="_pgvcl-1_NEW MIS Feb - 08_New MIS Sheets" xfId="287"/>
    <cellStyle name="_pgvcl-1_NEW MIS Feb - 08_New MIS Sheets 2" xfId="288"/>
    <cellStyle name="_pgvcl-1_NEW MIS Feb - 08_New MIS Sheets 3" xfId="289"/>
    <cellStyle name="_pgvcl-1_NEW MIS Feb - 08_New MIS Sheets 4" xfId="290"/>
    <cellStyle name="_pgvcl-1_NEW MIS Feb - 08_PBR" xfId="291"/>
    <cellStyle name="_pgvcl-1_NEW MIS Feb - 08_PBR 2" xfId="292"/>
    <cellStyle name="_pgvcl-1_NEW MIS Feb - 08_PBR 3" xfId="293"/>
    <cellStyle name="_pgvcl-1_NEW MIS Feb - 08_PBR 4" xfId="294"/>
    <cellStyle name="_pgvcl-1_NEW MIS Feb - 08_PBR CO_DAILY REPORT GIS - 20-01-09" xfId="295"/>
    <cellStyle name="_pgvcl-1_NEW MIS Feb - 08_PBR CO_DAILY REPORT GIS - 20-01-09 2" xfId="296"/>
    <cellStyle name="_pgvcl-1_NEW MIS Feb - 08_PBR CO_DAILY REPORT GIS - 20-01-09 3" xfId="297"/>
    <cellStyle name="_pgvcl-1_NEW MIS Feb - 08_PBR CO_DAILY REPORT GIS - 20-01-09 4" xfId="298"/>
    <cellStyle name="_pgvcl-1_NEW MIS Feb - 08_Point No.-3 T&amp;D _ 06-11-08" xfId="299"/>
    <cellStyle name="_pgvcl-1_NEW MIS Feb - 08_Point no.3_17-10-08" xfId="300"/>
    <cellStyle name="_pgvcl-1_NEW MIS Feb - 08_Sharing loss Aprl-08 to........" xfId="301"/>
    <cellStyle name="_pgvcl-1_NEW MIS Feb - 08_T&amp;D August-08" xfId="302"/>
    <cellStyle name="_pgvcl-1_NEW MIS Feb - 08_T&amp;D August-08 2" xfId="303"/>
    <cellStyle name="_pgvcl-1_NEW MIS Feb - 08_T&amp;D August-08 3" xfId="304"/>
    <cellStyle name="_pgvcl-1_NEW MIS Feb - 08_T&amp;D August-08 4" xfId="305"/>
    <cellStyle name="_pgvcl-1_NEW MIS Feb - 08_T&amp;D Data 2005-06 Onwards Database master" xfId="306"/>
    <cellStyle name="_pgvcl-1_NEW MIS Feb - 08_T&amp;D Dec-08" xfId="307"/>
    <cellStyle name="_pgvcl-1_NEW MIS Feb - 08_T&amp;D Dec-08 2" xfId="308"/>
    <cellStyle name="_pgvcl-1_NEW MIS Feb - 08_T&amp;D Dec-08 3" xfId="309"/>
    <cellStyle name="_pgvcl-1_NEW MIS Feb - 08_T&amp;D Dec-08 4" xfId="310"/>
    <cellStyle name="_pgvcl-1_NEW MIS Feb - 08_T&amp;D July-08" xfId="311"/>
    <cellStyle name="_pgvcl-1_NEW MIS Feb - 08_T&amp;D July-08 2" xfId="312"/>
    <cellStyle name="_pgvcl-1_NEW MIS Feb - 08_T&amp;D July-08 3" xfId="313"/>
    <cellStyle name="_pgvcl-1_NEW MIS Feb - 08_T&amp;D July-08 4" xfId="314"/>
    <cellStyle name="_pgvcl-1_NEW MIS Feb - 08_T&amp;D MAR--09" xfId="315"/>
    <cellStyle name="_pgvcl-1_NEW MIS Feb - 08_T&amp;D MAR--09 2" xfId="316"/>
    <cellStyle name="_pgvcl-1_NEW MIS Feb - 08_T&amp;D MAR--09 3" xfId="317"/>
    <cellStyle name="_pgvcl-1_NEW MIS Feb - 08_T&amp;D MAR--09 4" xfId="318"/>
    <cellStyle name="_pgvcl-1_NEW MIS Feb - 08_Urban Weekly 8 MAY 09" xfId="319"/>
    <cellStyle name="_pgvcl-1_NEW MIS Feb - 08_URBAN WEEKLY PBR CO" xfId="320"/>
    <cellStyle name="_pgvcl-1_NEW MIS Feb - 08_URBAN WEEKLY PBR CO 2" xfId="321"/>
    <cellStyle name="_pgvcl-1_NEW MIS Feb - 08_URBAN WEEKLY PBR CO 3" xfId="322"/>
    <cellStyle name="_pgvcl-1_NEW MIS Feb - 08_URBAN WEEKLY PBR CO 4" xfId="323"/>
    <cellStyle name="_pgvcl-1_NEW MIS Feb - 08_Weekly Urban PBR CO - 04-04-09 to 12-04-09" xfId="324"/>
    <cellStyle name="_pgvcl-1_NEW MIS Feb - 08_Weekly Urban PBR CO - 04-04-09 to 12-04-09 2" xfId="325"/>
    <cellStyle name="_pgvcl-1_NEW MIS Feb - 08_Weekly Urban PBR CO - 04-04-09 to 12-04-09 3" xfId="326"/>
    <cellStyle name="_pgvcl-1_NEW MIS Feb - 08_Weekly Urban PBR CO - 04-04-09 to 12-04-09 4" xfId="327"/>
    <cellStyle name="_pgvcl-1_NEW MIS Feb - 08_Weekly Urban PBR CO - 06-03-09 to 12-03-09" xfId="328"/>
    <cellStyle name="_pgvcl-1_NEW MIS Feb - 08_Weekly Urban PBR CO - 06-03-09 to 12-03-09 2" xfId="329"/>
    <cellStyle name="_pgvcl-1_NEW MIS Feb - 08_Weekly Urban PBR CO - 06-03-09 to 12-03-09 3" xfId="330"/>
    <cellStyle name="_pgvcl-1_NEW MIS Feb - 08_Weekly Urban PBR CO - 06-03-09 to 12-03-09 4" xfId="331"/>
    <cellStyle name="_pgvcl-1_NEW MIS Feb - 08_Weekly Urban PBR CO - 20-02-09 to 26-02-09" xfId="332"/>
    <cellStyle name="_pgvcl-1_NEW MIS Feb - 08_Weekly Urban PBR CO - 20-02-09 to 26-02-09 2" xfId="333"/>
    <cellStyle name="_pgvcl-1_NEW MIS Feb - 08_Weekly Urban PBR CO - 20-02-09 to 26-02-09 3" xfId="334"/>
    <cellStyle name="_pgvcl-1_NEW MIS Feb - 08_Weekly Urban PBR CO - 20-02-09 to 26-02-09 4" xfId="335"/>
    <cellStyle name="_pgvcl-1_NEW MIS Feb - 08_Weekly Urban PBR CO - 30-01-09 to 05-02-09" xfId="336"/>
    <cellStyle name="_pgvcl-1_NEW MIS Feb - 08_Weekly Urban PBR CO - 30-01-09 to 05-02-09 2" xfId="337"/>
    <cellStyle name="_pgvcl-1_NEW MIS Feb - 08_Weekly Urban PBR CO - 30-01-09 to 05-02-09 3" xfId="338"/>
    <cellStyle name="_pgvcl-1_NEW MIS Feb - 08_Weekly Urban PBR CO - 30-01-09 to 05-02-09 4" xfId="339"/>
    <cellStyle name="_pgvcl-1_NEW MIS Feb - 08_Weekly Urban PBR CO - 9-1-09 to 15.01.09" xfId="340"/>
    <cellStyle name="_pgvcl-1_NEW MIS Feb - 08_Weekly Urban PBR CO - 9-1-09 to 15.01.09 2" xfId="341"/>
    <cellStyle name="_pgvcl-1_NEW MIS Feb - 08_Weekly Urban PBR CO - 9-1-09 to 15.01.09 3" xfId="342"/>
    <cellStyle name="_pgvcl-1_NEW MIS Feb - 08_Weekly Urban PBR CO - 9-1-09 to 15.01.09 4" xfId="343"/>
    <cellStyle name="_pgvcl-1_NEW MIS Feb - 08_Weekly Urban PBR CO 01-05-09 to 07-05-09" xfId="344"/>
    <cellStyle name="_pgvcl-1_NEW MIS Feb - 08_Weekly Urban PBR CO 01-05-09 to 07-05-09 2" xfId="345"/>
    <cellStyle name="_pgvcl-1_NEW MIS Feb - 08_Weekly Urban PBR CO 01-05-09 to 07-05-09 3" xfId="346"/>
    <cellStyle name="_pgvcl-1_NEW MIS Feb - 08_Weekly Urban PBR CO 01-05-09 to 07-05-09 4" xfId="347"/>
    <cellStyle name="_pgvcl-1_NEW MIS Feb - 08_Weekly Urban PBR CO 10-04-09 to 16-04-09" xfId="348"/>
    <cellStyle name="_pgvcl-1_NEW MIS Feb - 08_Weekly Urban PBR CO 10-04-09 to 16-04-09 2" xfId="349"/>
    <cellStyle name="_pgvcl-1_NEW MIS Feb - 08_Weekly Urban PBR CO 10-04-09 to 16-04-09 3" xfId="350"/>
    <cellStyle name="_pgvcl-1_NEW MIS Feb - 08_Weekly Urban PBR CO 10-04-09 to 16-04-09 4" xfId="351"/>
    <cellStyle name="_pgvcl-1_NEW MIS Jan - 08" xfId="352"/>
    <cellStyle name="_pgvcl-1_NEW MIS Jan - 08_Book-DMTHL" xfId="353"/>
    <cellStyle name="_pgvcl-1_NEW MIS Jan - 08_Comparison" xfId="354"/>
    <cellStyle name="_pgvcl-1_NEW MIS Jan - 08_Comparison 2" xfId="355"/>
    <cellStyle name="_pgvcl-1_NEW MIS Jan - 08_Comparison 3" xfId="356"/>
    <cellStyle name="_pgvcl-1_NEW MIS Jan - 08_Comparison 4" xfId="357"/>
    <cellStyle name="_pgvcl-1_NEW MIS Jan - 08_Details of Selected Urban Feeder" xfId="358"/>
    <cellStyle name="_pgvcl-1_NEW MIS Jan - 08_Details of Selected Urban Feeder 2" xfId="359"/>
    <cellStyle name="_pgvcl-1_NEW MIS Jan - 08_Details of Selected Urban Feeder 3" xfId="360"/>
    <cellStyle name="_pgvcl-1_NEW MIS Jan - 08_Details of Selected Urban Feeder 4" xfId="361"/>
    <cellStyle name="_pgvcl-1_NEW MIS Jan - 08_DHTHL JAN-09" xfId="362"/>
    <cellStyle name="_pgvcl-1_NEW MIS Jan - 08_dnthl Feb-09" xfId="363"/>
    <cellStyle name="_pgvcl-1_NEW MIS Jan - 08_JGYssss" xfId="364"/>
    <cellStyle name="_pgvcl-1_NEW MIS Jan - 08_JGYssss 2" xfId="365"/>
    <cellStyle name="_pgvcl-1_NEW MIS Jan - 08_JGYssss 3" xfId="366"/>
    <cellStyle name="_pgvcl-1_NEW MIS Jan - 08_JGYssss 4" xfId="367"/>
    <cellStyle name="_pgvcl-1_NEW MIS Jan - 08_New MIS Sheets" xfId="368"/>
    <cellStyle name="_pgvcl-1_NEW MIS Jan - 08_New MIS Sheets 2" xfId="369"/>
    <cellStyle name="_pgvcl-1_NEW MIS Jan - 08_New MIS Sheets 3" xfId="370"/>
    <cellStyle name="_pgvcl-1_NEW MIS Jan - 08_New MIS Sheets 4" xfId="371"/>
    <cellStyle name="_pgvcl-1_NEW MIS Jan - 08_PBR" xfId="372"/>
    <cellStyle name="_pgvcl-1_NEW MIS Jan - 08_PBR 2" xfId="373"/>
    <cellStyle name="_pgvcl-1_NEW MIS Jan - 08_PBR 3" xfId="374"/>
    <cellStyle name="_pgvcl-1_NEW MIS Jan - 08_PBR 4" xfId="375"/>
    <cellStyle name="_pgvcl-1_NEW MIS Jan - 08_PBR CO_DAILY REPORT GIS - 20-01-09" xfId="376"/>
    <cellStyle name="_pgvcl-1_NEW MIS Jan - 08_PBR CO_DAILY REPORT GIS - 20-01-09 2" xfId="377"/>
    <cellStyle name="_pgvcl-1_NEW MIS Jan - 08_PBR CO_DAILY REPORT GIS - 20-01-09 3" xfId="378"/>
    <cellStyle name="_pgvcl-1_NEW MIS Jan - 08_PBR CO_DAILY REPORT GIS - 20-01-09 4" xfId="379"/>
    <cellStyle name="_pgvcl-1_NEW MIS Jan - 08_Point No.-3 T&amp;D _ 06-11-08" xfId="380"/>
    <cellStyle name="_pgvcl-1_NEW MIS Jan - 08_Point no.3_17-10-08" xfId="381"/>
    <cellStyle name="_pgvcl-1_NEW MIS Jan - 08_Sharing loss Aprl-08 to........" xfId="382"/>
    <cellStyle name="_pgvcl-1_NEW MIS Jan - 08_T&amp;D August-08" xfId="383"/>
    <cellStyle name="_pgvcl-1_NEW MIS Jan - 08_T&amp;D August-08 2" xfId="384"/>
    <cellStyle name="_pgvcl-1_NEW MIS Jan - 08_T&amp;D August-08 3" xfId="385"/>
    <cellStyle name="_pgvcl-1_NEW MIS Jan - 08_T&amp;D August-08 4" xfId="386"/>
    <cellStyle name="_pgvcl-1_NEW MIS Jan - 08_T&amp;D Data 2005-06 Onwards Database master" xfId="387"/>
    <cellStyle name="_pgvcl-1_NEW MIS Jan - 08_T&amp;D Dec-08" xfId="388"/>
    <cellStyle name="_pgvcl-1_NEW MIS Jan - 08_T&amp;D Dec-08 2" xfId="389"/>
    <cellStyle name="_pgvcl-1_NEW MIS Jan - 08_T&amp;D Dec-08 3" xfId="390"/>
    <cellStyle name="_pgvcl-1_NEW MIS Jan - 08_T&amp;D Dec-08 4" xfId="391"/>
    <cellStyle name="_pgvcl-1_NEW MIS Jan - 08_T&amp;D July-08" xfId="392"/>
    <cellStyle name="_pgvcl-1_NEW MIS Jan - 08_T&amp;D July-08 2" xfId="393"/>
    <cellStyle name="_pgvcl-1_NEW MIS Jan - 08_T&amp;D July-08 3" xfId="394"/>
    <cellStyle name="_pgvcl-1_NEW MIS Jan - 08_T&amp;D July-08 4" xfId="395"/>
    <cellStyle name="_pgvcl-1_NEW MIS Jan - 08_T&amp;D MAR--09" xfId="396"/>
    <cellStyle name="_pgvcl-1_NEW MIS Jan - 08_T&amp;D MAR--09 2" xfId="397"/>
    <cellStyle name="_pgvcl-1_NEW MIS Jan - 08_T&amp;D MAR--09 3" xfId="398"/>
    <cellStyle name="_pgvcl-1_NEW MIS Jan - 08_T&amp;D MAR--09 4" xfId="399"/>
    <cellStyle name="_pgvcl-1_NEW MIS Jan - 08_Urban Weekly 8 MAY 09" xfId="400"/>
    <cellStyle name="_pgvcl-1_NEW MIS Jan - 08_URBAN WEEKLY PBR CO" xfId="401"/>
    <cellStyle name="_pgvcl-1_NEW MIS Jan - 08_URBAN WEEKLY PBR CO 2" xfId="402"/>
    <cellStyle name="_pgvcl-1_NEW MIS Jan - 08_URBAN WEEKLY PBR CO 3" xfId="403"/>
    <cellStyle name="_pgvcl-1_NEW MIS Jan - 08_URBAN WEEKLY PBR CO 4" xfId="404"/>
    <cellStyle name="_pgvcl-1_NEW MIS Jan - 08_Weekly Urban PBR CO - 04-04-09 to 12-04-09" xfId="405"/>
    <cellStyle name="_pgvcl-1_NEW MIS Jan - 08_Weekly Urban PBR CO - 04-04-09 to 12-04-09 2" xfId="406"/>
    <cellStyle name="_pgvcl-1_NEW MIS Jan - 08_Weekly Urban PBR CO - 04-04-09 to 12-04-09 3" xfId="407"/>
    <cellStyle name="_pgvcl-1_NEW MIS Jan - 08_Weekly Urban PBR CO - 04-04-09 to 12-04-09 4" xfId="408"/>
    <cellStyle name="_pgvcl-1_NEW MIS Jan - 08_Weekly Urban PBR CO - 06-03-09 to 12-03-09" xfId="409"/>
    <cellStyle name="_pgvcl-1_NEW MIS Jan - 08_Weekly Urban PBR CO - 06-03-09 to 12-03-09 2" xfId="410"/>
    <cellStyle name="_pgvcl-1_NEW MIS Jan - 08_Weekly Urban PBR CO - 06-03-09 to 12-03-09 3" xfId="411"/>
    <cellStyle name="_pgvcl-1_NEW MIS Jan - 08_Weekly Urban PBR CO - 06-03-09 to 12-03-09 4" xfId="412"/>
    <cellStyle name="_pgvcl-1_NEW MIS Jan - 08_Weekly Urban PBR CO - 20-02-09 to 26-02-09" xfId="413"/>
    <cellStyle name="_pgvcl-1_NEW MIS Jan - 08_Weekly Urban PBR CO - 20-02-09 to 26-02-09 2" xfId="414"/>
    <cellStyle name="_pgvcl-1_NEW MIS Jan - 08_Weekly Urban PBR CO - 20-02-09 to 26-02-09 3" xfId="415"/>
    <cellStyle name="_pgvcl-1_NEW MIS Jan - 08_Weekly Urban PBR CO - 20-02-09 to 26-02-09 4" xfId="416"/>
    <cellStyle name="_pgvcl-1_NEW MIS Jan - 08_Weekly Urban PBR CO - 30-01-09 to 05-02-09" xfId="417"/>
    <cellStyle name="_pgvcl-1_NEW MIS Jan - 08_Weekly Urban PBR CO - 30-01-09 to 05-02-09 2" xfId="418"/>
    <cellStyle name="_pgvcl-1_NEW MIS Jan - 08_Weekly Urban PBR CO - 30-01-09 to 05-02-09 3" xfId="419"/>
    <cellStyle name="_pgvcl-1_NEW MIS Jan - 08_Weekly Urban PBR CO - 30-01-09 to 05-02-09 4" xfId="420"/>
    <cellStyle name="_pgvcl-1_NEW MIS Jan - 08_Weekly Urban PBR CO - 9-1-09 to 15.01.09" xfId="421"/>
    <cellStyle name="_pgvcl-1_NEW MIS Jan - 08_Weekly Urban PBR CO - 9-1-09 to 15.01.09 2" xfId="422"/>
    <cellStyle name="_pgvcl-1_NEW MIS Jan - 08_Weekly Urban PBR CO - 9-1-09 to 15.01.09 3" xfId="423"/>
    <cellStyle name="_pgvcl-1_NEW MIS Jan - 08_Weekly Urban PBR CO - 9-1-09 to 15.01.09 4" xfId="424"/>
    <cellStyle name="_pgvcl-1_NEW MIS Jan - 08_Weekly Urban PBR CO 01-05-09 to 07-05-09" xfId="425"/>
    <cellStyle name="_pgvcl-1_NEW MIS Jan - 08_Weekly Urban PBR CO 01-05-09 to 07-05-09 2" xfId="426"/>
    <cellStyle name="_pgvcl-1_NEW MIS Jan - 08_Weekly Urban PBR CO 01-05-09 to 07-05-09 3" xfId="427"/>
    <cellStyle name="_pgvcl-1_NEW MIS Jan - 08_Weekly Urban PBR CO 01-05-09 to 07-05-09 4" xfId="428"/>
    <cellStyle name="_pgvcl-1_NEW MIS Jan - 08_Weekly Urban PBR CO 10-04-09 to 16-04-09" xfId="429"/>
    <cellStyle name="_pgvcl-1_NEW MIS Jan - 08_Weekly Urban PBR CO 10-04-09 to 16-04-09 2" xfId="430"/>
    <cellStyle name="_pgvcl-1_NEW MIS Jan - 08_Weekly Urban PBR CO 10-04-09 to 16-04-09 3" xfId="431"/>
    <cellStyle name="_pgvcl-1_NEW MIS Jan - 08_Weekly Urban PBR CO 10-04-09 to 16-04-09 4" xfId="432"/>
    <cellStyle name="_pgvcl-1_NEW MIS Mar - 08" xfId="433"/>
    <cellStyle name="_pgvcl-1_NEW MIS Mar - 08 2" xfId="434"/>
    <cellStyle name="_pgvcl-1_NEW MIS Mar - 08 3" xfId="435"/>
    <cellStyle name="_pgvcl-1_NEW MIS Mar - 08 4" xfId="436"/>
    <cellStyle name="_pgvcl-1_PBR" xfId="437"/>
    <cellStyle name="_pgvcl-1_PBR 2" xfId="438"/>
    <cellStyle name="_pgvcl-1_PBR 3" xfId="439"/>
    <cellStyle name="_pgvcl-1_PBR 4" xfId="440"/>
    <cellStyle name="_pgvcl-1_PBR CO_DAILY REPORT GIS - 20-01-09" xfId="441"/>
    <cellStyle name="_pgvcl-1_PBR CO_DAILY REPORT GIS - 20-01-09 2" xfId="442"/>
    <cellStyle name="_pgvcl-1_PBR CO_DAILY REPORT GIS - 20-01-09 3" xfId="443"/>
    <cellStyle name="_pgvcl-1_PBR CO_DAILY REPORT GIS - 20-01-09 4" xfId="444"/>
    <cellStyle name="_pgvcl-1_PBR-7" xfId="445"/>
    <cellStyle name="_pgvcl-1_PBR-7 2" xfId="446"/>
    <cellStyle name="_pgvcl-1_PBR-7 3" xfId="447"/>
    <cellStyle name="_pgvcl-1_PBR-7 4" xfId="448"/>
    <cellStyle name="_pgvcl-1_PBR-7 FEB-11 " xfId="449"/>
    <cellStyle name="_pgvcl-1_Point No.-3 T&amp;D _ 06-11-08" xfId="450"/>
    <cellStyle name="_pgvcl-1_Point no.3_17-10-08" xfId="451"/>
    <cellStyle name="_pgvcl-1_sept JMN-7" xfId="452"/>
    <cellStyle name="_pgvcl-1_Sharing loss Aprl-08 to........" xfId="453"/>
    <cellStyle name="_pgvcl-1_T&amp;D August-08" xfId="454"/>
    <cellStyle name="_pgvcl-1_T&amp;D August-08 2" xfId="455"/>
    <cellStyle name="_pgvcl-1_T&amp;D August-08 3" xfId="456"/>
    <cellStyle name="_pgvcl-1_T&amp;D August-08 4" xfId="457"/>
    <cellStyle name="_pgvcl-1_T&amp;D Data 2005-06 Onwards Database master" xfId="458"/>
    <cellStyle name="_pgvcl-1_T&amp;D Dec-08" xfId="459"/>
    <cellStyle name="_pgvcl-1_T&amp;D Dec-08 2" xfId="460"/>
    <cellStyle name="_pgvcl-1_T&amp;D Dec-08 3" xfId="461"/>
    <cellStyle name="_pgvcl-1_T&amp;D Dec-08 4" xfId="462"/>
    <cellStyle name="_pgvcl-1_T&amp;D July-08" xfId="463"/>
    <cellStyle name="_pgvcl-1_T&amp;D July-08 2" xfId="464"/>
    <cellStyle name="_pgvcl-1_T&amp;D July-08 3" xfId="465"/>
    <cellStyle name="_pgvcl-1_T&amp;D July-08 4" xfId="466"/>
    <cellStyle name="_pgvcl-1_T&amp;D MAR--09" xfId="467"/>
    <cellStyle name="_pgvcl-1_T&amp;D MAR--09 2" xfId="468"/>
    <cellStyle name="_pgvcl-1_T&amp;D MAR--09 3" xfId="469"/>
    <cellStyle name="_pgvcl-1_T&amp;D MAR--09 4" xfId="470"/>
    <cellStyle name="_pgvcl-1_Urban Weekly 8 MAY 09" xfId="471"/>
    <cellStyle name="_pgvcl-1_URBAN WEEKLY PBR CO" xfId="472"/>
    <cellStyle name="_pgvcl-1_URBAN WEEKLY PBR CO 2" xfId="473"/>
    <cellStyle name="_pgvcl-1_URBAN WEEKLY PBR CO 3" xfId="474"/>
    <cellStyle name="_pgvcl-1_URBAN WEEKLY PBR CO 4" xfId="475"/>
    <cellStyle name="_pgvcl-1_Weekly Urban PBR CO - 04-04-09 to 12-04-09" xfId="476"/>
    <cellStyle name="_pgvcl-1_Weekly Urban PBR CO - 04-04-09 to 12-04-09 2" xfId="477"/>
    <cellStyle name="_pgvcl-1_Weekly Urban PBR CO - 04-04-09 to 12-04-09 3" xfId="478"/>
    <cellStyle name="_pgvcl-1_Weekly Urban PBR CO - 04-04-09 to 12-04-09 4" xfId="479"/>
    <cellStyle name="_pgvcl-1_Weekly Urban PBR CO - 06-03-09 to 12-03-09" xfId="480"/>
    <cellStyle name="_pgvcl-1_Weekly Urban PBR CO - 06-03-09 to 12-03-09 2" xfId="481"/>
    <cellStyle name="_pgvcl-1_Weekly Urban PBR CO - 06-03-09 to 12-03-09 3" xfId="482"/>
    <cellStyle name="_pgvcl-1_Weekly Urban PBR CO - 06-03-09 to 12-03-09 4" xfId="483"/>
    <cellStyle name="_pgvcl-1_Weekly Urban PBR CO - 20-02-09 to 26-02-09" xfId="484"/>
    <cellStyle name="_pgvcl-1_Weekly Urban PBR CO - 20-02-09 to 26-02-09 2" xfId="485"/>
    <cellStyle name="_pgvcl-1_Weekly Urban PBR CO - 20-02-09 to 26-02-09 3" xfId="486"/>
    <cellStyle name="_pgvcl-1_Weekly Urban PBR CO - 20-02-09 to 26-02-09 4" xfId="487"/>
    <cellStyle name="_pgvcl-1_Weekly Urban PBR CO - 30-01-09 to 05-02-09" xfId="488"/>
    <cellStyle name="_pgvcl-1_Weekly Urban PBR CO - 30-01-09 to 05-02-09 2" xfId="489"/>
    <cellStyle name="_pgvcl-1_Weekly Urban PBR CO - 30-01-09 to 05-02-09 3" xfId="490"/>
    <cellStyle name="_pgvcl-1_Weekly Urban PBR CO - 30-01-09 to 05-02-09 4" xfId="491"/>
    <cellStyle name="_pgvcl-1_Weekly Urban PBR CO - 9-1-09 to 15.01.09" xfId="492"/>
    <cellStyle name="_pgvcl-1_Weekly Urban PBR CO - 9-1-09 to 15.01.09 2" xfId="493"/>
    <cellStyle name="_pgvcl-1_Weekly Urban PBR CO - 9-1-09 to 15.01.09 3" xfId="494"/>
    <cellStyle name="_pgvcl-1_Weekly Urban PBR CO - 9-1-09 to 15.01.09 4" xfId="495"/>
    <cellStyle name="_pgvcl-1_Weekly Urban PBR CO 01-05-09 to 07-05-09" xfId="496"/>
    <cellStyle name="_pgvcl-1_Weekly Urban PBR CO 01-05-09 to 07-05-09 2" xfId="497"/>
    <cellStyle name="_pgvcl-1_Weekly Urban PBR CO 01-05-09 to 07-05-09 3" xfId="498"/>
    <cellStyle name="_pgvcl-1_Weekly Urban PBR CO 01-05-09 to 07-05-09 4" xfId="499"/>
    <cellStyle name="_pgvcl-1_Weekly Urban PBR CO 10-04-09 to 16-04-09" xfId="500"/>
    <cellStyle name="_pgvcl-1_Weekly Urban PBR CO 10-04-09 to 16-04-09 2" xfId="501"/>
    <cellStyle name="_pgvcl-1_Weekly Urban PBR CO 10-04-09 to 16-04-09 3" xfId="502"/>
    <cellStyle name="_pgvcl-1_Weekly Urban PBR CO 10-04-09 to 16-04-09 4" xfId="503"/>
    <cellStyle name="_pgvcl-1-1" xfId="504"/>
    <cellStyle name="_pgvcl-1-1 2" xfId="505"/>
    <cellStyle name="_pgvcl-1-1 3" xfId="506"/>
    <cellStyle name="_pgvcl-1-1 4" xfId="507"/>
    <cellStyle name="_pgvcl-1-1_Accident - 2007-08 + 2008-09 -- 15.12.08" xfId="508"/>
    <cellStyle name="_pgvcl-1-1_Accident - 2007-08 + 2008-09 -- 15.12.08 2" xfId="509"/>
    <cellStyle name="_pgvcl-1-1_Accident - 2007-08 + 2008-09 -- 15.12.08 3" xfId="510"/>
    <cellStyle name="_pgvcl-1-1_Accident - 2007-08 + 2008-09 -- 15.12.08 4" xfId="511"/>
    <cellStyle name="_pgvcl-1-1_Accident Detail 2006-07, 2007-08, 2008-09" xfId="512"/>
    <cellStyle name="_pgvcl-1-1_Accident S-dn wise up to Nov. 08 for SE's Conference" xfId="513"/>
    <cellStyle name="_pgvcl-1-1_Accident S-dn wise up to Nov. 08 for SE's Conference 2" xfId="514"/>
    <cellStyle name="_pgvcl-1-1_Accident S-dn wise up to Nov. 08 for SE's Conference 3" xfId="515"/>
    <cellStyle name="_pgvcl-1-1_Accident S-dn wise up to Nov. 08 for SE's Conference 4" xfId="516"/>
    <cellStyle name="_pgvcl-1-1_Book-DMTHL" xfId="517"/>
    <cellStyle name="_pgvcl-1-1_Comparison" xfId="518"/>
    <cellStyle name="_pgvcl-1-1_Comparison 2" xfId="519"/>
    <cellStyle name="_pgvcl-1-1_Comparison 3" xfId="520"/>
    <cellStyle name="_pgvcl-1-1_Comparison 4" xfId="521"/>
    <cellStyle name="_pgvcl-1-1_Details of Selected Urban Feeder" xfId="522"/>
    <cellStyle name="_pgvcl-1-1_Details of Selected Urban Feeder 2" xfId="523"/>
    <cellStyle name="_pgvcl-1-1_Details of Selected Urban Feeder 3" xfId="524"/>
    <cellStyle name="_pgvcl-1-1_Details of Selected Urban Feeder 4" xfId="525"/>
    <cellStyle name="_pgvcl-1-1_DHTHL JAN-09" xfId="526"/>
    <cellStyle name="_pgvcl-1-1_dnthl Feb-09" xfId="527"/>
    <cellStyle name="_pgvcl-1-1_JGYssss" xfId="528"/>
    <cellStyle name="_pgvcl-1-1_JGYssss 2" xfId="529"/>
    <cellStyle name="_pgvcl-1-1_JGYssss 3" xfId="530"/>
    <cellStyle name="_pgvcl-1-1_JGYssss 4" xfId="531"/>
    <cellStyle name="_pgvcl-1-1_JMN-7" xfId="532"/>
    <cellStyle name="_pgvcl-1-1_JMN-7 2" xfId="533"/>
    <cellStyle name="_pgvcl-1-1_JMN-7 3" xfId="534"/>
    <cellStyle name="_pgvcl-1-1_JMN-7 4" xfId="535"/>
    <cellStyle name="_pgvcl-1-1_JMN-77" xfId="536"/>
    <cellStyle name="_pgvcl-1-1_JMN-77 2" xfId="537"/>
    <cellStyle name="_pgvcl-1-1_JMN-77 3" xfId="538"/>
    <cellStyle name="_pgvcl-1-1_JMN-77 4" xfId="539"/>
    <cellStyle name="_pgvcl-1-1_JND - 5" xfId="540"/>
    <cellStyle name="_pgvcl-1-1_JND - 5 2" xfId="541"/>
    <cellStyle name="_pgvcl-1-1_JND - 5 3" xfId="542"/>
    <cellStyle name="_pgvcl-1-1_JND - 5 4" xfId="543"/>
    <cellStyle name="_pgvcl-1-1_JND 50" xfId="544"/>
    <cellStyle name="_pgvcl-1-1_JND 50 2" xfId="545"/>
    <cellStyle name="_pgvcl-1-1_JND 50 3" xfId="546"/>
    <cellStyle name="_pgvcl-1-1_JND 50 4" xfId="547"/>
    <cellStyle name="_pgvcl-1-1_NEW MIS Feb - 08" xfId="548"/>
    <cellStyle name="_pgvcl-1-1_NEW MIS Feb - 08_Book-DMTHL" xfId="549"/>
    <cellStyle name="_pgvcl-1-1_NEW MIS Feb - 08_Comparison" xfId="550"/>
    <cellStyle name="_pgvcl-1-1_NEW MIS Feb - 08_Comparison 2" xfId="551"/>
    <cellStyle name="_pgvcl-1-1_NEW MIS Feb - 08_Comparison 3" xfId="552"/>
    <cellStyle name="_pgvcl-1-1_NEW MIS Feb - 08_Comparison 4" xfId="553"/>
    <cellStyle name="_pgvcl-1-1_NEW MIS Feb - 08_Details of Selected Urban Feeder" xfId="554"/>
    <cellStyle name="_pgvcl-1-1_NEW MIS Feb - 08_Details of Selected Urban Feeder 2" xfId="555"/>
    <cellStyle name="_pgvcl-1-1_NEW MIS Feb - 08_Details of Selected Urban Feeder 3" xfId="556"/>
    <cellStyle name="_pgvcl-1-1_NEW MIS Feb - 08_Details of Selected Urban Feeder 4" xfId="557"/>
    <cellStyle name="_pgvcl-1-1_NEW MIS Feb - 08_DHTHL JAN-09" xfId="558"/>
    <cellStyle name="_pgvcl-1-1_NEW MIS Feb - 08_dnthl Feb-09" xfId="559"/>
    <cellStyle name="_pgvcl-1-1_NEW MIS Feb - 08_JGYssss" xfId="560"/>
    <cellStyle name="_pgvcl-1-1_NEW MIS Feb - 08_JGYssss 2" xfId="561"/>
    <cellStyle name="_pgvcl-1-1_NEW MIS Feb - 08_JGYssss 3" xfId="562"/>
    <cellStyle name="_pgvcl-1-1_NEW MIS Feb - 08_JGYssss 4" xfId="563"/>
    <cellStyle name="_pgvcl-1-1_NEW MIS Feb - 08_New MIS Sheets" xfId="564"/>
    <cellStyle name="_pgvcl-1-1_NEW MIS Feb - 08_New MIS Sheets 2" xfId="565"/>
    <cellStyle name="_pgvcl-1-1_NEW MIS Feb - 08_New MIS Sheets 3" xfId="566"/>
    <cellStyle name="_pgvcl-1-1_NEW MIS Feb - 08_New MIS Sheets 4" xfId="567"/>
    <cellStyle name="_pgvcl-1-1_NEW MIS Feb - 08_PBR" xfId="568"/>
    <cellStyle name="_pgvcl-1-1_NEW MIS Feb - 08_PBR 2" xfId="569"/>
    <cellStyle name="_pgvcl-1-1_NEW MIS Feb - 08_PBR 3" xfId="570"/>
    <cellStyle name="_pgvcl-1-1_NEW MIS Feb - 08_PBR 4" xfId="571"/>
    <cellStyle name="_pgvcl-1-1_NEW MIS Feb - 08_PBR CO_DAILY REPORT GIS - 20-01-09" xfId="572"/>
    <cellStyle name="_pgvcl-1-1_NEW MIS Feb - 08_PBR CO_DAILY REPORT GIS - 20-01-09 2" xfId="573"/>
    <cellStyle name="_pgvcl-1-1_NEW MIS Feb - 08_PBR CO_DAILY REPORT GIS - 20-01-09 3" xfId="574"/>
    <cellStyle name="_pgvcl-1-1_NEW MIS Feb - 08_PBR CO_DAILY REPORT GIS - 20-01-09 4" xfId="575"/>
    <cellStyle name="_pgvcl-1-1_NEW MIS Feb - 08_Point No.-3 T&amp;D _ 06-11-08" xfId="576"/>
    <cellStyle name="_pgvcl-1-1_NEW MIS Feb - 08_Point no.3_17-10-08" xfId="577"/>
    <cellStyle name="_pgvcl-1-1_NEW MIS Feb - 08_Sharing loss Aprl-08 to........" xfId="578"/>
    <cellStyle name="_pgvcl-1-1_NEW MIS Feb - 08_T&amp;D August-08" xfId="579"/>
    <cellStyle name="_pgvcl-1-1_NEW MIS Feb - 08_T&amp;D August-08 2" xfId="580"/>
    <cellStyle name="_pgvcl-1-1_NEW MIS Feb - 08_T&amp;D August-08 3" xfId="581"/>
    <cellStyle name="_pgvcl-1-1_NEW MIS Feb - 08_T&amp;D August-08 4" xfId="582"/>
    <cellStyle name="_pgvcl-1-1_NEW MIS Feb - 08_T&amp;D Data 2005-06 Onwards Database master" xfId="583"/>
    <cellStyle name="_pgvcl-1-1_NEW MIS Feb - 08_T&amp;D Dec-08" xfId="584"/>
    <cellStyle name="_pgvcl-1-1_NEW MIS Feb - 08_T&amp;D Dec-08 2" xfId="585"/>
    <cellStyle name="_pgvcl-1-1_NEW MIS Feb - 08_T&amp;D Dec-08 3" xfId="586"/>
    <cellStyle name="_pgvcl-1-1_NEW MIS Feb - 08_T&amp;D Dec-08 4" xfId="587"/>
    <cellStyle name="_pgvcl-1-1_NEW MIS Feb - 08_T&amp;D July-08" xfId="588"/>
    <cellStyle name="_pgvcl-1-1_NEW MIS Feb - 08_T&amp;D July-08 2" xfId="589"/>
    <cellStyle name="_pgvcl-1-1_NEW MIS Feb - 08_T&amp;D July-08 3" xfId="590"/>
    <cellStyle name="_pgvcl-1-1_NEW MIS Feb - 08_T&amp;D July-08 4" xfId="591"/>
    <cellStyle name="_pgvcl-1-1_NEW MIS Feb - 08_T&amp;D MAR--09" xfId="592"/>
    <cellStyle name="_pgvcl-1-1_NEW MIS Feb - 08_T&amp;D MAR--09 2" xfId="593"/>
    <cellStyle name="_pgvcl-1-1_NEW MIS Feb - 08_T&amp;D MAR--09 3" xfId="594"/>
    <cellStyle name="_pgvcl-1-1_NEW MIS Feb - 08_T&amp;D MAR--09 4" xfId="595"/>
    <cellStyle name="_pgvcl-1-1_NEW MIS Feb - 08_Urban Weekly 8 MAY 09" xfId="596"/>
    <cellStyle name="_pgvcl-1-1_NEW MIS Feb - 08_URBAN WEEKLY PBR CO" xfId="597"/>
    <cellStyle name="_pgvcl-1-1_NEW MIS Feb - 08_URBAN WEEKLY PBR CO 2" xfId="598"/>
    <cellStyle name="_pgvcl-1-1_NEW MIS Feb - 08_URBAN WEEKLY PBR CO 3" xfId="599"/>
    <cellStyle name="_pgvcl-1-1_NEW MIS Feb - 08_URBAN WEEKLY PBR CO 4" xfId="600"/>
    <cellStyle name="_pgvcl-1-1_NEW MIS Feb - 08_Weekly Urban PBR CO - 04-04-09 to 12-04-09" xfId="601"/>
    <cellStyle name="_pgvcl-1-1_NEW MIS Feb - 08_Weekly Urban PBR CO - 04-04-09 to 12-04-09 2" xfId="602"/>
    <cellStyle name="_pgvcl-1-1_NEW MIS Feb - 08_Weekly Urban PBR CO - 04-04-09 to 12-04-09 3" xfId="603"/>
    <cellStyle name="_pgvcl-1-1_NEW MIS Feb - 08_Weekly Urban PBR CO - 04-04-09 to 12-04-09 4" xfId="604"/>
    <cellStyle name="_pgvcl-1-1_NEW MIS Feb - 08_Weekly Urban PBR CO - 06-03-09 to 12-03-09" xfId="605"/>
    <cellStyle name="_pgvcl-1-1_NEW MIS Feb - 08_Weekly Urban PBR CO - 06-03-09 to 12-03-09 2" xfId="606"/>
    <cellStyle name="_pgvcl-1-1_NEW MIS Feb - 08_Weekly Urban PBR CO - 06-03-09 to 12-03-09 3" xfId="607"/>
    <cellStyle name="_pgvcl-1-1_NEW MIS Feb - 08_Weekly Urban PBR CO - 06-03-09 to 12-03-09 4" xfId="608"/>
    <cellStyle name="_pgvcl-1-1_NEW MIS Feb - 08_Weekly Urban PBR CO - 20-02-09 to 26-02-09" xfId="609"/>
    <cellStyle name="_pgvcl-1-1_NEW MIS Feb - 08_Weekly Urban PBR CO - 20-02-09 to 26-02-09 2" xfId="610"/>
    <cellStyle name="_pgvcl-1-1_NEW MIS Feb - 08_Weekly Urban PBR CO - 20-02-09 to 26-02-09 3" xfId="611"/>
    <cellStyle name="_pgvcl-1-1_NEW MIS Feb - 08_Weekly Urban PBR CO - 20-02-09 to 26-02-09 4" xfId="612"/>
    <cellStyle name="_pgvcl-1-1_NEW MIS Feb - 08_Weekly Urban PBR CO - 30-01-09 to 05-02-09" xfId="613"/>
    <cellStyle name="_pgvcl-1-1_NEW MIS Feb - 08_Weekly Urban PBR CO - 30-01-09 to 05-02-09 2" xfId="614"/>
    <cellStyle name="_pgvcl-1-1_NEW MIS Feb - 08_Weekly Urban PBR CO - 30-01-09 to 05-02-09 3" xfId="615"/>
    <cellStyle name="_pgvcl-1-1_NEW MIS Feb - 08_Weekly Urban PBR CO - 30-01-09 to 05-02-09 4" xfId="616"/>
    <cellStyle name="_pgvcl-1-1_NEW MIS Feb - 08_Weekly Urban PBR CO - 9-1-09 to 15.01.09" xfId="617"/>
    <cellStyle name="_pgvcl-1-1_NEW MIS Feb - 08_Weekly Urban PBR CO - 9-1-09 to 15.01.09 2" xfId="618"/>
    <cellStyle name="_pgvcl-1-1_NEW MIS Feb - 08_Weekly Urban PBR CO - 9-1-09 to 15.01.09 3" xfId="619"/>
    <cellStyle name="_pgvcl-1-1_NEW MIS Feb - 08_Weekly Urban PBR CO - 9-1-09 to 15.01.09 4" xfId="620"/>
    <cellStyle name="_pgvcl-1-1_NEW MIS Feb - 08_Weekly Urban PBR CO 01-05-09 to 07-05-09" xfId="621"/>
    <cellStyle name="_pgvcl-1-1_NEW MIS Feb - 08_Weekly Urban PBR CO 01-05-09 to 07-05-09 2" xfId="622"/>
    <cellStyle name="_pgvcl-1-1_NEW MIS Feb - 08_Weekly Urban PBR CO 01-05-09 to 07-05-09 3" xfId="623"/>
    <cellStyle name="_pgvcl-1-1_NEW MIS Feb - 08_Weekly Urban PBR CO 01-05-09 to 07-05-09 4" xfId="624"/>
    <cellStyle name="_pgvcl-1-1_NEW MIS Feb - 08_Weekly Urban PBR CO 10-04-09 to 16-04-09" xfId="625"/>
    <cellStyle name="_pgvcl-1-1_NEW MIS Feb - 08_Weekly Urban PBR CO 10-04-09 to 16-04-09 2" xfId="626"/>
    <cellStyle name="_pgvcl-1-1_NEW MIS Feb - 08_Weekly Urban PBR CO 10-04-09 to 16-04-09 3" xfId="627"/>
    <cellStyle name="_pgvcl-1-1_NEW MIS Feb - 08_Weekly Urban PBR CO 10-04-09 to 16-04-09 4" xfId="628"/>
    <cellStyle name="_pgvcl-1-1_NEW MIS Jan - 08" xfId="629"/>
    <cellStyle name="_pgvcl-1-1_NEW MIS Jan - 08_Book-DMTHL" xfId="630"/>
    <cellStyle name="_pgvcl-1-1_NEW MIS Jan - 08_Comparison" xfId="631"/>
    <cellStyle name="_pgvcl-1-1_NEW MIS Jan - 08_Comparison 2" xfId="632"/>
    <cellStyle name="_pgvcl-1-1_NEW MIS Jan - 08_Comparison 3" xfId="633"/>
    <cellStyle name="_pgvcl-1-1_NEW MIS Jan - 08_Comparison 4" xfId="634"/>
    <cellStyle name="_pgvcl-1-1_NEW MIS Jan - 08_Details of Selected Urban Feeder" xfId="635"/>
    <cellStyle name="_pgvcl-1-1_NEW MIS Jan - 08_Details of Selected Urban Feeder 2" xfId="636"/>
    <cellStyle name="_pgvcl-1-1_NEW MIS Jan - 08_Details of Selected Urban Feeder 3" xfId="637"/>
    <cellStyle name="_pgvcl-1-1_NEW MIS Jan - 08_Details of Selected Urban Feeder 4" xfId="638"/>
    <cellStyle name="_pgvcl-1-1_NEW MIS Jan - 08_DHTHL JAN-09" xfId="639"/>
    <cellStyle name="_pgvcl-1-1_NEW MIS Jan - 08_dnthl Feb-09" xfId="640"/>
    <cellStyle name="_pgvcl-1-1_NEW MIS Jan - 08_JGYssss" xfId="641"/>
    <cellStyle name="_pgvcl-1-1_NEW MIS Jan - 08_JGYssss 2" xfId="642"/>
    <cellStyle name="_pgvcl-1-1_NEW MIS Jan - 08_JGYssss 3" xfId="643"/>
    <cellStyle name="_pgvcl-1-1_NEW MIS Jan - 08_JGYssss 4" xfId="644"/>
    <cellStyle name="_pgvcl-1-1_NEW MIS Jan - 08_New MIS Sheets" xfId="645"/>
    <cellStyle name="_pgvcl-1-1_NEW MIS Jan - 08_New MIS Sheets 2" xfId="646"/>
    <cellStyle name="_pgvcl-1-1_NEW MIS Jan - 08_New MIS Sheets 3" xfId="647"/>
    <cellStyle name="_pgvcl-1-1_NEW MIS Jan - 08_New MIS Sheets 4" xfId="648"/>
    <cellStyle name="_pgvcl-1-1_NEW MIS Jan - 08_PBR" xfId="649"/>
    <cellStyle name="_pgvcl-1-1_NEW MIS Jan - 08_PBR 2" xfId="650"/>
    <cellStyle name="_pgvcl-1-1_NEW MIS Jan - 08_PBR 3" xfId="651"/>
    <cellStyle name="_pgvcl-1-1_NEW MIS Jan - 08_PBR 4" xfId="652"/>
    <cellStyle name="_pgvcl-1-1_NEW MIS Jan - 08_PBR CO_DAILY REPORT GIS - 20-01-09" xfId="653"/>
    <cellStyle name="_pgvcl-1-1_NEW MIS Jan - 08_PBR CO_DAILY REPORT GIS - 20-01-09 2" xfId="654"/>
    <cellStyle name="_pgvcl-1-1_NEW MIS Jan - 08_PBR CO_DAILY REPORT GIS - 20-01-09 3" xfId="655"/>
    <cellStyle name="_pgvcl-1-1_NEW MIS Jan - 08_PBR CO_DAILY REPORT GIS - 20-01-09 4" xfId="656"/>
    <cellStyle name="_pgvcl-1-1_NEW MIS Jan - 08_Point No.-3 T&amp;D _ 06-11-08" xfId="657"/>
    <cellStyle name="_pgvcl-1-1_NEW MIS Jan - 08_Point no.3_17-10-08" xfId="658"/>
    <cellStyle name="_pgvcl-1-1_NEW MIS Jan - 08_Sharing loss Aprl-08 to........" xfId="659"/>
    <cellStyle name="_pgvcl-1-1_NEW MIS Jan - 08_T&amp;D August-08" xfId="660"/>
    <cellStyle name="_pgvcl-1-1_NEW MIS Jan - 08_T&amp;D August-08 2" xfId="661"/>
    <cellStyle name="_pgvcl-1-1_NEW MIS Jan - 08_T&amp;D August-08 3" xfId="662"/>
    <cellStyle name="_pgvcl-1-1_NEW MIS Jan - 08_T&amp;D August-08 4" xfId="663"/>
    <cellStyle name="_pgvcl-1-1_NEW MIS Jan - 08_T&amp;D Data 2005-06 Onwards Database master" xfId="664"/>
    <cellStyle name="_pgvcl-1-1_NEW MIS Jan - 08_T&amp;D Dec-08" xfId="665"/>
    <cellStyle name="_pgvcl-1-1_NEW MIS Jan - 08_T&amp;D Dec-08 2" xfId="666"/>
    <cellStyle name="_pgvcl-1-1_NEW MIS Jan - 08_T&amp;D Dec-08 3" xfId="667"/>
    <cellStyle name="_pgvcl-1-1_NEW MIS Jan - 08_T&amp;D Dec-08 4" xfId="668"/>
    <cellStyle name="_pgvcl-1-1_NEW MIS Jan - 08_T&amp;D July-08" xfId="669"/>
    <cellStyle name="_pgvcl-1-1_NEW MIS Jan - 08_T&amp;D July-08 2" xfId="670"/>
    <cellStyle name="_pgvcl-1-1_NEW MIS Jan - 08_T&amp;D July-08 3" xfId="671"/>
    <cellStyle name="_pgvcl-1-1_NEW MIS Jan - 08_T&amp;D July-08 4" xfId="672"/>
    <cellStyle name="_pgvcl-1-1_NEW MIS Jan - 08_T&amp;D MAR--09" xfId="673"/>
    <cellStyle name="_pgvcl-1-1_NEW MIS Jan - 08_T&amp;D MAR--09 2" xfId="674"/>
    <cellStyle name="_pgvcl-1-1_NEW MIS Jan - 08_T&amp;D MAR--09 3" xfId="675"/>
    <cellStyle name="_pgvcl-1-1_NEW MIS Jan - 08_T&amp;D MAR--09 4" xfId="676"/>
    <cellStyle name="_pgvcl-1-1_NEW MIS Jan - 08_Urban Weekly 8 MAY 09" xfId="677"/>
    <cellStyle name="_pgvcl-1-1_NEW MIS Jan - 08_URBAN WEEKLY PBR CO" xfId="678"/>
    <cellStyle name="_pgvcl-1-1_NEW MIS Jan - 08_URBAN WEEKLY PBR CO 2" xfId="679"/>
    <cellStyle name="_pgvcl-1-1_NEW MIS Jan - 08_URBAN WEEKLY PBR CO 3" xfId="680"/>
    <cellStyle name="_pgvcl-1-1_NEW MIS Jan - 08_URBAN WEEKLY PBR CO 4" xfId="681"/>
    <cellStyle name="_pgvcl-1-1_NEW MIS Jan - 08_Weekly Urban PBR CO - 04-04-09 to 12-04-09" xfId="682"/>
    <cellStyle name="_pgvcl-1-1_NEW MIS Jan - 08_Weekly Urban PBR CO - 04-04-09 to 12-04-09 2" xfId="683"/>
    <cellStyle name="_pgvcl-1-1_NEW MIS Jan - 08_Weekly Urban PBR CO - 04-04-09 to 12-04-09 3" xfId="684"/>
    <cellStyle name="_pgvcl-1-1_NEW MIS Jan - 08_Weekly Urban PBR CO - 04-04-09 to 12-04-09 4" xfId="685"/>
    <cellStyle name="_pgvcl-1-1_NEW MIS Jan - 08_Weekly Urban PBR CO - 06-03-09 to 12-03-09" xfId="686"/>
    <cellStyle name="_pgvcl-1-1_NEW MIS Jan - 08_Weekly Urban PBR CO - 06-03-09 to 12-03-09 2" xfId="687"/>
    <cellStyle name="_pgvcl-1-1_NEW MIS Jan - 08_Weekly Urban PBR CO - 06-03-09 to 12-03-09 3" xfId="688"/>
    <cellStyle name="_pgvcl-1-1_NEW MIS Jan - 08_Weekly Urban PBR CO - 06-03-09 to 12-03-09 4" xfId="689"/>
    <cellStyle name="_pgvcl-1-1_NEW MIS Jan - 08_Weekly Urban PBR CO - 20-02-09 to 26-02-09" xfId="690"/>
    <cellStyle name="_pgvcl-1-1_NEW MIS Jan - 08_Weekly Urban PBR CO - 20-02-09 to 26-02-09 2" xfId="691"/>
    <cellStyle name="_pgvcl-1-1_NEW MIS Jan - 08_Weekly Urban PBR CO - 20-02-09 to 26-02-09 3" xfId="692"/>
    <cellStyle name="_pgvcl-1-1_NEW MIS Jan - 08_Weekly Urban PBR CO - 20-02-09 to 26-02-09 4" xfId="693"/>
    <cellStyle name="_pgvcl-1-1_NEW MIS Jan - 08_Weekly Urban PBR CO - 30-01-09 to 05-02-09" xfId="694"/>
    <cellStyle name="_pgvcl-1-1_NEW MIS Jan - 08_Weekly Urban PBR CO - 30-01-09 to 05-02-09 2" xfId="695"/>
    <cellStyle name="_pgvcl-1-1_NEW MIS Jan - 08_Weekly Urban PBR CO - 30-01-09 to 05-02-09 3" xfId="696"/>
    <cellStyle name="_pgvcl-1-1_NEW MIS Jan - 08_Weekly Urban PBR CO - 30-01-09 to 05-02-09 4" xfId="697"/>
    <cellStyle name="_pgvcl-1-1_NEW MIS Jan - 08_Weekly Urban PBR CO - 9-1-09 to 15.01.09" xfId="698"/>
    <cellStyle name="_pgvcl-1-1_NEW MIS Jan - 08_Weekly Urban PBR CO - 9-1-09 to 15.01.09 2" xfId="699"/>
    <cellStyle name="_pgvcl-1-1_NEW MIS Jan - 08_Weekly Urban PBR CO - 9-1-09 to 15.01.09 3" xfId="700"/>
    <cellStyle name="_pgvcl-1-1_NEW MIS Jan - 08_Weekly Urban PBR CO - 9-1-09 to 15.01.09 4" xfId="701"/>
    <cellStyle name="_pgvcl-1-1_NEW MIS Jan - 08_Weekly Urban PBR CO 01-05-09 to 07-05-09" xfId="702"/>
    <cellStyle name="_pgvcl-1-1_NEW MIS Jan - 08_Weekly Urban PBR CO 01-05-09 to 07-05-09 2" xfId="703"/>
    <cellStyle name="_pgvcl-1-1_NEW MIS Jan - 08_Weekly Urban PBR CO 01-05-09 to 07-05-09 3" xfId="704"/>
    <cellStyle name="_pgvcl-1-1_NEW MIS Jan - 08_Weekly Urban PBR CO 01-05-09 to 07-05-09 4" xfId="705"/>
    <cellStyle name="_pgvcl-1-1_NEW MIS Jan - 08_Weekly Urban PBR CO 10-04-09 to 16-04-09" xfId="706"/>
    <cellStyle name="_pgvcl-1-1_NEW MIS Jan - 08_Weekly Urban PBR CO 10-04-09 to 16-04-09 2" xfId="707"/>
    <cellStyle name="_pgvcl-1-1_NEW MIS Jan - 08_Weekly Urban PBR CO 10-04-09 to 16-04-09 3" xfId="708"/>
    <cellStyle name="_pgvcl-1-1_NEW MIS Jan - 08_Weekly Urban PBR CO 10-04-09 to 16-04-09 4" xfId="709"/>
    <cellStyle name="_pgvcl-1-1_NEW MIS Mar - 08" xfId="710"/>
    <cellStyle name="_pgvcl-1-1_NEW MIS Mar - 08 2" xfId="711"/>
    <cellStyle name="_pgvcl-1-1_NEW MIS Mar - 08 3" xfId="712"/>
    <cellStyle name="_pgvcl-1-1_NEW MIS Mar - 08 4" xfId="713"/>
    <cellStyle name="_pgvcl-1-1_PBR" xfId="714"/>
    <cellStyle name="_pgvcl-1-1_PBR 2" xfId="715"/>
    <cellStyle name="_pgvcl-1-1_PBR 3" xfId="716"/>
    <cellStyle name="_pgvcl-1-1_PBR 4" xfId="717"/>
    <cellStyle name="_pgvcl-1-1_PBR CO_DAILY REPORT GIS - 20-01-09" xfId="718"/>
    <cellStyle name="_pgvcl-1-1_PBR CO_DAILY REPORT GIS - 20-01-09 2" xfId="719"/>
    <cellStyle name="_pgvcl-1-1_PBR CO_DAILY REPORT GIS - 20-01-09 3" xfId="720"/>
    <cellStyle name="_pgvcl-1-1_PBR CO_DAILY REPORT GIS - 20-01-09 4" xfId="721"/>
    <cellStyle name="_pgvcl-1-1_PBR-7" xfId="722"/>
    <cellStyle name="_pgvcl-1-1_PBR-7 2" xfId="723"/>
    <cellStyle name="_pgvcl-1-1_PBR-7 3" xfId="724"/>
    <cellStyle name="_pgvcl-1-1_PBR-7 4" xfId="725"/>
    <cellStyle name="_pgvcl-1-1_PBR-7 FEB-11 " xfId="726"/>
    <cellStyle name="_pgvcl-1-1_Point No.-3 T&amp;D _ 06-11-08" xfId="727"/>
    <cellStyle name="_pgvcl-1-1_Point no.3_17-10-08" xfId="728"/>
    <cellStyle name="_pgvcl-1-1_sept JMN-7" xfId="729"/>
    <cellStyle name="_pgvcl-1-1_Sharing loss Aprl-08 to........" xfId="730"/>
    <cellStyle name="_pgvcl-1-1_T&amp;D August-08" xfId="731"/>
    <cellStyle name="_pgvcl-1-1_T&amp;D August-08 2" xfId="732"/>
    <cellStyle name="_pgvcl-1-1_T&amp;D August-08 3" xfId="733"/>
    <cellStyle name="_pgvcl-1-1_T&amp;D August-08 4" xfId="734"/>
    <cellStyle name="_pgvcl-1-1_T&amp;D Data 2005-06 Onwards Database master" xfId="735"/>
    <cellStyle name="_pgvcl-1-1_T&amp;D Dec-08" xfId="736"/>
    <cellStyle name="_pgvcl-1-1_T&amp;D Dec-08 2" xfId="737"/>
    <cellStyle name="_pgvcl-1-1_T&amp;D Dec-08 3" xfId="738"/>
    <cellStyle name="_pgvcl-1-1_T&amp;D Dec-08 4" xfId="739"/>
    <cellStyle name="_pgvcl-1-1_T&amp;D July-08" xfId="740"/>
    <cellStyle name="_pgvcl-1-1_T&amp;D July-08 2" xfId="741"/>
    <cellStyle name="_pgvcl-1-1_T&amp;D July-08 3" xfId="742"/>
    <cellStyle name="_pgvcl-1-1_T&amp;D July-08 4" xfId="743"/>
    <cellStyle name="_pgvcl-1-1_T&amp;D MAR--09" xfId="744"/>
    <cellStyle name="_pgvcl-1-1_T&amp;D MAR--09 2" xfId="745"/>
    <cellStyle name="_pgvcl-1-1_T&amp;D MAR--09 3" xfId="746"/>
    <cellStyle name="_pgvcl-1-1_T&amp;D MAR--09 4" xfId="747"/>
    <cellStyle name="_pgvcl-1-1_Urban Weekly 8 MAY 09" xfId="748"/>
    <cellStyle name="_pgvcl-1-1_URBAN WEEKLY PBR CO" xfId="749"/>
    <cellStyle name="_pgvcl-1-1_URBAN WEEKLY PBR CO 2" xfId="750"/>
    <cellStyle name="_pgvcl-1-1_URBAN WEEKLY PBR CO 3" xfId="751"/>
    <cellStyle name="_pgvcl-1-1_URBAN WEEKLY PBR CO 4" xfId="752"/>
    <cellStyle name="_pgvcl-1-1_Weekly Urban PBR CO - 04-04-09 to 12-04-09" xfId="753"/>
    <cellStyle name="_pgvcl-1-1_Weekly Urban PBR CO - 04-04-09 to 12-04-09 2" xfId="754"/>
    <cellStyle name="_pgvcl-1-1_Weekly Urban PBR CO - 04-04-09 to 12-04-09 3" xfId="755"/>
    <cellStyle name="_pgvcl-1-1_Weekly Urban PBR CO - 04-04-09 to 12-04-09 4" xfId="756"/>
    <cellStyle name="_pgvcl-1-1_Weekly Urban PBR CO - 06-03-09 to 12-03-09" xfId="757"/>
    <cellStyle name="_pgvcl-1-1_Weekly Urban PBR CO - 06-03-09 to 12-03-09 2" xfId="758"/>
    <cellStyle name="_pgvcl-1-1_Weekly Urban PBR CO - 06-03-09 to 12-03-09 3" xfId="759"/>
    <cellStyle name="_pgvcl-1-1_Weekly Urban PBR CO - 06-03-09 to 12-03-09 4" xfId="760"/>
    <cellStyle name="_pgvcl-1-1_Weekly Urban PBR CO - 20-02-09 to 26-02-09" xfId="761"/>
    <cellStyle name="_pgvcl-1-1_Weekly Urban PBR CO - 20-02-09 to 26-02-09 2" xfId="762"/>
    <cellStyle name="_pgvcl-1-1_Weekly Urban PBR CO - 20-02-09 to 26-02-09 3" xfId="763"/>
    <cellStyle name="_pgvcl-1-1_Weekly Urban PBR CO - 20-02-09 to 26-02-09 4" xfId="764"/>
    <cellStyle name="_pgvcl-1-1_Weekly Urban PBR CO - 30-01-09 to 05-02-09" xfId="765"/>
    <cellStyle name="_pgvcl-1-1_Weekly Urban PBR CO - 30-01-09 to 05-02-09 2" xfId="766"/>
    <cellStyle name="_pgvcl-1-1_Weekly Urban PBR CO - 30-01-09 to 05-02-09 3" xfId="767"/>
    <cellStyle name="_pgvcl-1-1_Weekly Urban PBR CO - 30-01-09 to 05-02-09 4" xfId="768"/>
    <cellStyle name="_pgvcl-1-1_Weekly Urban PBR CO - 9-1-09 to 15.01.09" xfId="769"/>
    <cellStyle name="_pgvcl-1-1_Weekly Urban PBR CO - 9-1-09 to 15.01.09 2" xfId="770"/>
    <cellStyle name="_pgvcl-1-1_Weekly Urban PBR CO - 9-1-09 to 15.01.09 3" xfId="771"/>
    <cellStyle name="_pgvcl-1-1_Weekly Urban PBR CO - 9-1-09 to 15.01.09 4" xfId="772"/>
    <cellStyle name="_pgvcl-1-1_Weekly Urban PBR CO 01-05-09 to 07-05-09" xfId="773"/>
    <cellStyle name="_pgvcl-1-1_Weekly Urban PBR CO 01-05-09 to 07-05-09 2" xfId="774"/>
    <cellStyle name="_pgvcl-1-1_Weekly Urban PBR CO 01-05-09 to 07-05-09 3" xfId="775"/>
    <cellStyle name="_pgvcl-1-1_Weekly Urban PBR CO 01-05-09 to 07-05-09 4" xfId="776"/>
    <cellStyle name="_pgvcl-1-1_Weekly Urban PBR CO 10-04-09 to 16-04-09" xfId="777"/>
    <cellStyle name="_pgvcl-1-1_Weekly Urban PBR CO 10-04-09 to 16-04-09 2" xfId="778"/>
    <cellStyle name="_pgvcl-1-1_Weekly Urban PBR CO 10-04-09 to 16-04-09 3" xfId="779"/>
    <cellStyle name="_pgvcl-1-1_Weekly Urban PBR CO 10-04-09 to 16-04-09 4" xfId="780"/>
    <cellStyle name="_pgvcl-2-2" xfId="781"/>
    <cellStyle name="_pgvcl-2-2 2" xfId="782"/>
    <cellStyle name="_pgvcl-2-2 3" xfId="783"/>
    <cellStyle name="_pgvcl-2-2 4" xfId="784"/>
    <cellStyle name="_pgvcl-2-2_Accident - 2007-08 + 2008-09 -- 15.12.08" xfId="785"/>
    <cellStyle name="_pgvcl-2-2_Accident - 2007-08 + 2008-09 -- 15.12.08 2" xfId="786"/>
    <cellStyle name="_pgvcl-2-2_Accident - 2007-08 + 2008-09 -- 15.12.08 3" xfId="787"/>
    <cellStyle name="_pgvcl-2-2_Accident - 2007-08 + 2008-09 -- 15.12.08 4" xfId="788"/>
    <cellStyle name="_pgvcl-2-2_Accident Detail 2006-07, 2007-08, 2008-09" xfId="789"/>
    <cellStyle name="_pgvcl-2-2_Accident S-dn wise up to Nov. 08 for SE's Conference" xfId="790"/>
    <cellStyle name="_pgvcl-2-2_Accident S-dn wise up to Nov. 08 for SE's Conference 2" xfId="791"/>
    <cellStyle name="_pgvcl-2-2_Accident S-dn wise up to Nov. 08 for SE's Conference 3" xfId="792"/>
    <cellStyle name="_pgvcl-2-2_Accident S-dn wise up to Nov. 08 for SE's Conference 4" xfId="793"/>
    <cellStyle name="_pgvcl-2-2_Book-DMTHL" xfId="794"/>
    <cellStyle name="_pgvcl-2-2_Comparison" xfId="795"/>
    <cellStyle name="_pgvcl-2-2_Comparison 2" xfId="796"/>
    <cellStyle name="_pgvcl-2-2_Comparison 3" xfId="797"/>
    <cellStyle name="_pgvcl-2-2_Comparison 4" xfId="798"/>
    <cellStyle name="_pgvcl-2-2_Details of Selected Urban Feeder" xfId="799"/>
    <cellStyle name="_pgvcl-2-2_Details of Selected Urban Feeder 2" xfId="800"/>
    <cellStyle name="_pgvcl-2-2_Details of Selected Urban Feeder 3" xfId="801"/>
    <cellStyle name="_pgvcl-2-2_Details of Selected Urban Feeder 4" xfId="802"/>
    <cellStyle name="_pgvcl-2-2_DHTHL JAN-09" xfId="803"/>
    <cellStyle name="_pgvcl-2-2_dnthl Feb-09" xfId="804"/>
    <cellStyle name="_pgvcl-2-2_JGYssss" xfId="805"/>
    <cellStyle name="_pgvcl-2-2_JGYssss 2" xfId="806"/>
    <cellStyle name="_pgvcl-2-2_JGYssss 3" xfId="807"/>
    <cellStyle name="_pgvcl-2-2_JGYssss 4" xfId="808"/>
    <cellStyle name="_pgvcl-2-2_JMN-7" xfId="809"/>
    <cellStyle name="_pgvcl-2-2_JMN-7 2" xfId="810"/>
    <cellStyle name="_pgvcl-2-2_JMN-7 3" xfId="811"/>
    <cellStyle name="_pgvcl-2-2_JMN-7 4" xfId="812"/>
    <cellStyle name="_pgvcl-2-2_JMN-77" xfId="813"/>
    <cellStyle name="_pgvcl-2-2_JMN-77 2" xfId="814"/>
    <cellStyle name="_pgvcl-2-2_JMN-77 3" xfId="815"/>
    <cellStyle name="_pgvcl-2-2_JMN-77 4" xfId="816"/>
    <cellStyle name="_pgvcl-2-2_JND - 5" xfId="817"/>
    <cellStyle name="_pgvcl-2-2_JND - 5 2" xfId="818"/>
    <cellStyle name="_pgvcl-2-2_JND - 5 3" xfId="819"/>
    <cellStyle name="_pgvcl-2-2_JND - 5 4" xfId="820"/>
    <cellStyle name="_pgvcl-2-2_JND 50" xfId="821"/>
    <cellStyle name="_pgvcl-2-2_JND 50 2" xfId="822"/>
    <cellStyle name="_pgvcl-2-2_JND 50 3" xfId="823"/>
    <cellStyle name="_pgvcl-2-2_JND 50 4" xfId="824"/>
    <cellStyle name="_pgvcl-2-2_NEW MIS Feb - 08" xfId="825"/>
    <cellStyle name="_pgvcl-2-2_NEW MIS Feb - 08_Book-DMTHL" xfId="826"/>
    <cellStyle name="_pgvcl-2-2_NEW MIS Feb - 08_Comparison" xfId="827"/>
    <cellStyle name="_pgvcl-2-2_NEW MIS Feb - 08_Comparison 2" xfId="828"/>
    <cellStyle name="_pgvcl-2-2_NEW MIS Feb - 08_Comparison 3" xfId="829"/>
    <cellStyle name="_pgvcl-2-2_NEW MIS Feb - 08_Comparison 4" xfId="830"/>
    <cellStyle name="_pgvcl-2-2_NEW MIS Feb - 08_Details of Selected Urban Feeder" xfId="831"/>
    <cellStyle name="_pgvcl-2-2_NEW MIS Feb - 08_Details of Selected Urban Feeder 2" xfId="832"/>
    <cellStyle name="_pgvcl-2-2_NEW MIS Feb - 08_Details of Selected Urban Feeder 3" xfId="833"/>
    <cellStyle name="_pgvcl-2-2_NEW MIS Feb - 08_Details of Selected Urban Feeder 4" xfId="834"/>
    <cellStyle name="_pgvcl-2-2_NEW MIS Feb - 08_DHTHL JAN-09" xfId="835"/>
    <cellStyle name="_pgvcl-2-2_NEW MIS Feb - 08_dnthl Feb-09" xfId="836"/>
    <cellStyle name="_pgvcl-2-2_NEW MIS Feb - 08_JGYssss" xfId="837"/>
    <cellStyle name="_pgvcl-2-2_NEW MIS Feb - 08_JGYssss 2" xfId="838"/>
    <cellStyle name="_pgvcl-2-2_NEW MIS Feb - 08_JGYssss 3" xfId="839"/>
    <cellStyle name="_pgvcl-2-2_NEW MIS Feb - 08_JGYssss 4" xfId="840"/>
    <cellStyle name="_pgvcl-2-2_NEW MIS Feb - 08_New MIS Sheets" xfId="841"/>
    <cellStyle name="_pgvcl-2-2_NEW MIS Feb - 08_New MIS Sheets 2" xfId="842"/>
    <cellStyle name="_pgvcl-2-2_NEW MIS Feb - 08_New MIS Sheets 3" xfId="843"/>
    <cellStyle name="_pgvcl-2-2_NEW MIS Feb - 08_New MIS Sheets 4" xfId="844"/>
    <cellStyle name="_pgvcl-2-2_NEW MIS Feb - 08_PBR" xfId="845"/>
    <cellStyle name="_pgvcl-2-2_NEW MIS Feb - 08_PBR 2" xfId="846"/>
    <cellStyle name="_pgvcl-2-2_NEW MIS Feb - 08_PBR 3" xfId="847"/>
    <cellStyle name="_pgvcl-2-2_NEW MIS Feb - 08_PBR 4" xfId="848"/>
    <cellStyle name="_pgvcl-2-2_NEW MIS Feb - 08_PBR CO_DAILY REPORT GIS - 20-01-09" xfId="849"/>
    <cellStyle name="_pgvcl-2-2_NEW MIS Feb - 08_PBR CO_DAILY REPORT GIS - 20-01-09 2" xfId="850"/>
    <cellStyle name="_pgvcl-2-2_NEW MIS Feb - 08_PBR CO_DAILY REPORT GIS - 20-01-09 3" xfId="851"/>
    <cellStyle name="_pgvcl-2-2_NEW MIS Feb - 08_PBR CO_DAILY REPORT GIS - 20-01-09 4" xfId="852"/>
    <cellStyle name="_pgvcl-2-2_NEW MIS Feb - 08_Point No.-3 T&amp;D _ 06-11-08" xfId="853"/>
    <cellStyle name="_pgvcl-2-2_NEW MIS Feb - 08_Point no.3_17-10-08" xfId="854"/>
    <cellStyle name="_pgvcl-2-2_NEW MIS Feb - 08_Sharing loss Aprl-08 to........" xfId="855"/>
    <cellStyle name="_pgvcl-2-2_NEW MIS Feb - 08_T&amp;D August-08" xfId="856"/>
    <cellStyle name="_pgvcl-2-2_NEW MIS Feb - 08_T&amp;D August-08 2" xfId="857"/>
    <cellStyle name="_pgvcl-2-2_NEW MIS Feb - 08_T&amp;D August-08 3" xfId="858"/>
    <cellStyle name="_pgvcl-2-2_NEW MIS Feb - 08_T&amp;D August-08 4" xfId="859"/>
    <cellStyle name="_pgvcl-2-2_NEW MIS Feb - 08_T&amp;D Data 2005-06 Onwards Database master" xfId="860"/>
    <cellStyle name="_pgvcl-2-2_NEW MIS Feb - 08_T&amp;D Dec-08" xfId="861"/>
    <cellStyle name="_pgvcl-2-2_NEW MIS Feb - 08_T&amp;D Dec-08 2" xfId="862"/>
    <cellStyle name="_pgvcl-2-2_NEW MIS Feb - 08_T&amp;D Dec-08 3" xfId="863"/>
    <cellStyle name="_pgvcl-2-2_NEW MIS Feb - 08_T&amp;D Dec-08 4" xfId="864"/>
    <cellStyle name="_pgvcl-2-2_NEW MIS Feb - 08_T&amp;D July-08" xfId="865"/>
    <cellStyle name="_pgvcl-2-2_NEW MIS Feb - 08_T&amp;D July-08 2" xfId="866"/>
    <cellStyle name="_pgvcl-2-2_NEW MIS Feb - 08_T&amp;D July-08 3" xfId="867"/>
    <cellStyle name="_pgvcl-2-2_NEW MIS Feb - 08_T&amp;D July-08 4" xfId="868"/>
    <cellStyle name="_pgvcl-2-2_NEW MIS Feb - 08_T&amp;D MAR--09" xfId="869"/>
    <cellStyle name="_pgvcl-2-2_NEW MIS Feb - 08_T&amp;D MAR--09 2" xfId="870"/>
    <cellStyle name="_pgvcl-2-2_NEW MIS Feb - 08_T&amp;D MAR--09 3" xfId="871"/>
    <cellStyle name="_pgvcl-2-2_NEW MIS Feb - 08_T&amp;D MAR--09 4" xfId="872"/>
    <cellStyle name="_pgvcl-2-2_NEW MIS Feb - 08_Urban Weekly 8 MAY 09" xfId="873"/>
    <cellStyle name="_pgvcl-2-2_NEW MIS Feb - 08_URBAN WEEKLY PBR CO" xfId="874"/>
    <cellStyle name="_pgvcl-2-2_NEW MIS Feb - 08_URBAN WEEKLY PBR CO 2" xfId="875"/>
    <cellStyle name="_pgvcl-2-2_NEW MIS Feb - 08_URBAN WEEKLY PBR CO 3" xfId="876"/>
    <cellStyle name="_pgvcl-2-2_NEW MIS Feb - 08_URBAN WEEKLY PBR CO 4" xfId="877"/>
    <cellStyle name="_pgvcl-2-2_NEW MIS Feb - 08_Weekly Urban PBR CO - 04-04-09 to 12-04-09" xfId="878"/>
    <cellStyle name="_pgvcl-2-2_NEW MIS Feb - 08_Weekly Urban PBR CO - 04-04-09 to 12-04-09 2" xfId="879"/>
    <cellStyle name="_pgvcl-2-2_NEW MIS Feb - 08_Weekly Urban PBR CO - 04-04-09 to 12-04-09 3" xfId="880"/>
    <cellStyle name="_pgvcl-2-2_NEW MIS Feb - 08_Weekly Urban PBR CO - 04-04-09 to 12-04-09 4" xfId="881"/>
    <cellStyle name="_pgvcl-2-2_NEW MIS Feb - 08_Weekly Urban PBR CO - 06-03-09 to 12-03-09" xfId="882"/>
    <cellStyle name="_pgvcl-2-2_NEW MIS Feb - 08_Weekly Urban PBR CO - 06-03-09 to 12-03-09 2" xfId="883"/>
    <cellStyle name="_pgvcl-2-2_NEW MIS Feb - 08_Weekly Urban PBR CO - 06-03-09 to 12-03-09 3" xfId="884"/>
    <cellStyle name="_pgvcl-2-2_NEW MIS Feb - 08_Weekly Urban PBR CO - 06-03-09 to 12-03-09 4" xfId="885"/>
    <cellStyle name="_pgvcl-2-2_NEW MIS Feb - 08_Weekly Urban PBR CO - 20-02-09 to 26-02-09" xfId="886"/>
    <cellStyle name="_pgvcl-2-2_NEW MIS Feb - 08_Weekly Urban PBR CO - 20-02-09 to 26-02-09 2" xfId="887"/>
    <cellStyle name="_pgvcl-2-2_NEW MIS Feb - 08_Weekly Urban PBR CO - 20-02-09 to 26-02-09 3" xfId="888"/>
    <cellStyle name="_pgvcl-2-2_NEW MIS Feb - 08_Weekly Urban PBR CO - 20-02-09 to 26-02-09 4" xfId="889"/>
    <cellStyle name="_pgvcl-2-2_NEW MIS Feb - 08_Weekly Urban PBR CO - 30-01-09 to 05-02-09" xfId="890"/>
    <cellStyle name="_pgvcl-2-2_NEW MIS Feb - 08_Weekly Urban PBR CO - 30-01-09 to 05-02-09 2" xfId="891"/>
    <cellStyle name="_pgvcl-2-2_NEW MIS Feb - 08_Weekly Urban PBR CO - 30-01-09 to 05-02-09 3" xfId="892"/>
    <cellStyle name="_pgvcl-2-2_NEW MIS Feb - 08_Weekly Urban PBR CO - 30-01-09 to 05-02-09 4" xfId="893"/>
    <cellStyle name="_pgvcl-2-2_NEW MIS Feb - 08_Weekly Urban PBR CO - 9-1-09 to 15.01.09" xfId="894"/>
    <cellStyle name="_pgvcl-2-2_NEW MIS Feb - 08_Weekly Urban PBR CO - 9-1-09 to 15.01.09 2" xfId="895"/>
    <cellStyle name="_pgvcl-2-2_NEW MIS Feb - 08_Weekly Urban PBR CO - 9-1-09 to 15.01.09 3" xfId="896"/>
    <cellStyle name="_pgvcl-2-2_NEW MIS Feb - 08_Weekly Urban PBR CO - 9-1-09 to 15.01.09 4" xfId="897"/>
    <cellStyle name="_pgvcl-2-2_NEW MIS Feb - 08_Weekly Urban PBR CO 01-05-09 to 07-05-09" xfId="898"/>
    <cellStyle name="_pgvcl-2-2_NEW MIS Feb - 08_Weekly Urban PBR CO 01-05-09 to 07-05-09 2" xfId="899"/>
    <cellStyle name="_pgvcl-2-2_NEW MIS Feb - 08_Weekly Urban PBR CO 01-05-09 to 07-05-09 3" xfId="900"/>
    <cellStyle name="_pgvcl-2-2_NEW MIS Feb - 08_Weekly Urban PBR CO 01-05-09 to 07-05-09 4" xfId="901"/>
    <cellStyle name="_pgvcl-2-2_NEW MIS Feb - 08_Weekly Urban PBR CO 10-04-09 to 16-04-09" xfId="902"/>
    <cellStyle name="_pgvcl-2-2_NEW MIS Feb - 08_Weekly Urban PBR CO 10-04-09 to 16-04-09 2" xfId="903"/>
    <cellStyle name="_pgvcl-2-2_NEW MIS Feb - 08_Weekly Urban PBR CO 10-04-09 to 16-04-09 3" xfId="904"/>
    <cellStyle name="_pgvcl-2-2_NEW MIS Feb - 08_Weekly Urban PBR CO 10-04-09 to 16-04-09 4" xfId="905"/>
    <cellStyle name="_pgvcl-2-2_NEW MIS Jan - 08" xfId="906"/>
    <cellStyle name="_pgvcl-2-2_NEW MIS Jan - 08_Book-DMTHL" xfId="907"/>
    <cellStyle name="_pgvcl-2-2_NEW MIS Jan - 08_Comparison" xfId="908"/>
    <cellStyle name="_pgvcl-2-2_NEW MIS Jan - 08_Comparison 2" xfId="909"/>
    <cellStyle name="_pgvcl-2-2_NEW MIS Jan - 08_Comparison 3" xfId="910"/>
    <cellStyle name="_pgvcl-2-2_NEW MIS Jan - 08_Comparison 4" xfId="911"/>
    <cellStyle name="_pgvcl-2-2_NEW MIS Jan - 08_Details of Selected Urban Feeder" xfId="912"/>
    <cellStyle name="_pgvcl-2-2_NEW MIS Jan - 08_Details of Selected Urban Feeder 2" xfId="913"/>
    <cellStyle name="_pgvcl-2-2_NEW MIS Jan - 08_Details of Selected Urban Feeder 3" xfId="914"/>
    <cellStyle name="_pgvcl-2-2_NEW MIS Jan - 08_Details of Selected Urban Feeder 4" xfId="915"/>
    <cellStyle name="_pgvcl-2-2_NEW MIS Jan - 08_DHTHL JAN-09" xfId="916"/>
    <cellStyle name="_pgvcl-2-2_NEW MIS Jan - 08_dnthl Feb-09" xfId="917"/>
    <cellStyle name="_pgvcl-2-2_NEW MIS Jan - 08_JGYssss" xfId="918"/>
    <cellStyle name="_pgvcl-2-2_NEW MIS Jan - 08_JGYssss 2" xfId="919"/>
    <cellStyle name="_pgvcl-2-2_NEW MIS Jan - 08_JGYssss 3" xfId="920"/>
    <cellStyle name="_pgvcl-2-2_NEW MIS Jan - 08_JGYssss 4" xfId="921"/>
    <cellStyle name="_pgvcl-2-2_NEW MIS Jan - 08_New MIS Sheets" xfId="922"/>
    <cellStyle name="_pgvcl-2-2_NEW MIS Jan - 08_New MIS Sheets 2" xfId="923"/>
    <cellStyle name="_pgvcl-2-2_NEW MIS Jan - 08_New MIS Sheets 3" xfId="924"/>
    <cellStyle name="_pgvcl-2-2_NEW MIS Jan - 08_New MIS Sheets 4" xfId="925"/>
    <cellStyle name="_pgvcl-2-2_NEW MIS Jan - 08_PBR" xfId="926"/>
    <cellStyle name="_pgvcl-2-2_NEW MIS Jan - 08_PBR 2" xfId="927"/>
    <cellStyle name="_pgvcl-2-2_NEW MIS Jan - 08_PBR 3" xfId="928"/>
    <cellStyle name="_pgvcl-2-2_NEW MIS Jan - 08_PBR 4" xfId="929"/>
    <cellStyle name="_pgvcl-2-2_NEW MIS Jan - 08_PBR CO_DAILY REPORT GIS - 20-01-09" xfId="930"/>
    <cellStyle name="_pgvcl-2-2_NEW MIS Jan - 08_PBR CO_DAILY REPORT GIS - 20-01-09 2" xfId="931"/>
    <cellStyle name="_pgvcl-2-2_NEW MIS Jan - 08_PBR CO_DAILY REPORT GIS - 20-01-09 3" xfId="932"/>
    <cellStyle name="_pgvcl-2-2_NEW MIS Jan - 08_PBR CO_DAILY REPORT GIS - 20-01-09 4" xfId="933"/>
    <cellStyle name="_pgvcl-2-2_NEW MIS Jan - 08_Point No.-3 T&amp;D _ 06-11-08" xfId="934"/>
    <cellStyle name="_pgvcl-2-2_NEW MIS Jan - 08_Point no.3_17-10-08" xfId="935"/>
    <cellStyle name="_pgvcl-2-2_NEW MIS Jan - 08_Sharing loss Aprl-08 to........" xfId="936"/>
    <cellStyle name="_pgvcl-2-2_NEW MIS Jan - 08_T&amp;D August-08" xfId="937"/>
    <cellStyle name="_pgvcl-2-2_NEW MIS Jan - 08_T&amp;D August-08 2" xfId="938"/>
    <cellStyle name="_pgvcl-2-2_NEW MIS Jan - 08_T&amp;D August-08 3" xfId="939"/>
    <cellStyle name="_pgvcl-2-2_NEW MIS Jan - 08_T&amp;D August-08 4" xfId="940"/>
    <cellStyle name="_pgvcl-2-2_NEW MIS Jan - 08_T&amp;D Data 2005-06 Onwards Database master" xfId="941"/>
    <cellStyle name="_pgvcl-2-2_NEW MIS Jan - 08_T&amp;D Dec-08" xfId="942"/>
    <cellStyle name="_pgvcl-2-2_NEW MIS Jan - 08_T&amp;D Dec-08 2" xfId="943"/>
    <cellStyle name="_pgvcl-2-2_NEW MIS Jan - 08_T&amp;D Dec-08 3" xfId="944"/>
    <cellStyle name="_pgvcl-2-2_NEW MIS Jan - 08_T&amp;D Dec-08 4" xfId="945"/>
    <cellStyle name="_pgvcl-2-2_NEW MIS Jan - 08_T&amp;D July-08" xfId="946"/>
    <cellStyle name="_pgvcl-2-2_NEW MIS Jan - 08_T&amp;D July-08 2" xfId="947"/>
    <cellStyle name="_pgvcl-2-2_NEW MIS Jan - 08_T&amp;D July-08 3" xfId="948"/>
    <cellStyle name="_pgvcl-2-2_NEW MIS Jan - 08_T&amp;D July-08 4" xfId="949"/>
    <cellStyle name="_pgvcl-2-2_NEW MIS Jan - 08_T&amp;D MAR--09" xfId="950"/>
    <cellStyle name="_pgvcl-2-2_NEW MIS Jan - 08_T&amp;D MAR--09 2" xfId="951"/>
    <cellStyle name="_pgvcl-2-2_NEW MIS Jan - 08_T&amp;D MAR--09 3" xfId="952"/>
    <cellStyle name="_pgvcl-2-2_NEW MIS Jan - 08_T&amp;D MAR--09 4" xfId="953"/>
    <cellStyle name="_pgvcl-2-2_NEW MIS Jan - 08_Urban Weekly 8 MAY 09" xfId="954"/>
    <cellStyle name="_pgvcl-2-2_NEW MIS Jan - 08_URBAN WEEKLY PBR CO" xfId="955"/>
    <cellStyle name="_pgvcl-2-2_NEW MIS Jan - 08_URBAN WEEKLY PBR CO 2" xfId="956"/>
    <cellStyle name="_pgvcl-2-2_NEW MIS Jan - 08_URBAN WEEKLY PBR CO 3" xfId="957"/>
    <cellStyle name="_pgvcl-2-2_NEW MIS Jan - 08_URBAN WEEKLY PBR CO 4" xfId="958"/>
    <cellStyle name="_pgvcl-2-2_NEW MIS Jan - 08_Weekly Urban PBR CO - 04-04-09 to 12-04-09" xfId="959"/>
    <cellStyle name="_pgvcl-2-2_NEW MIS Jan - 08_Weekly Urban PBR CO - 04-04-09 to 12-04-09 2" xfId="960"/>
    <cellStyle name="_pgvcl-2-2_NEW MIS Jan - 08_Weekly Urban PBR CO - 04-04-09 to 12-04-09 3" xfId="961"/>
    <cellStyle name="_pgvcl-2-2_NEW MIS Jan - 08_Weekly Urban PBR CO - 04-04-09 to 12-04-09 4" xfId="962"/>
    <cellStyle name="_pgvcl-2-2_NEW MIS Jan - 08_Weekly Urban PBR CO - 06-03-09 to 12-03-09" xfId="963"/>
    <cellStyle name="_pgvcl-2-2_NEW MIS Jan - 08_Weekly Urban PBR CO - 06-03-09 to 12-03-09 2" xfId="964"/>
    <cellStyle name="_pgvcl-2-2_NEW MIS Jan - 08_Weekly Urban PBR CO - 06-03-09 to 12-03-09 3" xfId="965"/>
    <cellStyle name="_pgvcl-2-2_NEW MIS Jan - 08_Weekly Urban PBR CO - 06-03-09 to 12-03-09 4" xfId="966"/>
    <cellStyle name="_pgvcl-2-2_NEW MIS Jan - 08_Weekly Urban PBR CO - 20-02-09 to 26-02-09" xfId="967"/>
    <cellStyle name="_pgvcl-2-2_NEW MIS Jan - 08_Weekly Urban PBR CO - 20-02-09 to 26-02-09 2" xfId="968"/>
    <cellStyle name="_pgvcl-2-2_NEW MIS Jan - 08_Weekly Urban PBR CO - 20-02-09 to 26-02-09 3" xfId="969"/>
    <cellStyle name="_pgvcl-2-2_NEW MIS Jan - 08_Weekly Urban PBR CO - 20-02-09 to 26-02-09 4" xfId="970"/>
    <cellStyle name="_pgvcl-2-2_NEW MIS Jan - 08_Weekly Urban PBR CO - 30-01-09 to 05-02-09" xfId="971"/>
    <cellStyle name="_pgvcl-2-2_NEW MIS Jan - 08_Weekly Urban PBR CO - 30-01-09 to 05-02-09 2" xfId="972"/>
    <cellStyle name="_pgvcl-2-2_NEW MIS Jan - 08_Weekly Urban PBR CO - 30-01-09 to 05-02-09 3" xfId="973"/>
    <cellStyle name="_pgvcl-2-2_NEW MIS Jan - 08_Weekly Urban PBR CO - 30-01-09 to 05-02-09 4" xfId="974"/>
    <cellStyle name="_pgvcl-2-2_NEW MIS Jan - 08_Weekly Urban PBR CO - 9-1-09 to 15.01.09" xfId="975"/>
    <cellStyle name="_pgvcl-2-2_NEW MIS Jan - 08_Weekly Urban PBR CO - 9-1-09 to 15.01.09 2" xfId="976"/>
    <cellStyle name="_pgvcl-2-2_NEW MIS Jan - 08_Weekly Urban PBR CO - 9-1-09 to 15.01.09 3" xfId="977"/>
    <cellStyle name="_pgvcl-2-2_NEW MIS Jan - 08_Weekly Urban PBR CO - 9-1-09 to 15.01.09 4" xfId="978"/>
    <cellStyle name="_pgvcl-2-2_NEW MIS Jan - 08_Weekly Urban PBR CO 01-05-09 to 07-05-09" xfId="979"/>
    <cellStyle name="_pgvcl-2-2_NEW MIS Jan - 08_Weekly Urban PBR CO 01-05-09 to 07-05-09 2" xfId="980"/>
    <cellStyle name="_pgvcl-2-2_NEW MIS Jan - 08_Weekly Urban PBR CO 01-05-09 to 07-05-09 3" xfId="981"/>
    <cellStyle name="_pgvcl-2-2_NEW MIS Jan - 08_Weekly Urban PBR CO 01-05-09 to 07-05-09 4" xfId="982"/>
    <cellStyle name="_pgvcl-2-2_NEW MIS Jan - 08_Weekly Urban PBR CO 10-04-09 to 16-04-09" xfId="983"/>
    <cellStyle name="_pgvcl-2-2_NEW MIS Jan - 08_Weekly Urban PBR CO 10-04-09 to 16-04-09 2" xfId="984"/>
    <cellStyle name="_pgvcl-2-2_NEW MIS Jan - 08_Weekly Urban PBR CO 10-04-09 to 16-04-09 3" xfId="985"/>
    <cellStyle name="_pgvcl-2-2_NEW MIS Jan - 08_Weekly Urban PBR CO 10-04-09 to 16-04-09 4" xfId="986"/>
    <cellStyle name="_pgvcl-2-2_NEW MIS Mar - 08" xfId="987"/>
    <cellStyle name="_pgvcl-2-2_NEW MIS Mar - 08 2" xfId="988"/>
    <cellStyle name="_pgvcl-2-2_NEW MIS Mar - 08 3" xfId="989"/>
    <cellStyle name="_pgvcl-2-2_NEW MIS Mar - 08 4" xfId="990"/>
    <cellStyle name="_pgvcl-2-2_PBR" xfId="991"/>
    <cellStyle name="_pgvcl-2-2_PBR 2" xfId="992"/>
    <cellStyle name="_pgvcl-2-2_PBR 3" xfId="993"/>
    <cellStyle name="_pgvcl-2-2_PBR 4" xfId="994"/>
    <cellStyle name="_pgvcl-2-2_PBR CO_DAILY REPORT GIS - 20-01-09" xfId="995"/>
    <cellStyle name="_pgvcl-2-2_PBR CO_DAILY REPORT GIS - 20-01-09 2" xfId="996"/>
    <cellStyle name="_pgvcl-2-2_PBR CO_DAILY REPORT GIS - 20-01-09 3" xfId="997"/>
    <cellStyle name="_pgvcl-2-2_PBR CO_DAILY REPORT GIS - 20-01-09 4" xfId="998"/>
    <cellStyle name="_pgvcl-2-2_PBR-7" xfId="999"/>
    <cellStyle name="_pgvcl-2-2_PBR-7 2" xfId="1000"/>
    <cellStyle name="_pgvcl-2-2_PBR-7 3" xfId="1001"/>
    <cellStyle name="_pgvcl-2-2_PBR-7 4" xfId="1002"/>
    <cellStyle name="_pgvcl-2-2_PBR-7 FEB-11 " xfId="1003"/>
    <cellStyle name="_pgvcl-2-2_Point No.-3 T&amp;D _ 06-11-08" xfId="1004"/>
    <cellStyle name="_pgvcl-2-2_Point no.3_17-10-08" xfId="1005"/>
    <cellStyle name="_pgvcl-2-2_sept JMN-7" xfId="1006"/>
    <cellStyle name="_pgvcl-2-2_Sharing loss Aprl-08 to........" xfId="1007"/>
    <cellStyle name="_pgvcl-2-2_T&amp;D August-08" xfId="1008"/>
    <cellStyle name="_pgvcl-2-2_T&amp;D August-08 2" xfId="1009"/>
    <cellStyle name="_pgvcl-2-2_T&amp;D August-08 3" xfId="1010"/>
    <cellStyle name="_pgvcl-2-2_T&amp;D August-08 4" xfId="1011"/>
    <cellStyle name="_pgvcl-2-2_T&amp;D Data 2005-06 Onwards Database master" xfId="1012"/>
    <cellStyle name="_pgvcl-2-2_T&amp;D Dec-08" xfId="1013"/>
    <cellStyle name="_pgvcl-2-2_T&amp;D Dec-08 2" xfId="1014"/>
    <cellStyle name="_pgvcl-2-2_T&amp;D Dec-08 3" xfId="1015"/>
    <cellStyle name="_pgvcl-2-2_T&amp;D Dec-08 4" xfId="1016"/>
    <cellStyle name="_pgvcl-2-2_T&amp;D July-08" xfId="1017"/>
    <cellStyle name="_pgvcl-2-2_T&amp;D July-08 2" xfId="1018"/>
    <cellStyle name="_pgvcl-2-2_T&amp;D July-08 3" xfId="1019"/>
    <cellStyle name="_pgvcl-2-2_T&amp;D July-08 4" xfId="1020"/>
    <cellStyle name="_pgvcl-2-2_T&amp;D MAR--09" xfId="1021"/>
    <cellStyle name="_pgvcl-2-2_T&amp;D MAR--09 2" xfId="1022"/>
    <cellStyle name="_pgvcl-2-2_T&amp;D MAR--09 3" xfId="1023"/>
    <cellStyle name="_pgvcl-2-2_T&amp;D MAR--09 4" xfId="1024"/>
    <cellStyle name="_pgvcl-2-2_Urban Weekly 8 MAY 09" xfId="1025"/>
    <cellStyle name="_pgvcl-2-2_URBAN WEEKLY PBR CO" xfId="1026"/>
    <cellStyle name="_pgvcl-2-2_URBAN WEEKLY PBR CO 2" xfId="1027"/>
    <cellStyle name="_pgvcl-2-2_URBAN WEEKLY PBR CO 3" xfId="1028"/>
    <cellStyle name="_pgvcl-2-2_URBAN WEEKLY PBR CO 4" xfId="1029"/>
    <cellStyle name="_pgvcl-2-2_Weekly Urban PBR CO - 04-04-09 to 12-04-09" xfId="1030"/>
    <cellStyle name="_pgvcl-2-2_Weekly Urban PBR CO - 04-04-09 to 12-04-09 2" xfId="1031"/>
    <cellStyle name="_pgvcl-2-2_Weekly Urban PBR CO - 04-04-09 to 12-04-09 3" xfId="1032"/>
    <cellStyle name="_pgvcl-2-2_Weekly Urban PBR CO - 04-04-09 to 12-04-09 4" xfId="1033"/>
    <cellStyle name="_pgvcl-2-2_Weekly Urban PBR CO - 06-03-09 to 12-03-09" xfId="1034"/>
    <cellStyle name="_pgvcl-2-2_Weekly Urban PBR CO - 06-03-09 to 12-03-09 2" xfId="1035"/>
    <cellStyle name="_pgvcl-2-2_Weekly Urban PBR CO - 06-03-09 to 12-03-09 3" xfId="1036"/>
    <cellStyle name="_pgvcl-2-2_Weekly Urban PBR CO - 06-03-09 to 12-03-09 4" xfId="1037"/>
    <cellStyle name="_pgvcl-2-2_Weekly Urban PBR CO - 20-02-09 to 26-02-09" xfId="1038"/>
    <cellStyle name="_pgvcl-2-2_Weekly Urban PBR CO - 20-02-09 to 26-02-09 2" xfId="1039"/>
    <cellStyle name="_pgvcl-2-2_Weekly Urban PBR CO - 20-02-09 to 26-02-09 3" xfId="1040"/>
    <cellStyle name="_pgvcl-2-2_Weekly Urban PBR CO - 20-02-09 to 26-02-09 4" xfId="1041"/>
    <cellStyle name="_pgvcl-2-2_Weekly Urban PBR CO - 30-01-09 to 05-02-09" xfId="1042"/>
    <cellStyle name="_pgvcl-2-2_Weekly Urban PBR CO - 30-01-09 to 05-02-09 2" xfId="1043"/>
    <cellStyle name="_pgvcl-2-2_Weekly Urban PBR CO - 30-01-09 to 05-02-09 3" xfId="1044"/>
    <cellStyle name="_pgvcl-2-2_Weekly Urban PBR CO - 30-01-09 to 05-02-09 4" xfId="1045"/>
    <cellStyle name="_pgvcl-2-2_Weekly Urban PBR CO - 9-1-09 to 15.01.09" xfId="1046"/>
    <cellStyle name="_pgvcl-2-2_Weekly Urban PBR CO - 9-1-09 to 15.01.09 2" xfId="1047"/>
    <cellStyle name="_pgvcl-2-2_Weekly Urban PBR CO - 9-1-09 to 15.01.09 3" xfId="1048"/>
    <cellStyle name="_pgvcl-2-2_Weekly Urban PBR CO - 9-1-09 to 15.01.09 4" xfId="1049"/>
    <cellStyle name="_pgvcl-2-2_Weekly Urban PBR CO 01-05-09 to 07-05-09" xfId="1050"/>
    <cellStyle name="_pgvcl-2-2_Weekly Urban PBR CO 01-05-09 to 07-05-09 2" xfId="1051"/>
    <cellStyle name="_pgvcl-2-2_Weekly Urban PBR CO 01-05-09 to 07-05-09 3" xfId="1052"/>
    <cellStyle name="_pgvcl-2-2_Weekly Urban PBR CO 01-05-09 to 07-05-09 4" xfId="1053"/>
    <cellStyle name="_pgvcl-2-2_Weekly Urban PBR CO 10-04-09 to 16-04-09" xfId="1054"/>
    <cellStyle name="_pgvcl-2-2_Weekly Urban PBR CO 10-04-09 to 16-04-09 2" xfId="1055"/>
    <cellStyle name="_pgvcl-2-2_Weekly Urban PBR CO 10-04-09 to 16-04-09 3" xfId="1056"/>
    <cellStyle name="_pgvcl-2-2_Weekly Urban PBR CO 10-04-09 to 16-04-09 4" xfId="1057"/>
    <cellStyle name="_pgvcl-costal" xfId="1058"/>
    <cellStyle name="_pgvcl-costal 2" xfId="1059"/>
    <cellStyle name="_pgvcl-costal 3" xfId="1060"/>
    <cellStyle name="_pgvcl-costal 4" xfId="1061"/>
    <cellStyle name="_pgvcl-costal_Accd upto respective Month" xfId="1062"/>
    <cellStyle name="_pgvcl-costal_Accd upto respective Month 2" xfId="1063"/>
    <cellStyle name="_pgvcl-costal_Accd upto respective Month 3" xfId="1064"/>
    <cellStyle name="_pgvcl-costal_Accd upto respective Month 4" xfId="1065"/>
    <cellStyle name="_pgvcl-costal_Accident - 2007-08 + 2008-09 -- 15.12.08" xfId="1066"/>
    <cellStyle name="_pgvcl-costal_Accident - 2007-08 + 2008-09 -- 15.12.08 2" xfId="1067"/>
    <cellStyle name="_pgvcl-costal_Accident - 2007-08 + 2008-09 -- 15.12.08 3" xfId="1068"/>
    <cellStyle name="_pgvcl-costal_Accident - 2007-08 + 2008-09 -- 15.12.08 4" xfId="1069"/>
    <cellStyle name="_pgvcl-costal_Accident Detail 2006-07, 2007-08, 2008-09" xfId="1070"/>
    <cellStyle name="_pgvcl-costal_Accident S-dn wise up to Nov. 08 for SE's Conference" xfId="1071"/>
    <cellStyle name="_pgvcl-costal_Accident S-dn wise up to Nov. 08 for SE's Conference 2" xfId="1072"/>
    <cellStyle name="_pgvcl-costal_Accident S-dn wise up to Nov. 08 for SE's Conference 3" xfId="1073"/>
    <cellStyle name="_pgvcl-costal_Accident S-dn wise up to Nov. 08 for SE's Conference 4" xfId="1074"/>
    <cellStyle name="_pgvcl-costal_Book-DMTHL" xfId="1075"/>
    <cellStyle name="_pgvcl-costal_BVN-7" xfId="1076"/>
    <cellStyle name="_pgvcl-costal_BVN-7 2" xfId="1077"/>
    <cellStyle name="_pgvcl-costal_BVN-7 3" xfId="1078"/>
    <cellStyle name="_pgvcl-costal_BVN-7 4" xfId="1079"/>
    <cellStyle name="_pgvcl-costal_Comparison" xfId="1080"/>
    <cellStyle name="_pgvcl-costal_Comparison 2" xfId="1081"/>
    <cellStyle name="_pgvcl-costal_Comparison 3" xfId="1082"/>
    <cellStyle name="_pgvcl-costal_Comparison 4" xfId="1083"/>
    <cellStyle name="_pgvcl-costal_Dept Accd Month wise" xfId="1084"/>
    <cellStyle name="_pgvcl-costal_Dept Accd Month wise 2" xfId="1085"/>
    <cellStyle name="_pgvcl-costal_Dept Accd Month wise 3" xfId="1086"/>
    <cellStyle name="_pgvcl-costal_Dept Accd Month wise 4" xfId="1087"/>
    <cellStyle name="_pgvcl-costal_Details of Selected Urban Feeder" xfId="1088"/>
    <cellStyle name="_pgvcl-costal_Details of Selected Urban Feeder 2" xfId="1089"/>
    <cellStyle name="_pgvcl-costal_Details of Selected Urban Feeder 3" xfId="1090"/>
    <cellStyle name="_pgvcl-costal_Details of Selected Urban Feeder 4" xfId="1091"/>
    <cellStyle name="_pgvcl-costal_DHTHL JAN-09" xfId="1092"/>
    <cellStyle name="_pgvcl-costal_dnthl Feb-09" xfId="1093"/>
    <cellStyle name="_pgvcl-costal_JGYssss" xfId="1094"/>
    <cellStyle name="_pgvcl-costal_JGYssss 2" xfId="1095"/>
    <cellStyle name="_pgvcl-costal_JGYssss 3" xfId="1096"/>
    <cellStyle name="_pgvcl-costal_JGYssss 4" xfId="1097"/>
    <cellStyle name="_pgvcl-costal_JMN-7" xfId="1098"/>
    <cellStyle name="_pgvcl-costal_JMN-7 2" xfId="1099"/>
    <cellStyle name="_pgvcl-costal_JMN-7 3" xfId="1100"/>
    <cellStyle name="_pgvcl-costal_JMN-7 4" xfId="1101"/>
    <cellStyle name="_pgvcl-costal_JMN-77" xfId="1102"/>
    <cellStyle name="_pgvcl-costal_JMN-77 2" xfId="1103"/>
    <cellStyle name="_pgvcl-costal_JMN-77 3" xfId="1104"/>
    <cellStyle name="_pgvcl-costal_JMN-77 4" xfId="1105"/>
    <cellStyle name="_pgvcl-costal_JND - 4" xfId="1106"/>
    <cellStyle name="_pgvcl-costal_JND - 4_Book-DMTHL" xfId="1107"/>
    <cellStyle name="_pgvcl-costal_JND - 4_Comparison" xfId="1108"/>
    <cellStyle name="_pgvcl-costal_JND - 4_Comparison 2" xfId="1109"/>
    <cellStyle name="_pgvcl-costal_JND - 4_Comparison 3" xfId="1110"/>
    <cellStyle name="_pgvcl-costal_JND - 4_Comparison 4" xfId="1111"/>
    <cellStyle name="_pgvcl-costal_JND - 4_Details of Selected Urban Feeder" xfId="1112"/>
    <cellStyle name="_pgvcl-costal_JND - 4_Details of Selected Urban Feeder 2" xfId="1113"/>
    <cellStyle name="_pgvcl-costal_JND - 4_Details of Selected Urban Feeder 3" xfId="1114"/>
    <cellStyle name="_pgvcl-costal_JND - 4_Details of Selected Urban Feeder 4" xfId="1115"/>
    <cellStyle name="_pgvcl-costal_JND - 4_DHTHL JAN-09" xfId="1116"/>
    <cellStyle name="_pgvcl-costal_JND - 4_dnthl Feb-09" xfId="1117"/>
    <cellStyle name="_pgvcl-costal_JND - 4_JGYssss" xfId="1118"/>
    <cellStyle name="_pgvcl-costal_JND - 4_JGYssss 2" xfId="1119"/>
    <cellStyle name="_pgvcl-costal_JND - 4_JGYssss 3" xfId="1120"/>
    <cellStyle name="_pgvcl-costal_JND - 4_JGYssss 4" xfId="1121"/>
    <cellStyle name="_pgvcl-costal_JND - 4_New MIS Sheets" xfId="1122"/>
    <cellStyle name="_pgvcl-costal_JND - 4_New MIS Sheets 2" xfId="1123"/>
    <cellStyle name="_pgvcl-costal_JND - 4_New MIS Sheets 3" xfId="1124"/>
    <cellStyle name="_pgvcl-costal_JND - 4_New MIS Sheets 4" xfId="1125"/>
    <cellStyle name="_pgvcl-costal_JND - 4_PBR" xfId="1126"/>
    <cellStyle name="_pgvcl-costal_JND - 4_PBR 2" xfId="1127"/>
    <cellStyle name="_pgvcl-costal_JND - 4_PBR 3" xfId="1128"/>
    <cellStyle name="_pgvcl-costal_JND - 4_PBR 4" xfId="1129"/>
    <cellStyle name="_pgvcl-costal_JND - 4_PBR CO_DAILY REPORT GIS - 20-01-09" xfId="1130"/>
    <cellStyle name="_pgvcl-costal_JND - 4_PBR CO_DAILY REPORT GIS - 20-01-09 2" xfId="1131"/>
    <cellStyle name="_pgvcl-costal_JND - 4_PBR CO_DAILY REPORT GIS - 20-01-09 3" xfId="1132"/>
    <cellStyle name="_pgvcl-costal_JND - 4_PBR CO_DAILY REPORT GIS - 20-01-09 4" xfId="1133"/>
    <cellStyle name="_pgvcl-costal_JND - 4_T&amp;D August-08" xfId="1134"/>
    <cellStyle name="_pgvcl-costal_JND - 4_T&amp;D August-08 2" xfId="1135"/>
    <cellStyle name="_pgvcl-costal_JND - 4_T&amp;D August-08 3" xfId="1136"/>
    <cellStyle name="_pgvcl-costal_JND - 4_T&amp;D August-08 4" xfId="1137"/>
    <cellStyle name="_pgvcl-costal_JND - 4_T&amp;D Dec-08" xfId="1138"/>
    <cellStyle name="_pgvcl-costal_JND - 4_T&amp;D Dec-08 2" xfId="1139"/>
    <cellStyle name="_pgvcl-costal_JND - 4_T&amp;D Dec-08 3" xfId="1140"/>
    <cellStyle name="_pgvcl-costal_JND - 4_T&amp;D Dec-08 4" xfId="1141"/>
    <cellStyle name="_pgvcl-costal_JND - 4_T&amp;D July-08" xfId="1142"/>
    <cellStyle name="_pgvcl-costal_JND - 4_T&amp;D July-08 2" xfId="1143"/>
    <cellStyle name="_pgvcl-costal_JND - 4_T&amp;D July-08 3" xfId="1144"/>
    <cellStyle name="_pgvcl-costal_JND - 4_T&amp;D July-08 4" xfId="1145"/>
    <cellStyle name="_pgvcl-costal_JND - 4_T&amp;D MAR--09" xfId="1146"/>
    <cellStyle name="_pgvcl-costal_JND - 4_T&amp;D MAR--09 2" xfId="1147"/>
    <cellStyle name="_pgvcl-costal_JND - 4_T&amp;D MAR--09 3" xfId="1148"/>
    <cellStyle name="_pgvcl-costal_JND - 4_T&amp;D MAR--09 4" xfId="1149"/>
    <cellStyle name="_pgvcl-costal_JND - 4_Urban Weekly 8 MAY 09" xfId="1150"/>
    <cellStyle name="_pgvcl-costal_JND - 4_URBAN WEEKLY PBR CO" xfId="1151"/>
    <cellStyle name="_pgvcl-costal_JND - 4_URBAN WEEKLY PBR CO 2" xfId="1152"/>
    <cellStyle name="_pgvcl-costal_JND - 4_URBAN WEEKLY PBR CO 3" xfId="1153"/>
    <cellStyle name="_pgvcl-costal_JND - 4_URBAN WEEKLY PBR CO 4" xfId="1154"/>
    <cellStyle name="_pgvcl-costal_JND - 4_Weekly Urban PBR CO - 04-04-09 to 12-04-09" xfId="1155"/>
    <cellStyle name="_pgvcl-costal_JND - 4_Weekly Urban PBR CO - 04-04-09 to 12-04-09 2" xfId="1156"/>
    <cellStyle name="_pgvcl-costal_JND - 4_Weekly Urban PBR CO - 04-04-09 to 12-04-09 3" xfId="1157"/>
    <cellStyle name="_pgvcl-costal_JND - 4_Weekly Urban PBR CO - 04-04-09 to 12-04-09 4" xfId="1158"/>
    <cellStyle name="_pgvcl-costal_JND - 4_Weekly Urban PBR CO - 06-03-09 to 12-03-09" xfId="1159"/>
    <cellStyle name="_pgvcl-costal_JND - 4_Weekly Urban PBR CO - 06-03-09 to 12-03-09 2" xfId="1160"/>
    <cellStyle name="_pgvcl-costal_JND - 4_Weekly Urban PBR CO - 06-03-09 to 12-03-09 3" xfId="1161"/>
    <cellStyle name="_pgvcl-costal_JND - 4_Weekly Urban PBR CO - 06-03-09 to 12-03-09 4" xfId="1162"/>
    <cellStyle name="_pgvcl-costal_JND - 4_Weekly Urban PBR CO - 20-02-09 to 26-02-09" xfId="1163"/>
    <cellStyle name="_pgvcl-costal_JND - 4_Weekly Urban PBR CO - 20-02-09 to 26-02-09 2" xfId="1164"/>
    <cellStyle name="_pgvcl-costal_JND - 4_Weekly Urban PBR CO - 20-02-09 to 26-02-09 3" xfId="1165"/>
    <cellStyle name="_pgvcl-costal_JND - 4_Weekly Urban PBR CO - 20-02-09 to 26-02-09 4" xfId="1166"/>
    <cellStyle name="_pgvcl-costal_JND - 4_Weekly Urban PBR CO - 30-01-09 to 05-02-09" xfId="1167"/>
    <cellStyle name="_pgvcl-costal_JND - 4_Weekly Urban PBR CO - 30-01-09 to 05-02-09 2" xfId="1168"/>
    <cellStyle name="_pgvcl-costal_JND - 4_Weekly Urban PBR CO - 30-01-09 to 05-02-09 3" xfId="1169"/>
    <cellStyle name="_pgvcl-costal_JND - 4_Weekly Urban PBR CO - 30-01-09 to 05-02-09 4" xfId="1170"/>
    <cellStyle name="_pgvcl-costal_JND - 4_Weekly Urban PBR CO - 9-1-09 to 15.01.09" xfId="1171"/>
    <cellStyle name="_pgvcl-costal_JND - 4_Weekly Urban PBR CO - 9-1-09 to 15.01.09 2" xfId="1172"/>
    <cellStyle name="_pgvcl-costal_JND - 4_Weekly Urban PBR CO - 9-1-09 to 15.01.09 3" xfId="1173"/>
    <cellStyle name="_pgvcl-costal_JND - 4_Weekly Urban PBR CO - 9-1-09 to 15.01.09 4" xfId="1174"/>
    <cellStyle name="_pgvcl-costal_JND - 4_Weekly Urban PBR CO 01-05-09 to 07-05-09" xfId="1175"/>
    <cellStyle name="_pgvcl-costal_JND - 4_Weekly Urban PBR CO 01-05-09 to 07-05-09 2" xfId="1176"/>
    <cellStyle name="_pgvcl-costal_JND - 4_Weekly Urban PBR CO 01-05-09 to 07-05-09 3" xfId="1177"/>
    <cellStyle name="_pgvcl-costal_JND - 4_Weekly Urban PBR CO 01-05-09 to 07-05-09 4" xfId="1178"/>
    <cellStyle name="_pgvcl-costal_JND - 4_Weekly Urban PBR CO 10-04-09 to 16-04-09" xfId="1179"/>
    <cellStyle name="_pgvcl-costal_JND - 4_Weekly Urban PBR CO 10-04-09 to 16-04-09 2" xfId="1180"/>
    <cellStyle name="_pgvcl-costal_JND - 4_Weekly Urban PBR CO 10-04-09 to 16-04-09 3" xfId="1181"/>
    <cellStyle name="_pgvcl-costal_JND - 4_Weekly Urban PBR CO 10-04-09 to 16-04-09 4" xfId="1182"/>
    <cellStyle name="_pgvcl-costal_JND - 5" xfId="1183"/>
    <cellStyle name="_pgvcl-costal_JND - 5_Book-DMTHL" xfId="1184"/>
    <cellStyle name="_pgvcl-costal_JND - 5_Comparison" xfId="1185"/>
    <cellStyle name="_pgvcl-costal_JND - 5_Comparison 2" xfId="1186"/>
    <cellStyle name="_pgvcl-costal_JND - 5_Comparison 3" xfId="1187"/>
    <cellStyle name="_pgvcl-costal_JND - 5_Comparison 4" xfId="1188"/>
    <cellStyle name="_pgvcl-costal_JND - 5_Details of Selected Urban Feeder" xfId="1189"/>
    <cellStyle name="_pgvcl-costal_JND - 5_Details of Selected Urban Feeder 2" xfId="1190"/>
    <cellStyle name="_pgvcl-costal_JND - 5_Details of Selected Urban Feeder 3" xfId="1191"/>
    <cellStyle name="_pgvcl-costal_JND - 5_Details of Selected Urban Feeder 4" xfId="1192"/>
    <cellStyle name="_pgvcl-costal_JND - 5_DHTHL JAN-09" xfId="1193"/>
    <cellStyle name="_pgvcl-costal_JND - 5_dnthl Feb-09" xfId="1194"/>
    <cellStyle name="_pgvcl-costal_JND - 5_JGYssss" xfId="1195"/>
    <cellStyle name="_pgvcl-costal_JND - 5_JGYssss 2" xfId="1196"/>
    <cellStyle name="_pgvcl-costal_JND - 5_JGYssss 3" xfId="1197"/>
    <cellStyle name="_pgvcl-costal_JND - 5_JGYssss 4" xfId="1198"/>
    <cellStyle name="_pgvcl-costal_JND - 5_New MIS Sheets" xfId="1199"/>
    <cellStyle name="_pgvcl-costal_JND - 5_New MIS Sheets 2" xfId="1200"/>
    <cellStyle name="_pgvcl-costal_JND - 5_New MIS Sheets 3" xfId="1201"/>
    <cellStyle name="_pgvcl-costal_JND - 5_New MIS Sheets 4" xfId="1202"/>
    <cellStyle name="_pgvcl-costal_JND - 5_PBR" xfId="1203"/>
    <cellStyle name="_pgvcl-costal_JND - 5_PBR 2" xfId="1204"/>
    <cellStyle name="_pgvcl-costal_JND - 5_PBR 3" xfId="1205"/>
    <cellStyle name="_pgvcl-costal_JND - 5_PBR 4" xfId="1206"/>
    <cellStyle name="_pgvcl-costal_JND - 5_PBR CO_DAILY REPORT GIS - 20-01-09" xfId="1207"/>
    <cellStyle name="_pgvcl-costal_JND - 5_PBR CO_DAILY REPORT GIS - 20-01-09 2" xfId="1208"/>
    <cellStyle name="_pgvcl-costal_JND - 5_PBR CO_DAILY REPORT GIS - 20-01-09 3" xfId="1209"/>
    <cellStyle name="_pgvcl-costal_JND - 5_PBR CO_DAILY REPORT GIS - 20-01-09 4" xfId="1210"/>
    <cellStyle name="_pgvcl-costal_JND - 5_T&amp;D August-08" xfId="1211"/>
    <cellStyle name="_pgvcl-costal_JND - 5_T&amp;D August-08 2" xfId="1212"/>
    <cellStyle name="_pgvcl-costal_JND - 5_T&amp;D August-08 3" xfId="1213"/>
    <cellStyle name="_pgvcl-costal_JND - 5_T&amp;D August-08 4" xfId="1214"/>
    <cellStyle name="_pgvcl-costal_JND - 5_T&amp;D Dec-08" xfId="1215"/>
    <cellStyle name="_pgvcl-costal_JND - 5_T&amp;D Dec-08 2" xfId="1216"/>
    <cellStyle name="_pgvcl-costal_JND - 5_T&amp;D Dec-08 3" xfId="1217"/>
    <cellStyle name="_pgvcl-costal_JND - 5_T&amp;D Dec-08 4" xfId="1218"/>
    <cellStyle name="_pgvcl-costal_JND - 5_T&amp;D July-08" xfId="1219"/>
    <cellStyle name="_pgvcl-costal_JND - 5_T&amp;D July-08 2" xfId="1220"/>
    <cellStyle name="_pgvcl-costal_JND - 5_T&amp;D July-08 3" xfId="1221"/>
    <cellStyle name="_pgvcl-costal_JND - 5_T&amp;D July-08 4" xfId="1222"/>
    <cellStyle name="_pgvcl-costal_JND - 5_T&amp;D MAR--09" xfId="1223"/>
    <cellStyle name="_pgvcl-costal_JND - 5_T&amp;D MAR--09 2" xfId="1224"/>
    <cellStyle name="_pgvcl-costal_JND - 5_T&amp;D MAR--09 3" xfId="1225"/>
    <cellStyle name="_pgvcl-costal_JND - 5_T&amp;D MAR--09 4" xfId="1226"/>
    <cellStyle name="_pgvcl-costal_JND - 5_Urban Weekly 8 MAY 09" xfId="1227"/>
    <cellStyle name="_pgvcl-costal_JND - 5_URBAN WEEKLY PBR CO" xfId="1228"/>
    <cellStyle name="_pgvcl-costal_JND - 5_URBAN WEEKLY PBR CO 2" xfId="1229"/>
    <cellStyle name="_pgvcl-costal_JND - 5_URBAN WEEKLY PBR CO 3" xfId="1230"/>
    <cellStyle name="_pgvcl-costal_JND - 5_URBAN WEEKLY PBR CO 4" xfId="1231"/>
    <cellStyle name="_pgvcl-costal_JND - 5_Weekly Urban PBR CO - 04-04-09 to 12-04-09" xfId="1232"/>
    <cellStyle name="_pgvcl-costal_JND - 5_Weekly Urban PBR CO - 04-04-09 to 12-04-09 2" xfId="1233"/>
    <cellStyle name="_pgvcl-costal_JND - 5_Weekly Urban PBR CO - 04-04-09 to 12-04-09 3" xfId="1234"/>
    <cellStyle name="_pgvcl-costal_JND - 5_Weekly Urban PBR CO - 04-04-09 to 12-04-09 4" xfId="1235"/>
    <cellStyle name="_pgvcl-costal_JND - 5_Weekly Urban PBR CO - 06-03-09 to 12-03-09" xfId="1236"/>
    <cellStyle name="_pgvcl-costal_JND - 5_Weekly Urban PBR CO - 06-03-09 to 12-03-09 2" xfId="1237"/>
    <cellStyle name="_pgvcl-costal_JND - 5_Weekly Urban PBR CO - 06-03-09 to 12-03-09 3" xfId="1238"/>
    <cellStyle name="_pgvcl-costal_JND - 5_Weekly Urban PBR CO - 06-03-09 to 12-03-09 4" xfId="1239"/>
    <cellStyle name="_pgvcl-costal_JND - 5_Weekly Urban PBR CO - 20-02-09 to 26-02-09" xfId="1240"/>
    <cellStyle name="_pgvcl-costal_JND - 5_Weekly Urban PBR CO - 20-02-09 to 26-02-09 2" xfId="1241"/>
    <cellStyle name="_pgvcl-costal_JND - 5_Weekly Urban PBR CO - 20-02-09 to 26-02-09 3" xfId="1242"/>
    <cellStyle name="_pgvcl-costal_JND - 5_Weekly Urban PBR CO - 20-02-09 to 26-02-09 4" xfId="1243"/>
    <cellStyle name="_pgvcl-costal_JND - 5_Weekly Urban PBR CO - 30-01-09 to 05-02-09" xfId="1244"/>
    <cellStyle name="_pgvcl-costal_JND - 5_Weekly Urban PBR CO - 30-01-09 to 05-02-09 2" xfId="1245"/>
    <cellStyle name="_pgvcl-costal_JND - 5_Weekly Urban PBR CO - 30-01-09 to 05-02-09 3" xfId="1246"/>
    <cellStyle name="_pgvcl-costal_JND - 5_Weekly Urban PBR CO - 30-01-09 to 05-02-09 4" xfId="1247"/>
    <cellStyle name="_pgvcl-costal_JND - 5_Weekly Urban PBR CO - 9-1-09 to 15.01.09" xfId="1248"/>
    <cellStyle name="_pgvcl-costal_JND - 5_Weekly Urban PBR CO - 9-1-09 to 15.01.09 2" xfId="1249"/>
    <cellStyle name="_pgvcl-costal_JND - 5_Weekly Urban PBR CO - 9-1-09 to 15.01.09 3" xfId="1250"/>
    <cellStyle name="_pgvcl-costal_JND - 5_Weekly Urban PBR CO - 9-1-09 to 15.01.09 4" xfId="1251"/>
    <cellStyle name="_pgvcl-costal_JND - 5_Weekly Urban PBR CO 01-05-09 to 07-05-09" xfId="1252"/>
    <cellStyle name="_pgvcl-costal_JND - 5_Weekly Urban PBR CO 01-05-09 to 07-05-09 2" xfId="1253"/>
    <cellStyle name="_pgvcl-costal_JND - 5_Weekly Urban PBR CO 01-05-09 to 07-05-09 3" xfId="1254"/>
    <cellStyle name="_pgvcl-costal_JND - 5_Weekly Urban PBR CO 01-05-09 to 07-05-09 4" xfId="1255"/>
    <cellStyle name="_pgvcl-costal_JND - 5_Weekly Urban PBR CO 10-04-09 to 16-04-09" xfId="1256"/>
    <cellStyle name="_pgvcl-costal_JND - 5_Weekly Urban PBR CO 10-04-09 to 16-04-09 2" xfId="1257"/>
    <cellStyle name="_pgvcl-costal_JND - 5_Weekly Urban PBR CO 10-04-09 to 16-04-09 3" xfId="1258"/>
    <cellStyle name="_pgvcl-costal_JND - 5_Weekly Urban PBR CO 10-04-09 to 16-04-09 4" xfId="1259"/>
    <cellStyle name="_pgvcl-costal_JND - 7" xfId="1260"/>
    <cellStyle name="_pgvcl-costal_JND - 7 2" xfId="1261"/>
    <cellStyle name="_pgvcl-costal_JND - 7 3" xfId="1262"/>
    <cellStyle name="_pgvcl-costal_JND - 7 4" xfId="1263"/>
    <cellStyle name="_pgvcl-costal_JND - 7 T3" xfId="1264"/>
    <cellStyle name="_pgvcl-costal_JND T-3 MIS" xfId="1265"/>
    <cellStyle name="_pgvcl-costal_JND-4" xfId="1266"/>
    <cellStyle name="_pgvcl-costal_JND-4_Book-DMTHL" xfId="1267"/>
    <cellStyle name="_pgvcl-costal_JND-4_Comparison" xfId="1268"/>
    <cellStyle name="_pgvcl-costal_JND-4_Comparison 2" xfId="1269"/>
    <cellStyle name="_pgvcl-costal_JND-4_Comparison 3" xfId="1270"/>
    <cellStyle name="_pgvcl-costal_JND-4_Comparison 4" xfId="1271"/>
    <cellStyle name="_pgvcl-costal_JND-4_Details of Selected Urban Feeder" xfId="1272"/>
    <cellStyle name="_pgvcl-costal_JND-4_Details of Selected Urban Feeder 2" xfId="1273"/>
    <cellStyle name="_pgvcl-costal_JND-4_Details of Selected Urban Feeder 3" xfId="1274"/>
    <cellStyle name="_pgvcl-costal_JND-4_Details of Selected Urban Feeder 4" xfId="1275"/>
    <cellStyle name="_pgvcl-costal_JND-4_DHTHL JAN-09" xfId="1276"/>
    <cellStyle name="_pgvcl-costal_JND-4_dnthl Feb-09" xfId="1277"/>
    <cellStyle name="_pgvcl-costal_JND-4_JGYssss" xfId="1278"/>
    <cellStyle name="_pgvcl-costal_JND-4_JGYssss 2" xfId="1279"/>
    <cellStyle name="_pgvcl-costal_JND-4_JGYssss 3" xfId="1280"/>
    <cellStyle name="_pgvcl-costal_JND-4_JGYssss 4" xfId="1281"/>
    <cellStyle name="_pgvcl-costal_JND-4_New MIS Sheets" xfId="1282"/>
    <cellStyle name="_pgvcl-costal_JND-4_New MIS Sheets 2" xfId="1283"/>
    <cellStyle name="_pgvcl-costal_JND-4_New MIS Sheets 3" xfId="1284"/>
    <cellStyle name="_pgvcl-costal_JND-4_New MIS Sheets 4" xfId="1285"/>
    <cellStyle name="_pgvcl-costal_JND-4_PBR" xfId="1286"/>
    <cellStyle name="_pgvcl-costal_JND-4_PBR 2" xfId="1287"/>
    <cellStyle name="_pgvcl-costal_JND-4_PBR 3" xfId="1288"/>
    <cellStyle name="_pgvcl-costal_JND-4_PBR 4" xfId="1289"/>
    <cellStyle name="_pgvcl-costal_JND-4_PBR CO_DAILY REPORT GIS - 20-01-09" xfId="1290"/>
    <cellStyle name="_pgvcl-costal_JND-4_PBR CO_DAILY REPORT GIS - 20-01-09 2" xfId="1291"/>
    <cellStyle name="_pgvcl-costal_JND-4_PBR CO_DAILY REPORT GIS - 20-01-09 3" xfId="1292"/>
    <cellStyle name="_pgvcl-costal_JND-4_PBR CO_DAILY REPORT GIS - 20-01-09 4" xfId="1293"/>
    <cellStyle name="_pgvcl-costal_JND-4_T&amp;D August-08" xfId="1294"/>
    <cellStyle name="_pgvcl-costal_JND-4_T&amp;D August-08 2" xfId="1295"/>
    <cellStyle name="_pgvcl-costal_JND-4_T&amp;D August-08 3" xfId="1296"/>
    <cellStyle name="_pgvcl-costal_JND-4_T&amp;D August-08 4" xfId="1297"/>
    <cellStyle name="_pgvcl-costal_JND-4_T&amp;D Dec-08" xfId="1298"/>
    <cellStyle name="_pgvcl-costal_JND-4_T&amp;D Dec-08 2" xfId="1299"/>
    <cellStyle name="_pgvcl-costal_JND-4_T&amp;D Dec-08 3" xfId="1300"/>
    <cellStyle name="_pgvcl-costal_JND-4_T&amp;D Dec-08 4" xfId="1301"/>
    <cellStyle name="_pgvcl-costal_JND-4_T&amp;D July-08" xfId="1302"/>
    <cellStyle name="_pgvcl-costal_JND-4_T&amp;D July-08 2" xfId="1303"/>
    <cellStyle name="_pgvcl-costal_JND-4_T&amp;D July-08 3" xfId="1304"/>
    <cellStyle name="_pgvcl-costal_JND-4_T&amp;D July-08 4" xfId="1305"/>
    <cellStyle name="_pgvcl-costal_JND-4_T&amp;D MAR--09" xfId="1306"/>
    <cellStyle name="_pgvcl-costal_JND-4_T&amp;D MAR--09 2" xfId="1307"/>
    <cellStyle name="_pgvcl-costal_JND-4_T&amp;D MAR--09 3" xfId="1308"/>
    <cellStyle name="_pgvcl-costal_JND-4_T&amp;D MAR--09 4" xfId="1309"/>
    <cellStyle name="_pgvcl-costal_JND-4_Urban Weekly 8 MAY 09" xfId="1310"/>
    <cellStyle name="_pgvcl-costal_JND-4_URBAN WEEKLY PBR CO" xfId="1311"/>
    <cellStyle name="_pgvcl-costal_JND-4_URBAN WEEKLY PBR CO 2" xfId="1312"/>
    <cellStyle name="_pgvcl-costal_JND-4_URBAN WEEKLY PBR CO 3" xfId="1313"/>
    <cellStyle name="_pgvcl-costal_JND-4_URBAN WEEKLY PBR CO 4" xfId="1314"/>
    <cellStyle name="_pgvcl-costal_JND-4_Weekly Urban PBR CO - 04-04-09 to 12-04-09" xfId="1315"/>
    <cellStyle name="_pgvcl-costal_JND-4_Weekly Urban PBR CO - 04-04-09 to 12-04-09 2" xfId="1316"/>
    <cellStyle name="_pgvcl-costal_JND-4_Weekly Urban PBR CO - 04-04-09 to 12-04-09 3" xfId="1317"/>
    <cellStyle name="_pgvcl-costal_JND-4_Weekly Urban PBR CO - 04-04-09 to 12-04-09 4" xfId="1318"/>
    <cellStyle name="_pgvcl-costal_JND-4_Weekly Urban PBR CO - 06-03-09 to 12-03-09" xfId="1319"/>
    <cellStyle name="_pgvcl-costal_JND-4_Weekly Urban PBR CO - 06-03-09 to 12-03-09 2" xfId="1320"/>
    <cellStyle name="_pgvcl-costal_JND-4_Weekly Urban PBR CO - 06-03-09 to 12-03-09 3" xfId="1321"/>
    <cellStyle name="_pgvcl-costal_JND-4_Weekly Urban PBR CO - 06-03-09 to 12-03-09 4" xfId="1322"/>
    <cellStyle name="_pgvcl-costal_JND-4_Weekly Urban PBR CO - 20-02-09 to 26-02-09" xfId="1323"/>
    <cellStyle name="_pgvcl-costal_JND-4_Weekly Urban PBR CO - 20-02-09 to 26-02-09 2" xfId="1324"/>
    <cellStyle name="_pgvcl-costal_JND-4_Weekly Urban PBR CO - 20-02-09 to 26-02-09 3" xfId="1325"/>
    <cellStyle name="_pgvcl-costal_JND-4_Weekly Urban PBR CO - 20-02-09 to 26-02-09 4" xfId="1326"/>
    <cellStyle name="_pgvcl-costal_JND-4_Weekly Urban PBR CO - 30-01-09 to 05-02-09" xfId="1327"/>
    <cellStyle name="_pgvcl-costal_JND-4_Weekly Urban PBR CO - 30-01-09 to 05-02-09 2" xfId="1328"/>
    <cellStyle name="_pgvcl-costal_JND-4_Weekly Urban PBR CO - 30-01-09 to 05-02-09 3" xfId="1329"/>
    <cellStyle name="_pgvcl-costal_JND-4_Weekly Urban PBR CO - 30-01-09 to 05-02-09 4" xfId="1330"/>
    <cellStyle name="_pgvcl-costal_JND-4_Weekly Urban PBR CO - 9-1-09 to 15.01.09" xfId="1331"/>
    <cellStyle name="_pgvcl-costal_JND-4_Weekly Urban PBR CO - 9-1-09 to 15.01.09 2" xfId="1332"/>
    <cellStyle name="_pgvcl-costal_JND-4_Weekly Urban PBR CO - 9-1-09 to 15.01.09 3" xfId="1333"/>
    <cellStyle name="_pgvcl-costal_JND-4_Weekly Urban PBR CO - 9-1-09 to 15.01.09 4" xfId="1334"/>
    <cellStyle name="_pgvcl-costal_JND-4_Weekly Urban PBR CO 01-05-09 to 07-05-09" xfId="1335"/>
    <cellStyle name="_pgvcl-costal_JND-4_Weekly Urban PBR CO 01-05-09 to 07-05-09 2" xfId="1336"/>
    <cellStyle name="_pgvcl-costal_JND-4_Weekly Urban PBR CO 01-05-09 to 07-05-09 3" xfId="1337"/>
    <cellStyle name="_pgvcl-costal_JND-4_Weekly Urban PBR CO 01-05-09 to 07-05-09 4" xfId="1338"/>
    <cellStyle name="_pgvcl-costal_JND-4_Weekly Urban PBR CO 10-04-09 to 16-04-09" xfId="1339"/>
    <cellStyle name="_pgvcl-costal_JND-4_Weekly Urban PBR CO 10-04-09 to 16-04-09 2" xfId="1340"/>
    <cellStyle name="_pgvcl-costal_JND-4_Weekly Urban PBR CO 10-04-09 to 16-04-09 3" xfId="1341"/>
    <cellStyle name="_pgvcl-costal_JND-4_Weekly Urban PBR CO 10-04-09 to 16-04-09 4" xfId="1342"/>
    <cellStyle name="_pgvcl-costal_JND-5" xfId="1343"/>
    <cellStyle name="_pgvcl-costal_JND-5 2" xfId="1344"/>
    <cellStyle name="_pgvcl-costal_JND-5 3" xfId="1345"/>
    <cellStyle name="_pgvcl-costal_JND-5 4" xfId="1346"/>
    <cellStyle name="_pgvcl-costal_JND-5 July-07" xfId="1347"/>
    <cellStyle name="_pgvcl-costal_JND-5 July-07 2" xfId="1348"/>
    <cellStyle name="_pgvcl-costal_JND-5 July-07 3" xfId="1349"/>
    <cellStyle name="_pgvcl-costal_JND-5 July-07 4" xfId="1350"/>
    <cellStyle name="_pgvcl-costal_JND-5 July-07_accd-2" xfId="1351"/>
    <cellStyle name="_pgvcl-costal_JND-5 July-07_accd-2 " xfId="1352"/>
    <cellStyle name="_pgvcl-costal_JND-5 July-07_Accident" xfId="1353"/>
    <cellStyle name="_pgvcl-costal_JND-5 July-07_Accident - 2007-08 + 2008-09 -- 15.12.08" xfId="1354"/>
    <cellStyle name="_pgvcl-costal_JND-5 July-07_Accident - 2007-08 + 2008-09 -- 15.12.08 2" xfId="1355"/>
    <cellStyle name="_pgvcl-costal_JND-5 July-07_Accident - 2007-08 + 2008-09 -- 15.12.08 3" xfId="1356"/>
    <cellStyle name="_pgvcl-costal_JND-5 July-07_Accident - 2007-08 + 2008-09 -- 15.12.08 4" xfId="1357"/>
    <cellStyle name="_pgvcl-costal_JND-5 July-07_Accident Entry 2010-11 Master" xfId="1358"/>
    <cellStyle name="_pgvcl-costal_JND-5 July-07_Accident S-dn wise up to Nov. 08 for SE's Conference" xfId="1359"/>
    <cellStyle name="_pgvcl-costal_JND-5 July-07_Accident S-dn wise up to Nov. 08 for SE's Conference 2" xfId="1360"/>
    <cellStyle name="_pgvcl-costal_JND-5 July-07_Accident S-dn wise up to Nov. 08 for SE's Conference 3" xfId="1361"/>
    <cellStyle name="_pgvcl-costal_JND-5 July-07_Accident S-dn wise up to Nov. 08 for SE's Conference 4" xfId="1362"/>
    <cellStyle name="_pgvcl-costal_JND-5 July-07_Book-DMTHL" xfId="1363"/>
    <cellStyle name="_pgvcl-costal_JND-5 July-07_Comparison" xfId="1364"/>
    <cellStyle name="_pgvcl-costal_JND-5 July-07_Comparison 2" xfId="1365"/>
    <cellStyle name="_pgvcl-costal_JND-5 July-07_Comparison 3" xfId="1366"/>
    <cellStyle name="_pgvcl-costal_JND-5 July-07_Comparison 4" xfId="1367"/>
    <cellStyle name="_pgvcl-costal_JND-5 July-07_Details of Selected Urban Feeder" xfId="1368"/>
    <cellStyle name="_pgvcl-costal_JND-5 July-07_Details of Selected Urban Feeder 2" xfId="1369"/>
    <cellStyle name="_pgvcl-costal_JND-5 July-07_Details of Selected Urban Feeder 3" xfId="1370"/>
    <cellStyle name="_pgvcl-costal_JND-5 July-07_Details of Selected Urban Feeder 4" xfId="1371"/>
    <cellStyle name="_pgvcl-costal_JND-5 July-07_DHTHL JAN-09" xfId="1372"/>
    <cellStyle name="_pgvcl-costal_JND-5 July-07_dnthl Feb-09" xfId="1373"/>
    <cellStyle name="_pgvcl-costal_JND-5 July-07_JGYssss" xfId="1374"/>
    <cellStyle name="_pgvcl-costal_JND-5 July-07_JGYssss 2" xfId="1375"/>
    <cellStyle name="_pgvcl-costal_JND-5 July-07_JGYssss 3" xfId="1376"/>
    <cellStyle name="_pgvcl-costal_JND-5 July-07_JGYssss 4" xfId="1377"/>
    <cellStyle name="_pgvcl-costal_JND-5 July-07_JMN-7" xfId="1378"/>
    <cellStyle name="_pgvcl-costal_JND-5 July-07_JMN-7 2" xfId="1379"/>
    <cellStyle name="_pgvcl-costal_JND-5 July-07_JMN-7 3" xfId="1380"/>
    <cellStyle name="_pgvcl-costal_JND-5 July-07_JMN-7 4" xfId="1381"/>
    <cellStyle name="_pgvcl-costal_JND-5 July-07_JMN-77" xfId="1382"/>
    <cellStyle name="_pgvcl-costal_JND-5 July-07_JMN-77 2" xfId="1383"/>
    <cellStyle name="_pgvcl-costal_JND-5 July-07_JMN-77 3" xfId="1384"/>
    <cellStyle name="_pgvcl-costal_JND-5 July-07_JMN-77 4" xfId="1385"/>
    <cellStyle name="_pgvcl-costal_JND-5 July-07_JND - 7 T3" xfId="1386"/>
    <cellStyle name="_pgvcl-costal_JND-5 July-07_JND T-3 MIS" xfId="1387"/>
    <cellStyle name="_pgvcl-costal_JND-5 July-07_JND-5 T3" xfId="1388"/>
    <cellStyle name="_pgvcl-costal_JND-5 July-07_JND-50" xfId="1389"/>
    <cellStyle name="_pgvcl-costal_JND-5 July-07_JND-7" xfId="1390"/>
    <cellStyle name="_pgvcl-costal_JND-5 July-07_JND-7 2" xfId="1391"/>
    <cellStyle name="_pgvcl-costal_JND-5 July-07_JND-7 3" xfId="1392"/>
    <cellStyle name="_pgvcl-costal_JND-5 July-07_JND-7 4" xfId="1393"/>
    <cellStyle name="_pgvcl-costal_JND-5 July-07_MIS Summary Jan-08" xfId="1394"/>
    <cellStyle name="_pgvcl-costal_JND-5 July-07_MIS Summary Jan-08_Book-DMTHL" xfId="1395"/>
    <cellStyle name="_pgvcl-costal_JND-5 July-07_MIS Summary Jan-08_Comparison" xfId="1396"/>
    <cellStyle name="_pgvcl-costal_JND-5 July-07_MIS Summary Jan-08_Comparison 2" xfId="1397"/>
    <cellStyle name="_pgvcl-costal_JND-5 July-07_MIS Summary Jan-08_Comparison 3" xfId="1398"/>
    <cellStyle name="_pgvcl-costal_JND-5 July-07_MIS Summary Jan-08_Comparison 4" xfId="1399"/>
    <cellStyle name="_pgvcl-costal_JND-5 July-07_MIS Summary Jan-08_Details of Selected Urban Feeder" xfId="1400"/>
    <cellStyle name="_pgvcl-costal_JND-5 July-07_MIS Summary Jan-08_Details of Selected Urban Feeder 2" xfId="1401"/>
    <cellStyle name="_pgvcl-costal_JND-5 July-07_MIS Summary Jan-08_Details of Selected Urban Feeder 3" xfId="1402"/>
    <cellStyle name="_pgvcl-costal_JND-5 July-07_MIS Summary Jan-08_Details of Selected Urban Feeder 4" xfId="1403"/>
    <cellStyle name="_pgvcl-costal_JND-5 July-07_MIS Summary Jan-08_DHTHL JAN-09" xfId="1404"/>
    <cellStyle name="_pgvcl-costal_JND-5 July-07_MIS Summary Jan-08_dnthl Feb-09" xfId="1405"/>
    <cellStyle name="_pgvcl-costal_JND-5 July-07_MIS Summary Jan-08_JGYssss" xfId="1406"/>
    <cellStyle name="_pgvcl-costal_JND-5 July-07_MIS Summary Jan-08_JGYssss 2" xfId="1407"/>
    <cellStyle name="_pgvcl-costal_JND-5 July-07_MIS Summary Jan-08_JGYssss 3" xfId="1408"/>
    <cellStyle name="_pgvcl-costal_JND-5 July-07_MIS Summary Jan-08_JGYssss 4" xfId="1409"/>
    <cellStyle name="_pgvcl-costal_JND-5 July-07_MIS Summary Jan-08_New MIS Sheets" xfId="1410"/>
    <cellStyle name="_pgvcl-costal_JND-5 July-07_MIS Summary Jan-08_New MIS Sheets 2" xfId="1411"/>
    <cellStyle name="_pgvcl-costal_JND-5 July-07_MIS Summary Jan-08_New MIS Sheets 3" xfId="1412"/>
    <cellStyle name="_pgvcl-costal_JND-5 July-07_MIS Summary Jan-08_New MIS Sheets 4" xfId="1413"/>
    <cellStyle name="_pgvcl-costal_JND-5 July-07_MIS Summary Jan-08_PBR" xfId="1414"/>
    <cellStyle name="_pgvcl-costal_JND-5 July-07_MIS Summary Jan-08_PBR 2" xfId="1415"/>
    <cellStyle name="_pgvcl-costal_JND-5 July-07_MIS Summary Jan-08_PBR 3" xfId="1416"/>
    <cellStyle name="_pgvcl-costal_JND-5 July-07_MIS Summary Jan-08_PBR 4" xfId="1417"/>
    <cellStyle name="_pgvcl-costal_JND-5 July-07_MIS Summary Jan-08_PBR CO_DAILY REPORT GIS - 20-01-09" xfId="1418"/>
    <cellStyle name="_pgvcl-costal_JND-5 July-07_MIS Summary Jan-08_PBR CO_DAILY REPORT GIS - 20-01-09 2" xfId="1419"/>
    <cellStyle name="_pgvcl-costal_JND-5 July-07_MIS Summary Jan-08_PBR CO_DAILY REPORT GIS - 20-01-09 3" xfId="1420"/>
    <cellStyle name="_pgvcl-costal_JND-5 July-07_MIS Summary Jan-08_PBR CO_DAILY REPORT GIS - 20-01-09 4" xfId="1421"/>
    <cellStyle name="_pgvcl-costal_JND-5 July-07_MIS Summary Jan-08_T&amp;D August-08" xfId="1422"/>
    <cellStyle name="_pgvcl-costal_JND-5 July-07_MIS Summary Jan-08_T&amp;D August-08 2" xfId="1423"/>
    <cellStyle name="_pgvcl-costal_JND-5 July-07_MIS Summary Jan-08_T&amp;D August-08 3" xfId="1424"/>
    <cellStyle name="_pgvcl-costal_JND-5 July-07_MIS Summary Jan-08_T&amp;D August-08 4" xfId="1425"/>
    <cellStyle name="_pgvcl-costal_JND-5 July-07_MIS Summary Jan-08_T&amp;D Dec-08" xfId="1426"/>
    <cellStyle name="_pgvcl-costal_JND-5 July-07_MIS Summary Jan-08_T&amp;D Dec-08 2" xfId="1427"/>
    <cellStyle name="_pgvcl-costal_JND-5 July-07_MIS Summary Jan-08_T&amp;D Dec-08 3" xfId="1428"/>
    <cellStyle name="_pgvcl-costal_JND-5 July-07_MIS Summary Jan-08_T&amp;D Dec-08 4" xfId="1429"/>
    <cellStyle name="_pgvcl-costal_JND-5 July-07_MIS Summary Jan-08_T&amp;D July-08" xfId="1430"/>
    <cellStyle name="_pgvcl-costal_JND-5 July-07_MIS Summary Jan-08_T&amp;D July-08 2" xfId="1431"/>
    <cellStyle name="_pgvcl-costal_JND-5 July-07_MIS Summary Jan-08_T&amp;D July-08 3" xfId="1432"/>
    <cellStyle name="_pgvcl-costal_JND-5 July-07_MIS Summary Jan-08_T&amp;D July-08 4" xfId="1433"/>
    <cellStyle name="_pgvcl-costal_JND-5 July-07_MIS Summary Jan-08_T&amp;D MAR--09" xfId="1434"/>
    <cellStyle name="_pgvcl-costal_JND-5 July-07_MIS Summary Jan-08_T&amp;D MAR--09 2" xfId="1435"/>
    <cellStyle name="_pgvcl-costal_JND-5 July-07_MIS Summary Jan-08_T&amp;D MAR--09 3" xfId="1436"/>
    <cellStyle name="_pgvcl-costal_JND-5 July-07_MIS Summary Jan-08_T&amp;D MAR--09 4" xfId="1437"/>
    <cellStyle name="_pgvcl-costal_JND-5 July-07_MIS Summary Jan-08_Urban Weekly 8 MAY 09" xfId="1438"/>
    <cellStyle name="_pgvcl-costal_JND-5 July-07_MIS Summary Jan-08_URBAN WEEKLY PBR CO" xfId="1439"/>
    <cellStyle name="_pgvcl-costal_JND-5 July-07_MIS Summary Jan-08_URBAN WEEKLY PBR CO 2" xfId="1440"/>
    <cellStyle name="_pgvcl-costal_JND-5 July-07_MIS Summary Jan-08_URBAN WEEKLY PBR CO 3" xfId="1441"/>
    <cellStyle name="_pgvcl-costal_JND-5 July-07_MIS Summary Jan-08_URBAN WEEKLY PBR CO 4" xfId="1442"/>
    <cellStyle name="_pgvcl-costal_JND-5 July-07_MIS Summary Jan-08_Weekly Urban PBR CO - 04-04-09 to 12-04-09" xfId="1443"/>
    <cellStyle name="_pgvcl-costal_JND-5 July-07_MIS Summary Jan-08_Weekly Urban PBR CO - 04-04-09 to 12-04-09 2" xfId="1444"/>
    <cellStyle name="_pgvcl-costal_JND-5 July-07_MIS Summary Jan-08_Weekly Urban PBR CO - 04-04-09 to 12-04-09 3" xfId="1445"/>
    <cellStyle name="_pgvcl-costal_JND-5 July-07_MIS Summary Jan-08_Weekly Urban PBR CO - 04-04-09 to 12-04-09 4" xfId="1446"/>
    <cellStyle name="_pgvcl-costal_JND-5 July-07_MIS Summary Jan-08_Weekly Urban PBR CO - 06-03-09 to 12-03-09" xfId="1447"/>
    <cellStyle name="_pgvcl-costal_JND-5 July-07_MIS Summary Jan-08_Weekly Urban PBR CO - 06-03-09 to 12-03-09 2" xfId="1448"/>
    <cellStyle name="_pgvcl-costal_JND-5 July-07_MIS Summary Jan-08_Weekly Urban PBR CO - 06-03-09 to 12-03-09 3" xfId="1449"/>
    <cellStyle name="_pgvcl-costal_JND-5 July-07_MIS Summary Jan-08_Weekly Urban PBR CO - 06-03-09 to 12-03-09 4" xfId="1450"/>
    <cellStyle name="_pgvcl-costal_JND-5 July-07_MIS Summary Jan-08_Weekly Urban PBR CO - 20-02-09 to 26-02-09" xfId="1451"/>
    <cellStyle name="_pgvcl-costal_JND-5 July-07_MIS Summary Jan-08_Weekly Urban PBR CO - 20-02-09 to 26-02-09 2" xfId="1452"/>
    <cellStyle name="_pgvcl-costal_JND-5 July-07_MIS Summary Jan-08_Weekly Urban PBR CO - 20-02-09 to 26-02-09 3" xfId="1453"/>
    <cellStyle name="_pgvcl-costal_JND-5 July-07_MIS Summary Jan-08_Weekly Urban PBR CO - 20-02-09 to 26-02-09 4" xfId="1454"/>
    <cellStyle name="_pgvcl-costal_JND-5 July-07_MIS Summary Jan-08_Weekly Urban PBR CO - 30-01-09 to 05-02-09" xfId="1455"/>
    <cellStyle name="_pgvcl-costal_JND-5 July-07_MIS Summary Jan-08_Weekly Urban PBR CO - 30-01-09 to 05-02-09 2" xfId="1456"/>
    <cellStyle name="_pgvcl-costal_JND-5 July-07_MIS Summary Jan-08_Weekly Urban PBR CO - 30-01-09 to 05-02-09 3" xfId="1457"/>
    <cellStyle name="_pgvcl-costal_JND-5 July-07_MIS Summary Jan-08_Weekly Urban PBR CO - 30-01-09 to 05-02-09 4" xfId="1458"/>
    <cellStyle name="_pgvcl-costal_JND-5 July-07_MIS Summary Jan-08_Weekly Urban PBR CO - 9-1-09 to 15.01.09" xfId="1459"/>
    <cellStyle name="_pgvcl-costal_JND-5 July-07_MIS Summary Jan-08_Weekly Urban PBR CO - 9-1-09 to 15.01.09 2" xfId="1460"/>
    <cellStyle name="_pgvcl-costal_JND-5 July-07_MIS Summary Jan-08_Weekly Urban PBR CO - 9-1-09 to 15.01.09 3" xfId="1461"/>
    <cellStyle name="_pgvcl-costal_JND-5 July-07_MIS Summary Jan-08_Weekly Urban PBR CO - 9-1-09 to 15.01.09 4" xfId="1462"/>
    <cellStyle name="_pgvcl-costal_JND-5 July-07_MIS Summary Jan-08_Weekly Urban PBR CO 01-05-09 to 07-05-09" xfId="1463"/>
    <cellStyle name="_pgvcl-costal_JND-5 July-07_MIS Summary Jan-08_Weekly Urban PBR CO 01-05-09 to 07-05-09 2" xfId="1464"/>
    <cellStyle name="_pgvcl-costal_JND-5 July-07_MIS Summary Jan-08_Weekly Urban PBR CO 01-05-09 to 07-05-09 3" xfId="1465"/>
    <cellStyle name="_pgvcl-costal_JND-5 July-07_MIS Summary Jan-08_Weekly Urban PBR CO 01-05-09 to 07-05-09 4" xfId="1466"/>
    <cellStyle name="_pgvcl-costal_JND-5 July-07_MIS Summary Jan-08_Weekly Urban PBR CO 10-04-09 to 16-04-09" xfId="1467"/>
    <cellStyle name="_pgvcl-costal_JND-5 July-07_MIS Summary Jan-08_Weekly Urban PBR CO 10-04-09 to 16-04-09 2" xfId="1468"/>
    <cellStyle name="_pgvcl-costal_JND-5 July-07_MIS Summary Jan-08_Weekly Urban PBR CO 10-04-09 to 16-04-09 3" xfId="1469"/>
    <cellStyle name="_pgvcl-costal_JND-5 July-07_MIS Summary Jan-08_Weekly Urban PBR CO 10-04-09 to 16-04-09 4" xfId="1470"/>
    <cellStyle name="_pgvcl-costal_JND-5 July-07_NEWMISFromJNDCircle-DEC07" xfId="1471"/>
    <cellStyle name="_pgvcl-costal_JND-5 July-07_PBR" xfId="1472"/>
    <cellStyle name="_pgvcl-costal_JND-5 July-07_PBR 2" xfId="1473"/>
    <cellStyle name="_pgvcl-costal_JND-5 July-07_PBR 3" xfId="1474"/>
    <cellStyle name="_pgvcl-costal_JND-5 July-07_PBR 4" xfId="1475"/>
    <cellStyle name="_pgvcl-costal_JND-5 July-07_PBR CO_DAILY REPORT GIS - 20-01-09" xfId="1476"/>
    <cellStyle name="_pgvcl-costal_JND-5 July-07_PBR CO_DAILY REPORT GIS - 20-01-09 2" xfId="1477"/>
    <cellStyle name="_pgvcl-costal_JND-5 July-07_PBR CO_DAILY REPORT GIS - 20-01-09 3" xfId="1478"/>
    <cellStyle name="_pgvcl-costal_JND-5 July-07_PBR CO_DAILY REPORT GIS - 20-01-09 4" xfId="1479"/>
    <cellStyle name="_pgvcl-costal_JND-5 July-07_PBR-3 &amp; 7 July-09 - Accident" xfId="1480"/>
    <cellStyle name="_pgvcl-costal_JND-5 July-07_PBR-7" xfId="1481"/>
    <cellStyle name="_pgvcl-costal_JND-5 July-07_PBR-7 2" xfId="1482"/>
    <cellStyle name="_pgvcl-costal_JND-5 July-07_PBR-7 3" xfId="1483"/>
    <cellStyle name="_pgvcl-costal_JND-5 July-07_PBR-7 4" xfId="1484"/>
    <cellStyle name="_pgvcl-costal_JND-5 July-07_PBR-7 FEB-11 " xfId="1485"/>
    <cellStyle name="_pgvcl-costal_JND-5 July-07_PBR-7 MIS - August-2009" xfId="1486"/>
    <cellStyle name="_pgvcl-costal_JND-5 July-07_sept JMN-7" xfId="1487"/>
    <cellStyle name="_pgvcl-costal_JND-5 July-07_T&amp;D August-08" xfId="1488"/>
    <cellStyle name="_pgvcl-costal_JND-5 July-07_T&amp;D August-08 2" xfId="1489"/>
    <cellStyle name="_pgvcl-costal_JND-5 July-07_T&amp;D August-08 3" xfId="1490"/>
    <cellStyle name="_pgvcl-costal_JND-5 July-07_T&amp;D August-08 4" xfId="1491"/>
    <cellStyle name="_pgvcl-costal_JND-5 July-07_T&amp;D Dec-08" xfId="1492"/>
    <cellStyle name="_pgvcl-costal_JND-5 July-07_T&amp;D Dec-08 2" xfId="1493"/>
    <cellStyle name="_pgvcl-costal_JND-5 July-07_T&amp;D Dec-08 3" xfId="1494"/>
    <cellStyle name="_pgvcl-costal_JND-5 July-07_T&amp;D Dec-08 4" xfId="1495"/>
    <cellStyle name="_pgvcl-costal_JND-5 July-07_T&amp;D July-08" xfId="1496"/>
    <cellStyle name="_pgvcl-costal_JND-5 July-07_T&amp;D July-08 2" xfId="1497"/>
    <cellStyle name="_pgvcl-costal_JND-5 July-07_T&amp;D July-08 3" xfId="1498"/>
    <cellStyle name="_pgvcl-costal_JND-5 July-07_T&amp;D July-08 4" xfId="1499"/>
    <cellStyle name="_pgvcl-costal_JND-5 July-07_T&amp;D MAR--09" xfId="1500"/>
    <cellStyle name="_pgvcl-costal_JND-5 July-07_T&amp;D MAR--09 2" xfId="1501"/>
    <cellStyle name="_pgvcl-costal_JND-5 July-07_T&amp;D MAR--09 3" xfId="1502"/>
    <cellStyle name="_pgvcl-costal_JND-5 July-07_T&amp;D MAR--09 4" xfId="1503"/>
    <cellStyle name="_pgvcl-costal_JND-5 July-07_Urban Weekly 8 MAY 09" xfId="1504"/>
    <cellStyle name="_pgvcl-costal_JND-5 July-07_URBAN WEEKLY PBR CO" xfId="1505"/>
    <cellStyle name="_pgvcl-costal_JND-5 July-07_URBAN WEEKLY PBR CO 2" xfId="1506"/>
    <cellStyle name="_pgvcl-costal_JND-5 July-07_URBAN WEEKLY PBR CO 3" xfId="1507"/>
    <cellStyle name="_pgvcl-costal_JND-5 July-07_URBAN WEEKLY PBR CO 4" xfId="1508"/>
    <cellStyle name="_pgvcl-costal_JND-5 July-07_Weekly Urban PBR CO - 04-04-09 to 12-04-09" xfId="1509"/>
    <cellStyle name="_pgvcl-costal_JND-5 July-07_Weekly Urban PBR CO - 04-04-09 to 12-04-09 2" xfId="1510"/>
    <cellStyle name="_pgvcl-costal_JND-5 July-07_Weekly Urban PBR CO - 04-04-09 to 12-04-09 3" xfId="1511"/>
    <cellStyle name="_pgvcl-costal_JND-5 July-07_Weekly Urban PBR CO - 04-04-09 to 12-04-09 4" xfId="1512"/>
    <cellStyle name="_pgvcl-costal_JND-5 July-07_Weekly Urban PBR CO - 06-03-09 to 12-03-09" xfId="1513"/>
    <cellStyle name="_pgvcl-costal_JND-5 July-07_Weekly Urban PBR CO - 06-03-09 to 12-03-09 2" xfId="1514"/>
    <cellStyle name="_pgvcl-costal_JND-5 July-07_Weekly Urban PBR CO - 06-03-09 to 12-03-09 3" xfId="1515"/>
    <cellStyle name="_pgvcl-costal_JND-5 July-07_Weekly Urban PBR CO - 06-03-09 to 12-03-09 4" xfId="1516"/>
    <cellStyle name="_pgvcl-costal_JND-5 July-07_Weekly Urban PBR CO - 20-02-09 to 26-02-09" xfId="1517"/>
    <cellStyle name="_pgvcl-costal_JND-5 July-07_Weekly Urban PBR CO - 20-02-09 to 26-02-09 2" xfId="1518"/>
    <cellStyle name="_pgvcl-costal_JND-5 July-07_Weekly Urban PBR CO - 20-02-09 to 26-02-09 3" xfId="1519"/>
    <cellStyle name="_pgvcl-costal_JND-5 July-07_Weekly Urban PBR CO - 20-02-09 to 26-02-09 4" xfId="1520"/>
    <cellStyle name="_pgvcl-costal_JND-5 July-07_Weekly Urban PBR CO - 30-01-09 to 05-02-09" xfId="1521"/>
    <cellStyle name="_pgvcl-costal_JND-5 July-07_Weekly Urban PBR CO - 30-01-09 to 05-02-09 2" xfId="1522"/>
    <cellStyle name="_pgvcl-costal_JND-5 July-07_Weekly Urban PBR CO - 30-01-09 to 05-02-09 3" xfId="1523"/>
    <cellStyle name="_pgvcl-costal_JND-5 July-07_Weekly Urban PBR CO - 30-01-09 to 05-02-09 4" xfId="1524"/>
    <cellStyle name="_pgvcl-costal_JND-5 July-07_Weekly Urban PBR CO - 9-1-09 to 15.01.09" xfId="1525"/>
    <cellStyle name="_pgvcl-costal_JND-5 July-07_Weekly Urban PBR CO - 9-1-09 to 15.01.09 2" xfId="1526"/>
    <cellStyle name="_pgvcl-costal_JND-5 July-07_Weekly Urban PBR CO - 9-1-09 to 15.01.09 3" xfId="1527"/>
    <cellStyle name="_pgvcl-costal_JND-5 July-07_Weekly Urban PBR CO - 9-1-09 to 15.01.09 4" xfId="1528"/>
    <cellStyle name="_pgvcl-costal_JND-5 July-07_Weekly Urban PBR CO 01-05-09 to 07-05-09" xfId="1529"/>
    <cellStyle name="_pgvcl-costal_JND-5 July-07_Weekly Urban PBR CO 01-05-09 to 07-05-09 2" xfId="1530"/>
    <cellStyle name="_pgvcl-costal_JND-5 July-07_Weekly Urban PBR CO 01-05-09 to 07-05-09 3" xfId="1531"/>
    <cellStyle name="_pgvcl-costal_JND-5 July-07_Weekly Urban PBR CO 01-05-09 to 07-05-09 4" xfId="1532"/>
    <cellStyle name="_pgvcl-costal_JND-5 July-07_Weekly Urban PBR CO 10-04-09 to 16-04-09" xfId="1533"/>
    <cellStyle name="_pgvcl-costal_JND-5 July-07_Weekly Urban PBR CO 10-04-09 to 16-04-09 2" xfId="1534"/>
    <cellStyle name="_pgvcl-costal_JND-5 July-07_Weekly Urban PBR CO 10-04-09 to 16-04-09 3" xfId="1535"/>
    <cellStyle name="_pgvcl-costal_JND-5 July-07_Weekly Urban PBR CO 10-04-09 to 16-04-09 4" xfId="1536"/>
    <cellStyle name="_pgvcl-costal_JND-5 T3" xfId="1537"/>
    <cellStyle name="_pgvcl-costal_JND-5_1" xfId="1538"/>
    <cellStyle name="_pgvcl-costal_JND-5_1_Book-DMTHL" xfId="1539"/>
    <cellStyle name="_pgvcl-costal_JND-5_1_Comparison" xfId="1540"/>
    <cellStyle name="_pgvcl-costal_JND-5_1_Comparison 2" xfId="1541"/>
    <cellStyle name="_pgvcl-costal_JND-5_1_Comparison 3" xfId="1542"/>
    <cellStyle name="_pgvcl-costal_JND-5_1_Comparison 4" xfId="1543"/>
    <cellStyle name="_pgvcl-costal_JND-5_1_Details of Selected Urban Feeder" xfId="1544"/>
    <cellStyle name="_pgvcl-costal_JND-5_1_Details of Selected Urban Feeder 2" xfId="1545"/>
    <cellStyle name="_pgvcl-costal_JND-5_1_Details of Selected Urban Feeder 3" xfId="1546"/>
    <cellStyle name="_pgvcl-costal_JND-5_1_Details of Selected Urban Feeder 4" xfId="1547"/>
    <cellStyle name="_pgvcl-costal_JND-5_1_DHTHL JAN-09" xfId="1548"/>
    <cellStyle name="_pgvcl-costal_JND-5_1_dnthl Feb-09" xfId="1549"/>
    <cellStyle name="_pgvcl-costal_JND-5_1_JGYssss" xfId="1550"/>
    <cellStyle name="_pgvcl-costal_JND-5_1_JGYssss 2" xfId="1551"/>
    <cellStyle name="_pgvcl-costal_JND-5_1_JGYssss 3" xfId="1552"/>
    <cellStyle name="_pgvcl-costal_JND-5_1_JGYssss 4" xfId="1553"/>
    <cellStyle name="_pgvcl-costal_JND-5_1_New MIS Sheets" xfId="1554"/>
    <cellStyle name="_pgvcl-costal_JND-5_1_New MIS Sheets 2" xfId="1555"/>
    <cellStyle name="_pgvcl-costal_JND-5_1_New MIS Sheets 3" xfId="1556"/>
    <cellStyle name="_pgvcl-costal_JND-5_1_New MIS Sheets 4" xfId="1557"/>
    <cellStyle name="_pgvcl-costal_JND-5_1_PBR" xfId="1558"/>
    <cellStyle name="_pgvcl-costal_JND-5_1_PBR 2" xfId="1559"/>
    <cellStyle name="_pgvcl-costal_JND-5_1_PBR 3" xfId="1560"/>
    <cellStyle name="_pgvcl-costal_JND-5_1_PBR 4" xfId="1561"/>
    <cellStyle name="_pgvcl-costal_JND-5_1_PBR CO_DAILY REPORT GIS - 20-01-09" xfId="1562"/>
    <cellStyle name="_pgvcl-costal_JND-5_1_PBR CO_DAILY REPORT GIS - 20-01-09 2" xfId="1563"/>
    <cellStyle name="_pgvcl-costal_JND-5_1_PBR CO_DAILY REPORT GIS - 20-01-09 3" xfId="1564"/>
    <cellStyle name="_pgvcl-costal_JND-5_1_PBR CO_DAILY REPORT GIS - 20-01-09 4" xfId="1565"/>
    <cellStyle name="_pgvcl-costal_JND-5_1_T&amp;D August-08" xfId="1566"/>
    <cellStyle name="_pgvcl-costal_JND-5_1_T&amp;D August-08 2" xfId="1567"/>
    <cellStyle name="_pgvcl-costal_JND-5_1_T&amp;D August-08 3" xfId="1568"/>
    <cellStyle name="_pgvcl-costal_JND-5_1_T&amp;D August-08 4" xfId="1569"/>
    <cellStyle name="_pgvcl-costal_JND-5_1_T&amp;D Dec-08" xfId="1570"/>
    <cellStyle name="_pgvcl-costal_JND-5_1_T&amp;D Dec-08 2" xfId="1571"/>
    <cellStyle name="_pgvcl-costal_JND-5_1_T&amp;D Dec-08 3" xfId="1572"/>
    <cellStyle name="_pgvcl-costal_JND-5_1_T&amp;D Dec-08 4" xfId="1573"/>
    <cellStyle name="_pgvcl-costal_JND-5_1_T&amp;D July-08" xfId="1574"/>
    <cellStyle name="_pgvcl-costal_JND-5_1_T&amp;D July-08 2" xfId="1575"/>
    <cellStyle name="_pgvcl-costal_JND-5_1_T&amp;D July-08 3" xfId="1576"/>
    <cellStyle name="_pgvcl-costal_JND-5_1_T&amp;D July-08 4" xfId="1577"/>
    <cellStyle name="_pgvcl-costal_JND-5_1_T&amp;D MAR--09" xfId="1578"/>
    <cellStyle name="_pgvcl-costal_JND-5_1_T&amp;D MAR--09 2" xfId="1579"/>
    <cellStyle name="_pgvcl-costal_JND-5_1_T&amp;D MAR--09 3" xfId="1580"/>
    <cellStyle name="_pgvcl-costal_JND-5_1_T&amp;D MAR--09 4" xfId="1581"/>
    <cellStyle name="_pgvcl-costal_JND-5_1_Urban Weekly 8 MAY 09" xfId="1582"/>
    <cellStyle name="_pgvcl-costal_JND-5_1_URBAN WEEKLY PBR CO" xfId="1583"/>
    <cellStyle name="_pgvcl-costal_JND-5_1_URBAN WEEKLY PBR CO 2" xfId="1584"/>
    <cellStyle name="_pgvcl-costal_JND-5_1_URBAN WEEKLY PBR CO 3" xfId="1585"/>
    <cellStyle name="_pgvcl-costal_JND-5_1_URBAN WEEKLY PBR CO 4" xfId="1586"/>
    <cellStyle name="_pgvcl-costal_JND-5_1_Weekly Urban PBR CO - 04-04-09 to 12-04-09" xfId="1587"/>
    <cellStyle name="_pgvcl-costal_JND-5_1_Weekly Urban PBR CO - 04-04-09 to 12-04-09 2" xfId="1588"/>
    <cellStyle name="_pgvcl-costal_JND-5_1_Weekly Urban PBR CO - 04-04-09 to 12-04-09 3" xfId="1589"/>
    <cellStyle name="_pgvcl-costal_JND-5_1_Weekly Urban PBR CO - 04-04-09 to 12-04-09 4" xfId="1590"/>
    <cellStyle name="_pgvcl-costal_JND-5_1_Weekly Urban PBR CO - 06-03-09 to 12-03-09" xfId="1591"/>
    <cellStyle name="_pgvcl-costal_JND-5_1_Weekly Urban PBR CO - 06-03-09 to 12-03-09 2" xfId="1592"/>
    <cellStyle name="_pgvcl-costal_JND-5_1_Weekly Urban PBR CO - 06-03-09 to 12-03-09 3" xfId="1593"/>
    <cellStyle name="_pgvcl-costal_JND-5_1_Weekly Urban PBR CO - 06-03-09 to 12-03-09 4" xfId="1594"/>
    <cellStyle name="_pgvcl-costal_JND-5_1_Weekly Urban PBR CO - 20-02-09 to 26-02-09" xfId="1595"/>
    <cellStyle name="_pgvcl-costal_JND-5_1_Weekly Urban PBR CO - 20-02-09 to 26-02-09 2" xfId="1596"/>
    <cellStyle name="_pgvcl-costal_JND-5_1_Weekly Urban PBR CO - 20-02-09 to 26-02-09 3" xfId="1597"/>
    <cellStyle name="_pgvcl-costal_JND-5_1_Weekly Urban PBR CO - 20-02-09 to 26-02-09 4" xfId="1598"/>
    <cellStyle name="_pgvcl-costal_JND-5_1_Weekly Urban PBR CO - 30-01-09 to 05-02-09" xfId="1599"/>
    <cellStyle name="_pgvcl-costal_JND-5_1_Weekly Urban PBR CO - 30-01-09 to 05-02-09 2" xfId="1600"/>
    <cellStyle name="_pgvcl-costal_JND-5_1_Weekly Urban PBR CO - 30-01-09 to 05-02-09 3" xfId="1601"/>
    <cellStyle name="_pgvcl-costal_JND-5_1_Weekly Urban PBR CO - 30-01-09 to 05-02-09 4" xfId="1602"/>
    <cellStyle name="_pgvcl-costal_JND-5_1_Weekly Urban PBR CO - 9-1-09 to 15.01.09" xfId="1603"/>
    <cellStyle name="_pgvcl-costal_JND-5_1_Weekly Urban PBR CO - 9-1-09 to 15.01.09 2" xfId="1604"/>
    <cellStyle name="_pgvcl-costal_JND-5_1_Weekly Urban PBR CO - 9-1-09 to 15.01.09 3" xfId="1605"/>
    <cellStyle name="_pgvcl-costal_JND-5_1_Weekly Urban PBR CO - 9-1-09 to 15.01.09 4" xfId="1606"/>
    <cellStyle name="_pgvcl-costal_JND-5_1_Weekly Urban PBR CO 01-05-09 to 07-05-09" xfId="1607"/>
    <cellStyle name="_pgvcl-costal_JND-5_1_Weekly Urban PBR CO 01-05-09 to 07-05-09 2" xfId="1608"/>
    <cellStyle name="_pgvcl-costal_JND-5_1_Weekly Urban PBR CO 01-05-09 to 07-05-09 3" xfId="1609"/>
    <cellStyle name="_pgvcl-costal_JND-5_1_Weekly Urban PBR CO 01-05-09 to 07-05-09 4" xfId="1610"/>
    <cellStyle name="_pgvcl-costal_JND-5_1_Weekly Urban PBR CO 10-04-09 to 16-04-09" xfId="1611"/>
    <cellStyle name="_pgvcl-costal_JND-5_1_Weekly Urban PBR CO 10-04-09 to 16-04-09 2" xfId="1612"/>
    <cellStyle name="_pgvcl-costal_JND-5_1_Weekly Urban PBR CO 10-04-09 to 16-04-09 3" xfId="1613"/>
    <cellStyle name="_pgvcl-costal_JND-5_1_Weekly Urban PBR CO 10-04-09 to 16-04-09 4" xfId="1614"/>
    <cellStyle name="_pgvcl-costal_JND-5_accd-1" xfId="1615"/>
    <cellStyle name="_pgvcl-costal_JND-5_accd-1 2" xfId="1616"/>
    <cellStyle name="_pgvcl-costal_JND-5_accd-1 3" xfId="1617"/>
    <cellStyle name="_pgvcl-costal_JND-5_accd-1 4" xfId="1618"/>
    <cellStyle name="_pgvcl-costal_JND-5_accd-2" xfId="1619"/>
    <cellStyle name="_pgvcl-costal_JND-5_accd-2 " xfId="1620"/>
    <cellStyle name="_pgvcl-costal_JND-5_accd-2_1" xfId="1621"/>
    <cellStyle name="_pgvcl-costal_JND-5_accd-2_1 2" xfId="1622"/>
    <cellStyle name="_pgvcl-costal_JND-5_accd-2_1 3" xfId="1623"/>
    <cellStyle name="_pgvcl-costal_JND-5_accd-2_1 4" xfId="1624"/>
    <cellStyle name="_pgvcl-costal_JND-5_ACCD-MAINT" xfId="1625"/>
    <cellStyle name="_pgvcl-costal_JND-5_ACCD-MAINT 2" xfId="1626"/>
    <cellStyle name="_pgvcl-costal_JND-5_ACCD-MAINT 3" xfId="1627"/>
    <cellStyle name="_pgvcl-costal_JND-5_ACCD-MAINT 4" xfId="1628"/>
    <cellStyle name="_pgvcl-costal_JND-5_Accident" xfId="1629"/>
    <cellStyle name="_pgvcl-costal_JND-5_Accident - 2007-08 + 2008-09 -- 15.12.08" xfId="1630"/>
    <cellStyle name="_pgvcl-costal_JND-5_Accident - 2007-08 + 2008-09 -- 15.12.08 2" xfId="1631"/>
    <cellStyle name="_pgvcl-costal_JND-5_Accident - 2007-08 + 2008-09 -- 15.12.08 3" xfId="1632"/>
    <cellStyle name="_pgvcl-costal_JND-5_Accident - 2007-08 + 2008-09 -- 15.12.08 4" xfId="1633"/>
    <cellStyle name="_pgvcl-costal_JND-5_Accident Entry 2010-11 Master" xfId="1634"/>
    <cellStyle name="_pgvcl-costal_JND-5_Accident S-dn wise up to Nov. 08 for SE's Conference" xfId="1635"/>
    <cellStyle name="_pgvcl-costal_JND-5_Accident S-dn wise up to Nov. 08 for SE's Conference 2" xfId="1636"/>
    <cellStyle name="_pgvcl-costal_JND-5_Accident S-dn wise up to Nov. 08 for SE's Conference 3" xfId="1637"/>
    <cellStyle name="_pgvcl-costal_JND-5_Accident S-dn wise up to Nov. 08 for SE's Conference 4" xfId="1638"/>
    <cellStyle name="_pgvcl-costal_JND-5_AG TC METER " xfId="1639"/>
    <cellStyle name="_pgvcl-costal_JND-5_AG TC METER _Book-DMTHL" xfId="1640"/>
    <cellStyle name="_pgvcl-costal_JND-5_AG TC METER _Comparison" xfId="1641"/>
    <cellStyle name="_pgvcl-costal_JND-5_AG TC METER _Comparison 2" xfId="1642"/>
    <cellStyle name="_pgvcl-costal_JND-5_AG TC METER _Comparison 3" xfId="1643"/>
    <cellStyle name="_pgvcl-costal_JND-5_AG TC METER _Comparison 4" xfId="1644"/>
    <cellStyle name="_pgvcl-costal_JND-5_AG TC METER _Details of Selected Urban Feeder" xfId="1645"/>
    <cellStyle name="_pgvcl-costal_JND-5_AG TC METER _Details of Selected Urban Feeder 2" xfId="1646"/>
    <cellStyle name="_pgvcl-costal_JND-5_AG TC METER _Details of Selected Urban Feeder 3" xfId="1647"/>
    <cellStyle name="_pgvcl-costal_JND-5_AG TC METER _Details of Selected Urban Feeder 4" xfId="1648"/>
    <cellStyle name="_pgvcl-costal_JND-5_AG TC METER _DHTHL JAN-09" xfId="1649"/>
    <cellStyle name="_pgvcl-costal_JND-5_AG TC METER _dnthl Feb-09" xfId="1650"/>
    <cellStyle name="_pgvcl-costal_JND-5_AG TC METER _JGYssss" xfId="1651"/>
    <cellStyle name="_pgvcl-costal_JND-5_AG TC METER _JGYssss 2" xfId="1652"/>
    <cellStyle name="_pgvcl-costal_JND-5_AG TC METER _JGYssss 3" xfId="1653"/>
    <cellStyle name="_pgvcl-costal_JND-5_AG TC METER _JGYssss 4" xfId="1654"/>
    <cellStyle name="_pgvcl-costal_JND-5_AG TC METER _New MIS Sheets" xfId="1655"/>
    <cellStyle name="_pgvcl-costal_JND-5_AG TC METER _New MIS Sheets 2" xfId="1656"/>
    <cellStyle name="_pgvcl-costal_JND-5_AG TC METER _New MIS Sheets 3" xfId="1657"/>
    <cellStyle name="_pgvcl-costal_JND-5_AG TC METER _New MIS Sheets 4" xfId="1658"/>
    <cellStyle name="_pgvcl-costal_JND-5_AG TC METER _PBR" xfId="1659"/>
    <cellStyle name="_pgvcl-costal_JND-5_AG TC METER _PBR 2" xfId="1660"/>
    <cellStyle name="_pgvcl-costal_JND-5_AG TC METER _PBR 3" xfId="1661"/>
    <cellStyle name="_pgvcl-costal_JND-5_AG TC METER _PBR 4" xfId="1662"/>
    <cellStyle name="_pgvcl-costal_JND-5_AG TC METER _PBR CO_DAILY REPORT GIS - 20-01-09" xfId="1663"/>
    <cellStyle name="_pgvcl-costal_JND-5_AG TC METER _PBR CO_DAILY REPORT GIS - 20-01-09 2" xfId="1664"/>
    <cellStyle name="_pgvcl-costal_JND-5_AG TC METER _PBR CO_DAILY REPORT GIS - 20-01-09 3" xfId="1665"/>
    <cellStyle name="_pgvcl-costal_JND-5_AG TC METER _PBR CO_DAILY REPORT GIS - 20-01-09 4" xfId="1666"/>
    <cellStyle name="_pgvcl-costal_JND-5_AG TC METER _T&amp;D August-08" xfId="1667"/>
    <cellStyle name="_pgvcl-costal_JND-5_AG TC METER _T&amp;D August-08 2" xfId="1668"/>
    <cellStyle name="_pgvcl-costal_JND-5_AG TC METER _T&amp;D August-08 3" xfId="1669"/>
    <cellStyle name="_pgvcl-costal_JND-5_AG TC METER _T&amp;D August-08 4" xfId="1670"/>
    <cellStyle name="_pgvcl-costal_JND-5_AG TC METER _T&amp;D Dec-08" xfId="1671"/>
    <cellStyle name="_pgvcl-costal_JND-5_AG TC METER _T&amp;D Dec-08 2" xfId="1672"/>
    <cellStyle name="_pgvcl-costal_JND-5_AG TC METER _T&amp;D Dec-08 3" xfId="1673"/>
    <cellStyle name="_pgvcl-costal_JND-5_AG TC METER _T&amp;D Dec-08 4" xfId="1674"/>
    <cellStyle name="_pgvcl-costal_JND-5_AG TC METER _T&amp;D July-08" xfId="1675"/>
    <cellStyle name="_pgvcl-costal_JND-5_AG TC METER _T&amp;D July-08 2" xfId="1676"/>
    <cellStyle name="_pgvcl-costal_JND-5_AG TC METER _T&amp;D July-08 3" xfId="1677"/>
    <cellStyle name="_pgvcl-costal_JND-5_AG TC METER _T&amp;D July-08 4" xfId="1678"/>
    <cellStyle name="_pgvcl-costal_JND-5_AG TC METER _T&amp;D MAR--09" xfId="1679"/>
    <cellStyle name="_pgvcl-costal_JND-5_AG TC METER _T&amp;D MAR--09 2" xfId="1680"/>
    <cellStyle name="_pgvcl-costal_JND-5_AG TC METER _T&amp;D MAR--09 3" xfId="1681"/>
    <cellStyle name="_pgvcl-costal_JND-5_AG TC METER _T&amp;D MAR--09 4" xfId="1682"/>
    <cellStyle name="_pgvcl-costal_JND-5_AG TC METER _Urban Weekly 8 MAY 09" xfId="1683"/>
    <cellStyle name="_pgvcl-costal_JND-5_AG TC METER _URBAN WEEKLY PBR CO" xfId="1684"/>
    <cellStyle name="_pgvcl-costal_JND-5_AG TC METER _URBAN WEEKLY PBR CO 2" xfId="1685"/>
    <cellStyle name="_pgvcl-costal_JND-5_AG TC METER _URBAN WEEKLY PBR CO 3" xfId="1686"/>
    <cellStyle name="_pgvcl-costal_JND-5_AG TC METER _URBAN WEEKLY PBR CO 4" xfId="1687"/>
    <cellStyle name="_pgvcl-costal_JND-5_AG TC METER _Weekly Urban PBR CO - 04-04-09 to 12-04-09" xfId="1688"/>
    <cellStyle name="_pgvcl-costal_JND-5_AG TC METER _Weekly Urban PBR CO - 04-04-09 to 12-04-09 2" xfId="1689"/>
    <cellStyle name="_pgvcl-costal_JND-5_AG TC METER _Weekly Urban PBR CO - 04-04-09 to 12-04-09 3" xfId="1690"/>
    <cellStyle name="_pgvcl-costal_JND-5_AG TC METER _Weekly Urban PBR CO - 04-04-09 to 12-04-09 4" xfId="1691"/>
    <cellStyle name="_pgvcl-costal_JND-5_AG TC METER _Weekly Urban PBR CO - 06-03-09 to 12-03-09" xfId="1692"/>
    <cellStyle name="_pgvcl-costal_JND-5_AG TC METER _Weekly Urban PBR CO - 06-03-09 to 12-03-09 2" xfId="1693"/>
    <cellStyle name="_pgvcl-costal_JND-5_AG TC METER _Weekly Urban PBR CO - 06-03-09 to 12-03-09 3" xfId="1694"/>
    <cellStyle name="_pgvcl-costal_JND-5_AG TC METER _Weekly Urban PBR CO - 06-03-09 to 12-03-09 4" xfId="1695"/>
    <cellStyle name="_pgvcl-costal_JND-5_AG TC METER _Weekly Urban PBR CO - 20-02-09 to 26-02-09" xfId="1696"/>
    <cellStyle name="_pgvcl-costal_JND-5_AG TC METER _Weekly Urban PBR CO - 20-02-09 to 26-02-09 2" xfId="1697"/>
    <cellStyle name="_pgvcl-costal_JND-5_AG TC METER _Weekly Urban PBR CO - 20-02-09 to 26-02-09 3" xfId="1698"/>
    <cellStyle name="_pgvcl-costal_JND-5_AG TC METER _Weekly Urban PBR CO - 20-02-09 to 26-02-09 4" xfId="1699"/>
    <cellStyle name="_pgvcl-costal_JND-5_AG TC METER _Weekly Urban PBR CO - 30-01-09 to 05-02-09" xfId="1700"/>
    <cellStyle name="_pgvcl-costal_JND-5_AG TC METER _Weekly Urban PBR CO - 30-01-09 to 05-02-09 2" xfId="1701"/>
    <cellStyle name="_pgvcl-costal_JND-5_AG TC METER _Weekly Urban PBR CO - 30-01-09 to 05-02-09 3" xfId="1702"/>
    <cellStyle name="_pgvcl-costal_JND-5_AG TC METER _Weekly Urban PBR CO - 30-01-09 to 05-02-09 4" xfId="1703"/>
    <cellStyle name="_pgvcl-costal_JND-5_AG TC METER _Weekly Urban PBR CO - 9-1-09 to 15.01.09" xfId="1704"/>
    <cellStyle name="_pgvcl-costal_JND-5_AG TC METER _Weekly Urban PBR CO - 9-1-09 to 15.01.09 2" xfId="1705"/>
    <cellStyle name="_pgvcl-costal_JND-5_AG TC METER _Weekly Urban PBR CO - 9-1-09 to 15.01.09 3" xfId="1706"/>
    <cellStyle name="_pgvcl-costal_JND-5_AG TC METER _Weekly Urban PBR CO - 9-1-09 to 15.01.09 4" xfId="1707"/>
    <cellStyle name="_pgvcl-costal_JND-5_AG TC METER _Weekly Urban PBR CO 01-05-09 to 07-05-09" xfId="1708"/>
    <cellStyle name="_pgvcl-costal_JND-5_AG TC METER _Weekly Urban PBR CO 01-05-09 to 07-05-09 2" xfId="1709"/>
    <cellStyle name="_pgvcl-costal_JND-5_AG TC METER _Weekly Urban PBR CO 01-05-09 to 07-05-09 3" xfId="1710"/>
    <cellStyle name="_pgvcl-costal_JND-5_AG TC METER _Weekly Urban PBR CO 01-05-09 to 07-05-09 4" xfId="1711"/>
    <cellStyle name="_pgvcl-costal_JND-5_AG TC METER _Weekly Urban PBR CO 10-04-09 to 16-04-09" xfId="1712"/>
    <cellStyle name="_pgvcl-costal_JND-5_AG TC METER _Weekly Urban PBR CO 10-04-09 to 16-04-09 2" xfId="1713"/>
    <cellStyle name="_pgvcl-costal_JND-5_AG TC METER _Weekly Urban PBR CO 10-04-09 to 16-04-09 3" xfId="1714"/>
    <cellStyle name="_pgvcl-costal_JND-5_AG TC METER _Weekly Urban PBR CO 10-04-09 to 16-04-09 4" xfId="1715"/>
    <cellStyle name="_pgvcl-costal_JND-5_Book-DMTHL" xfId="1716"/>
    <cellStyle name="_pgvcl-costal_JND-5_BVN-7" xfId="1717"/>
    <cellStyle name="_pgvcl-costal_JND-5_BVN-7 2" xfId="1718"/>
    <cellStyle name="_pgvcl-costal_JND-5_BVN-7 3" xfId="1719"/>
    <cellStyle name="_pgvcl-costal_JND-5_BVN-7 4" xfId="1720"/>
    <cellStyle name="_pgvcl-costal_JND-5_Comparison" xfId="1721"/>
    <cellStyle name="_pgvcl-costal_JND-5_Comparison 2" xfId="1722"/>
    <cellStyle name="_pgvcl-costal_JND-5_Comparison 3" xfId="1723"/>
    <cellStyle name="_pgvcl-costal_JND-5_Comparison 4" xfId="1724"/>
    <cellStyle name="_pgvcl-costal_JND-5_Details of Selected Urban Feeder" xfId="1725"/>
    <cellStyle name="_pgvcl-costal_JND-5_Details of Selected Urban Feeder 2" xfId="1726"/>
    <cellStyle name="_pgvcl-costal_JND-5_Details of Selected Urban Feeder 3" xfId="1727"/>
    <cellStyle name="_pgvcl-costal_JND-5_Details of Selected Urban Feeder 4" xfId="1728"/>
    <cellStyle name="_pgvcl-costal_JND-5_DHTHL JAN-09" xfId="1729"/>
    <cellStyle name="_pgvcl-costal_JND-5_dnthl Feb-09" xfId="1730"/>
    <cellStyle name="_pgvcl-costal_JND-5_JGYssss" xfId="1731"/>
    <cellStyle name="_pgvcl-costal_JND-5_JGYssss 2" xfId="1732"/>
    <cellStyle name="_pgvcl-costal_JND-5_JGYssss 3" xfId="1733"/>
    <cellStyle name="_pgvcl-costal_JND-5_JGYssss 4" xfId="1734"/>
    <cellStyle name="_pgvcl-costal_JND-5_JMN-7" xfId="1735"/>
    <cellStyle name="_pgvcl-costal_JND-5_JMN-7 2" xfId="1736"/>
    <cellStyle name="_pgvcl-costal_JND-5_JMN-7 3" xfId="1737"/>
    <cellStyle name="_pgvcl-costal_JND-5_JMN-7 4" xfId="1738"/>
    <cellStyle name="_pgvcl-costal_JND-5_JMN-7_accd-1" xfId="1739"/>
    <cellStyle name="_pgvcl-costal_JND-5_JMN-7_accd-1 2" xfId="1740"/>
    <cellStyle name="_pgvcl-costal_JND-5_JMN-7_accd-1 3" xfId="1741"/>
    <cellStyle name="_pgvcl-costal_JND-5_JMN-7_accd-1 4" xfId="1742"/>
    <cellStyle name="_pgvcl-costal_JND-5_JMN-7_accd-2" xfId="1743"/>
    <cellStyle name="_pgvcl-costal_JND-5_JMN-7_accd-2 2" xfId="1744"/>
    <cellStyle name="_pgvcl-costal_JND-5_JMN-7_accd-2 3" xfId="1745"/>
    <cellStyle name="_pgvcl-costal_JND-5_JMN-7_accd-2 4" xfId="1746"/>
    <cellStyle name="_pgvcl-costal_JND-5_JMN-7_ACCD-MAINT" xfId="1747"/>
    <cellStyle name="_pgvcl-costal_JND-5_JMN-7_ACCD-MAINT 2" xfId="1748"/>
    <cellStyle name="_pgvcl-costal_JND-5_JMN-7_ACCD-MAINT 3" xfId="1749"/>
    <cellStyle name="_pgvcl-costal_JND-5_JMN-7_ACCD-MAINT 4" xfId="1750"/>
    <cellStyle name="_pgvcl-costal_JND-5_JMN-7_New MIS Sheets" xfId="1751"/>
    <cellStyle name="_pgvcl-costal_JND-5_JMN-7_New MIS Sheets 2" xfId="1752"/>
    <cellStyle name="_pgvcl-costal_JND-5_JMN-7_New MIS Sheets 3" xfId="1753"/>
    <cellStyle name="_pgvcl-costal_JND-5_JMN-7_New MIS Sheets 4" xfId="1754"/>
    <cellStyle name="_pgvcl-costal_JND-5_JMN-7_pbr 7" xfId="1755"/>
    <cellStyle name="_pgvcl-costal_JND-5_JMN-7_pbr 7 2" xfId="1756"/>
    <cellStyle name="_pgvcl-costal_JND-5_JMN-7_pbr 7 3" xfId="1757"/>
    <cellStyle name="_pgvcl-costal_JND-5_JMN-7_pbr 7 4" xfId="1758"/>
    <cellStyle name="_pgvcl-costal_JND-5_JMN-7_PBR-3 june  '12  CIRCLE" xfId="1759"/>
    <cellStyle name="_pgvcl-costal_JND-5_JMN-7_PBR-3 june  '12  CIRCLE 2" xfId="1760"/>
    <cellStyle name="_pgvcl-costal_JND-5_JMN-7_PBR-3 june  '12  CIRCLE 3" xfId="1761"/>
    <cellStyle name="_pgvcl-costal_JND-5_JMN-7_PBR-3 june  '12  CIRCLE 4" xfId="1762"/>
    <cellStyle name="_pgvcl-costal_JND-5_JMN-7_PGVCL- 7" xfId="1763"/>
    <cellStyle name="_pgvcl-costal_JND-5_JMN-7_PGVCL- 7 2" xfId="1764"/>
    <cellStyle name="_pgvcl-costal_JND-5_JMN-7_PGVCL- 7 3" xfId="1765"/>
    <cellStyle name="_pgvcl-costal_JND-5_JMN-7_PGVCL- 7 4" xfId="1766"/>
    <cellStyle name="_pgvcl-costal_JND-5_JMN-7_PGVCL- 9" xfId="1767"/>
    <cellStyle name="_pgvcl-costal_JND-5_JMN-7_PGVCL- 9 2" xfId="1768"/>
    <cellStyle name="_pgvcl-costal_JND-5_JMN-7_PGVCL- 9 3" xfId="1769"/>
    <cellStyle name="_pgvcl-costal_JND-5_JMN-7_PGVCL- 9 4" xfId="1770"/>
    <cellStyle name="_pgvcl-costal_JND-5_JMN-7_PGVCL- 9 Aug. 11" xfId="1771"/>
    <cellStyle name="_pgvcl-costal_JND-5_JMN-7_PGVCL- 9 Aug. 11 2" xfId="1772"/>
    <cellStyle name="_pgvcl-costal_JND-5_JMN-7_PGVCL- 9 Aug. 11 3" xfId="1773"/>
    <cellStyle name="_pgvcl-costal_JND-5_JMN-7_PGVCL- 9 Aug. 11 4" xfId="1774"/>
    <cellStyle name="_pgvcl-costal_JND-5_JMN-7_PGVCL- 9 Jun. 11" xfId="1775"/>
    <cellStyle name="_pgvcl-costal_JND-5_JMN-7_PGVCL- 9 Jun. 11 2" xfId="1776"/>
    <cellStyle name="_pgvcl-costal_JND-5_JMN-7_PGVCL- 9 Jun. 11 3" xfId="1777"/>
    <cellStyle name="_pgvcl-costal_JND-5_JMN-7_PGVCL- 9 Jun. 11 4" xfId="1778"/>
    <cellStyle name="_pgvcl-costal_JND-5_JMN-7_PGVCL- 9 May 11" xfId="1779"/>
    <cellStyle name="_pgvcl-costal_JND-5_JMN-7_PGVCL- 9 May 11 2" xfId="1780"/>
    <cellStyle name="_pgvcl-costal_JND-5_JMN-7_PGVCL- 9 May 11 3" xfId="1781"/>
    <cellStyle name="_pgvcl-costal_JND-5_JMN-7_PGVCL- 9 May 11 4" xfId="1782"/>
    <cellStyle name="_pgvcl-costal_JND-5_JMN-7_PGVCL- 9 Sep. 11" xfId="1783"/>
    <cellStyle name="_pgvcl-costal_JND-5_JMN-7_PGVCL- 9 Sep. 11 2" xfId="1784"/>
    <cellStyle name="_pgvcl-costal_JND-5_JMN-7_PGVCL- 9 Sep. 11 3" xfId="1785"/>
    <cellStyle name="_pgvcl-costal_JND-5_JMN-7_PGVCL- 9 Sep. 11 4" xfId="1786"/>
    <cellStyle name="_pgvcl-costal_JND-5_JMN-77" xfId="1787"/>
    <cellStyle name="_pgvcl-costal_JND-5_JMN-77 2" xfId="1788"/>
    <cellStyle name="_pgvcl-costal_JND-5_JMN-77 3" xfId="1789"/>
    <cellStyle name="_pgvcl-costal_JND-5_JMN-77 4" xfId="1790"/>
    <cellStyle name="_pgvcl-costal_JND-5_JMN-77_accd-1" xfId="1791"/>
    <cellStyle name="_pgvcl-costal_JND-5_JMN-77_accd-1 2" xfId="1792"/>
    <cellStyle name="_pgvcl-costal_JND-5_JMN-77_accd-1 3" xfId="1793"/>
    <cellStyle name="_pgvcl-costal_JND-5_JMN-77_accd-1 4" xfId="1794"/>
    <cellStyle name="_pgvcl-costal_JND-5_JMN-77_accd-2" xfId="1795"/>
    <cellStyle name="_pgvcl-costal_JND-5_JMN-77_accd-2 2" xfId="1796"/>
    <cellStyle name="_pgvcl-costal_JND-5_JMN-77_accd-2 3" xfId="1797"/>
    <cellStyle name="_pgvcl-costal_JND-5_JMN-77_accd-2 4" xfId="1798"/>
    <cellStyle name="_pgvcl-costal_JND-5_JMN-77_ACCD-MAINT" xfId="1799"/>
    <cellStyle name="_pgvcl-costal_JND-5_JMN-77_ACCD-MAINT 2" xfId="1800"/>
    <cellStyle name="_pgvcl-costal_JND-5_JMN-77_ACCD-MAINT 3" xfId="1801"/>
    <cellStyle name="_pgvcl-costal_JND-5_JMN-77_ACCD-MAINT 4" xfId="1802"/>
    <cellStyle name="_pgvcl-costal_JND-5_JMN-77_New MIS Sheets" xfId="1803"/>
    <cellStyle name="_pgvcl-costal_JND-5_JMN-77_New MIS Sheets 2" xfId="1804"/>
    <cellStyle name="_pgvcl-costal_JND-5_JMN-77_New MIS Sheets 3" xfId="1805"/>
    <cellStyle name="_pgvcl-costal_JND-5_JMN-77_New MIS Sheets 4" xfId="1806"/>
    <cellStyle name="_pgvcl-costal_JND-5_JMN-77_pbr 7" xfId="1807"/>
    <cellStyle name="_pgvcl-costal_JND-5_JMN-77_pbr 7 2" xfId="1808"/>
    <cellStyle name="_pgvcl-costal_JND-5_JMN-77_pbr 7 3" xfId="1809"/>
    <cellStyle name="_pgvcl-costal_JND-5_JMN-77_pbr 7 4" xfId="1810"/>
    <cellStyle name="_pgvcl-costal_JND-5_JMN-77_PBR-3 june  '12  CIRCLE" xfId="1811"/>
    <cellStyle name="_pgvcl-costal_JND-5_JMN-77_PBR-3 june  '12  CIRCLE 2" xfId="1812"/>
    <cellStyle name="_pgvcl-costal_JND-5_JMN-77_PBR-3 june  '12  CIRCLE 3" xfId="1813"/>
    <cellStyle name="_pgvcl-costal_JND-5_JMN-77_PBR-3 june  '12  CIRCLE 4" xfId="1814"/>
    <cellStyle name="_pgvcl-costal_JND-5_JMN-77_PGVCL- 7" xfId="1815"/>
    <cellStyle name="_pgvcl-costal_JND-5_JMN-77_PGVCL- 7 2" xfId="1816"/>
    <cellStyle name="_pgvcl-costal_JND-5_JMN-77_PGVCL- 7 3" xfId="1817"/>
    <cellStyle name="_pgvcl-costal_JND-5_JMN-77_PGVCL- 7 4" xfId="1818"/>
    <cellStyle name="_pgvcl-costal_JND-5_JMN-77_PGVCL- 9" xfId="1819"/>
    <cellStyle name="_pgvcl-costal_JND-5_JMN-77_PGVCL- 9 2" xfId="1820"/>
    <cellStyle name="_pgvcl-costal_JND-5_JMN-77_PGVCL- 9 3" xfId="1821"/>
    <cellStyle name="_pgvcl-costal_JND-5_JMN-77_PGVCL- 9 4" xfId="1822"/>
    <cellStyle name="_pgvcl-costal_JND-5_JMN-77_PGVCL- 9 Aug. 11" xfId="1823"/>
    <cellStyle name="_pgvcl-costal_JND-5_JMN-77_PGVCL- 9 Aug. 11 2" xfId="1824"/>
    <cellStyle name="_pgvcl-costal_JND-5_JMN-77_PGVCL- 9 Aug. 11 3" xfId="1825"/>
    <cellStyle name="_pgvcl-costal_JND-5_JMN-77_PGVCL- 9 Aug. 11 4" xfId="1826"/>
    <cellStyle name="_pgvcl-costal_JND-5_JMN-77_PGVCL- 9 Jun. 11" xfId="1827"/>
    <cellStyle name="_pgvcl-costal_JND-5_JMN-77_PGVCL- 9 Jun. 11 2" xfId="1828"/>
    <cellStyle name="_pgvcl-costal_JND-5_JMN-77_PGVCL- 9 Jun. 11 3" xfId="1829"/>
    <cellStyle name="_pgvcl-costal_JND-5_JMN-77_PGVCL- 9 Jun. 11 4" xfId="1830"/>
    <cellStyle name="_pgvcl-costal_JND-5_JMN-77_PGVCL- 9 May 11" xfId="1831"/>
    <cellStyle name="_pgvcl-costal_JND-5_JMN-77_PGVCL- 9 May 11 2" xfId="1832"/>
    <cellStyle name="_pgvcl-costal_JND-5_JMN-77_PGVCL- 9 May 11 3" xfId="1833"/>
    <cellStyle name="_pgvcl-costal_JND-5_JMN-77_PGVCL- 9 May 11 4" xfId="1834"/>
    <cellStyle name="_pgvcl-costal_JND-5_JMN-77_PGVCL- 9 Sep. 11" xfId="1835"/>
    <cellStyle name="_pgvcl-costal_JND-5_JMN-77_PGVCL- 9 Sep. 11 2" xfId="1836"/>
    <cellStyle name="_pgvcl-costal_JND-5_JMN-77_PGVCL- 9 Sep. 11 3" xfId="1837"/>
    <cellStyle name="_pgvcl-costal_JND-5_JMN-77_PGVCL- 9 Sep. 11 4" xfId="1838"/>
    <cellStyle name="_pgvcl-costal_JND-5_JND - 4" xfId="1839"/>
    <cellStyle name="_pgvcl-costal_JND-5_JND - 4_Book-DMTHL" xfId="1840"/>
    <cellStyle name="_pgvcl-costal_JND-5_JND - 4_Comparison" xfId="1841"/>
    <cellStyle name="_pgvcl-costal_JND-5_JND - 4_Comparison 2" xfId="1842"/>
    <cellStyle name="_pgvcl-costal_JND-5_JND - 4_Comparison 3" xfId="1843"/>
    <cellStyle name="_pgvcl-costal_JND-5_JND - 4_Comparison 4" xfId="1844"/>
    <cellStyle name="_pgvcl-costal_JND-5_JND - 4_Details of Selected Urban Feeder" xfId="1845"/>
    <cellStyle name="_pgvcl-costal_JND-5_JND - 4_Details of Selected Urban Feeder 2" xfId="1846"/>
    <cellStyle name="_pgvcl-costal_JND-5_JND - 4_Details of Selected Urban Feeder 3" xfId="1847"/>
    <cellStyle name="_pgvcl-costal_JND-5_JND - 4_Details of Selected Urban Feeder 4" xfId="1848"/>
    <cellStyle name="_pgvcl-costal_JND-5_JND - 4_DHTHL JAN-09" xfId="1849"/>
    <cellStyle name="_pgvcl-costal_JND-5_JND - 4_dnthl Feb-09" xfId="1850"/>
    <cellStyle name="_pgvcl-costal_JND-5_JND - 4_JGYssss" xfId="1851"/>
    <cellStyle name="_pgvcl-costal_JND-5_JND - 4_JGYssss 2" xfId="1852"/>
    <cellStyle name="_pgvcl-costal_JND-5_JND - 4_JGYssss 3" xfId="1853"/>
    <cellStyle name="_pgvcl-costal_JND-5_JND - 4_JGYssss 4" xfId="1854"/>
    <cellStyle name="_pgvcl-costal_JND-5_JND - 4_New MIS Sheets" xfId="1855"/>
    <cellStyle name="_pgvcl-costal_JND-5_JND - 4_New MIS Sheets 2" xfId="1856"/>
    <cellStyle name="_pgvcl-costal_JND-5_JND - 4_New MIS Sheets 3" xfId="1857"/>
    <cellStyle name="_pgvcl-costal_JND-5_JND - 4_New MIS Sheets 4" xfId="1858"/>
    <cellStyle name="_pgvcl-costal_JND-5_JND - 4_PBR" xfId="1859"/>
    <cellStyle name="_pgvcl-costal_JND-5_JND - 4_PBR 2" xfId="1860"/>
    <cellStyle name="_pgvcl-costal_JND-5_JND - 4_PBR 3" xfId="1861"/>
    <cellStyle name="_pgvcl-costal_JND-5_JND - 4_PBR 4" xfId="1862"/>
    <cellStyle name="_pgvcl-costal_JND-5_JND - 4_PBR CO_DAILY REPORT GIS - 20-01-09" xfId="1863"/>
    <cellStyle name="_pgvcl-costal_JND-5_JND - 4_PBR CO_DAILY REPORT GIS - 20-01-09 2" xfId="1864"/>
    <cellStyle name="_pgvcl-costal_JND-5_JND - 4_PBR CO_DAILY REPORT GIS - 20-01-09 3" xfId="1865"/>
    <cellStyle name="_pgvcl-costal_JND-5_JND - 4_PBR CO_DAILY REPORT GIS - 20-01-09 4" xfId="1866"/>
    <cellStyle name="_pgvcl-costal_JND-5_JND - 4_T&amp;D August-08" xfId="1867"/>
    <cellStyle name="_pgvcl-costal_JND-5_JND - 4_T&amp;D August-08 2" xfId="1868"/>
    <cellStyle name="_pgvcl-costal_JND-5_JND - 4_T&amp;D August-08 3" xfId="1869"/>
    <cellStyle name="_pgvcl-costal_JND-5_JND - 4_T&amp;D August-08 4" xfId="1870"/>
    <cellStyle name="_pgvcl-costal_JND-5_JND - 4_T&amp;D Dec-08" xfId="1871"/>
    <cellStyle name="_pgvcl-costal_JND-5_JND - 4_T&amp;D Dec-08 2" xfId="1872"/>
    <cellStyle name="_pgvcl-costal_JND-5_JND - 4_T&amp;D Dec-08 3" xfId="1873"/>
    <cellStyle name="_pgvcl-costal_JND-5_JND - 4_T&amp;D Dec-08 4" xfId="1874"/>
    <cellStyle name="_pgvcl-costal_JND-5_JND - 4_T&amp;D July-08" xfId="1875"/>
    <cellStyle name="_pgvcl-costal_JND-5_JND - 4_T&amp;D July-08 2" xfId="1876"/>
    <cellStyle name="_pgvcl-costal_JND-5_JND - 4_T&amp;D July-08 3" xfId="1877"/>
    <cellStyle name="_pgvcl-costal_JND-5_JND - 4_T&amp;D July-08 4" xfId="1878"/>
    <cellStyle name="_pgvcl-costal_JND-5_JND - 4_T&amp;D MAR--09" xfId="1879"/>
    <cellStyle name="_pgvcl-costal_JND-5_JND - 4_T&amp;D MAR--09 2" xfId="1880"/>
    <cellStyle name="_pgvcl-costal_JND-5_JND - 4_T&amp;D MAR--09 3" xfId="1881"/>
    <cellStyle name="_pgvcl-costal_JND-5_JND - 4_T&amp;D MAR--09 4" xfId="1882"/>
    <cellStyle name="_pgvcl-costal_JND-5_JND - 4_Urban Weekly 8 MAY 09" xfId="1883"/>
    <cellStyle name="_pgvcl-costal_JND-5_JND - 4_URBAN WEEKLY PBR CO" xfId="1884"/>
    <cellStyle name="_pgvcl-costal_JND-5_JND - 4_URBAN WEEKLY PBR CO 2" xfId="1885"/>
    <cellStyle name="_pgvcl-costal_JND-5_JND - 4_URBAN WEEKLY PBR CO 3" xfId="1886"/>
    <cellStyle name="_pgvcl-costal_JND-5_JND - 4_URBAN WEEKLY PBR CO 4" xfId="1887"/>
    <cellStyle name="_pgvcl-costal_JND-5_JND - 4_Weekly Urban PBR CO - 04-04-09 to 12-04-09" xfId="1888"/>
    <cellStyle name="_pgvcl-costal_JND-5_JND - 4_Weekly Urban PBR CO - 04-04-09 to 12-04-09 2" xfId="1889"/>
    <cellStyle name="_pgvcl-costal_JND-5_JND - 4_Weekly Urban PBR CO - 04-04-09 to 12-04-09 3" xfId="1890"/>
    <cellStyle name="_pgvcl-costal_JND-5_JND - 4_Weekly Urban PBR CO - 04-04-09 to 12-04-09 4" xfId="1891"/>
    <cellStyle name="_pgvcl-costal_JND-5_JND - 4_Weekly Urban PBR CO - 06-03-09 to 12-03-09" xfId="1892"/>
    <cellStyle name="_pgvcl-costal_JND-5_JND - 4_Weekly Urban PBR CO - 06-03-09 to 12-03-09 2" xfId="1893"/>
    <cellStyle name="_pgvcl-costal_JND-5_JND - 4_Weekly Urban PBR CO - 06-03-09 to 12-03-09 3" xfId="1894"/>
    <cellStyle name="_pgvcl-costal_JND-5_JND - 4_Weekly Urban PBR CO - 06-03-09 to 12-03-09 4" xfId="1895"/>
    <cellStyle name="_pgvcl-costal_JND-5_JND - 4_Weekly Urban PBR CO - 20-02-09 to 26-02-09" xfId="1896"/>
    <cellStyle name="_pgvcl-costal_JND-5_JND - 4_Weekly Urban PBR CO - 20-02-09 to 26-02-09 2" xfId="1897"/>
    <cellStyle name="_pgvcl-costal_JND-5_JND - 4_Weekly Urban PBR CO - 20-02-09 to 26-02-09 3" xfId="1898"/>
    <cellStyle name="_pgvcl-costal_JND-5_JND - 4_Weekly Urban PBR CO - 20-02-09 to 26-02-09 4" xfId="1899"/>
    <cellStyle name="_pgvcl-costal_JND-5_JND - 4_Weekly Urban PBR CO - 30-01-09 to 05-02-09" xfId="1900"/>
    <cellStyle name="_pgvcl-costal_JND-5_JND - 4_Weekly Urban PBR CO - 30-01-09 to 05-02-09 2" xfId="1901"/>
    <cellStyle name="_pgvcl-costal_JND-5_JND - 4_Weekly Urban PBR CO - 30-01-09 to 05-02-09 3" xfId="1902"/>
    <cellStyle name="_pgvcl-costal_JND-5_JND - 4_Weekly Urban PBR CO - 30-01-09 to 05-02-09 4" xfId="1903"/>
    <cellStyle name="_pgvcl-costal_JND-5_JND - 4_Weekly Urban PBR CO - 9-1-09 to 15.01.09" xfId="1904"/>
    <cellStyle name="_pgvcl-costal_JND-5_JND - 4_Weekly Urban PBR CO - 9-1-09 to 15.01.09 2" xfId="1905"/>
    <cellStyle name="_pgvcl-costal_JND-5_JND - 4_Weekly Urban PBR CO - 9-1-09 to 15.01.09 3" xfId="1906"/>
    <cellStyle name="_pgvcl-costal_JND-5_JND - 4_Weekly Urban PBR CO - 9-1-09 to 15.01.09 4" xfId="1907"/>
    <cellStyle name="_pgvcl-costal_JND-5_JND - 4_Weekly Urban PBR CO 01-05-09 to 07-05-09" xfId="1908"/>
    <cellStyle name="_pgvcl-costal_JND-5_JND - 4_Weekly Urban PBR CO 01-05-09 to 07-05-09 2" xfId="1909"/>
    <cellStyle name="_pgvcl-costal_JND-5_JND - 4_Weekly Urban PBR CO 01-05-09 to 07-05-09 3" xfId="1910"/>
    <cellStyle name="_pgvcl-costal_JND-5_JND - 4_Weekly Urban PBR CO 01-05-09 to 07-05-09 4" xfId="1911"/>
    <cellStyle name="_pgvcl-costal_JND-5_JND - 4_Weekly Urban PBR CO 10-04-09 to 16-04-09" xfId="1912"/>
    <cellStyle name="_pgvcl-costal_JND-5_JND - 4_Weekly Urban PBR CO 10-04-09 to 16-04-09 2" xfId="1913"/>
    <cellStyle name="_pgvcl-costal_JND-5_JND - 4_Weekly Urban PBR CO 10-04-09 to 16-04-09 3" xfId="1914"/>
    <cellStyle name="_pgvcl-costal_JND-5_JND - 4_Weekly Urban PBR CO 10-04-09 to 16-04-09 4" xfId="1915"/>
    <cellStyle name="_pgvcl-costal_JND-5_JND - 5" xfId="1916"/>
    <cellStyle name="_pgvcl-costal_JND-5_JND - 5 CFL" xfId="1917"/>
    <cellStyle name="_pgvcl-costal_JND-5_JND - 5 CFL 2" xfId="1918"/>
    <cellStyle name="_pgvcl-costal_JND-5_JND - 5 CFL 3" xfId="1919"/>
    <cellStyle name="_pgvcl-costal_JND-5_JND - 5 CFL 4" xfId="1920"/>
    <cellStyle name="_pgvcl-costal_JND-5_JND - 5_BOARD 30-03-09" xfId="1921"/>
    <cellStyle name="_pgvcl-costal_JND-5_JND - 5_BOARD 30-03-09 2" xfId="1922"/>
    <cellStyle name="_pgvcl-costal_JND-5_JND - 5_BOARD 30-03-09 3" xfId="1923"/>
    <cellStyle name="_pgvcl-costal_JND-5_JND - 5_BOARD 30-03-09 4" xfId="1924"/>
    <cellStyle name="_pgvcl-costal_JND-5_JND - 5_Book-DMTHL" xfId="1925"/>
    <cellStyle name="_pgvcl-costal_JND-5_JND - 5_Comparison" xfId="1926"/>
    <cellStyle name="_pgvcl-costal_JND-5_JND - 5_Comparison 2" xfId="1927"/>
    <cellStyle name="_pgvcl-costal_JND-5_JND - 5_Comparison 3" xfId="1928"/>
    <cellStyle name="_pgvcl-costal_JND-5_JND - 5_Comparison 4" xfId="1929"/>
    <cellStyle name="_pgvcl-costal_JND-5_JND - 5_Details of Selected Urban Feeder" xfId="1930"/>
    <cellStyle name="_pgvcl-costal_JND-5_JND - 5_Details of Selected Urban Feeder 2" xfId="1931"/>
    <cellStyle name="_pgvcl-costal_JND-5_JND - 5_Details of Selected Urban Feeder 3" xfId="1932"/>
    <cellStyle name="_pgvcl-costal_JND-5_JND - 5_Details of Selected Urban Feeder 4" xfId="1933"/>
    <cellStyle name="_pgvcl-costal_JND-5_JND - 5_DHTHL JAN-09" xfId="1934"/>
    <cellStyle name="_pgvcl-costal_JND-5_JND - 5_dnthl Feb-09" xfId="1935"/>
    <cellStyle name="_pgvcl-costal_JND-5_JND - 5_HOD 16-04-09 Transformer" xfId="1936"/>
    <cellStyle name="_pgvcl-costal_JND-5_JND - 5_HOD 16-04-09 Transformer 2" xfId="1937"/>
    <cellStyle name="_pgvcl-costal_JND-5_JND - 5_HOD 16-04-09 Transformer 3" xfId="1938"/>
    <cellStyle name="_pgvcl-costal_JND-5_JND - 5_HOD 16-04-09 Transformer 4" xfId="1939"/>
    <cellStyle name="_pgvcl-costal_JND-5_JND - 5_JGYssss" xfId="1940"/>
    <cellStyle name="_pgvcl-costal_JND-5_JND - 5_JGYssss 2" xfId="1941"/>
    <cellStyle name="_pgvcl-costal_JND-5_JND - 5_JGYssss 3" xfId="1942"/>
    <cellStyle name="_pgvcl-costal_JND-5_JND - 5_JGYssss 4" xfId="1943"/>
    <cellStyle name="_pgvcl-costal_JND-5_JND - 5_New MIS Sheets" xfId="1944"/>
    <cellStyle name="_pgvcl-costal_JND-5_JND - 5_New MIS Sheets 2" xfId="1945"/>
    <cellStyle name="_pgvcl-costal_JND-5_JND - 5_New MIS Sheets 3" xfId="1946"/>
    <cellStyle name="_pgvcl-costal_JND-5_JND - 5_New MIS Sheets 4" xfId="1947"/>
    <cellStyle name="_pgvcl-costal_JND-5_JND - 5_PBR" xfId="1948"/>
    <cellStyle name="_pgvcl-costal_JND-5_JND - 5_PBR 2" xfId="1949"/>
    <cellStyle name="_pgvcl-costal_JND-5_JND - 5_PBR 3" xfId="1950"/>
    <cellStyle name="_pgvcl-costal_JND-5_JND - 5_PBR 4" xfId="1951"/>
    <cellStyle name="_pgvcl-costal_JND-5_JND - 5_PBR CO_DAILY REPORT GIS - 20-01-09" xfId="1952"/>
    <cellStyle name="_pgvcl-costal_JND-5_JND - 5_PBR CO_DAILY REPORT GIS - 20-01-09 2" xfId="1953"/>
    <cellStyle name="_pgvcl-costal_JND-5_JND - 5_PBR CO_DAILY REPORT GIS - 20-01-09 3" xfId="1954"/>
    <cellStyle name="_pgvcl-costal_JND-5_JND - 5_PBR CO_DAILY REPORT GIS - 20-01-09 4" xfId="1955"/>
    <cellStyle name="_pgvcl-costal_JND-5_JND - 5_POWER FILED 17-08-09" xfId="1956"/>
    <cellStyle name="_pgvcl-costal_JND-5_JND - 5_POWER FILED 17-08-09 2" xfId="1957"/>
    <cellStyle name="_pgvcl-costal_JND-5_JND - 5_POWER FILED 17-08-09 3" xfId="1958"/>
    <cellStyle name="_pgvcl-costal_JND-5_JND - 5_POWER FILED 17-08-09 4" xfId="1959"/>
    <cellStyle name="_pgvcl-costal_JND-5_JND - 5_SE 14-05-09" xfId="1960"/>
    <cellStyle name="_pgvcl-costal_JND-5_JND - 5_SE 14-05-09 2" xfId="1961"/>
    <cellStyle name="_pgvcl-costal_JND-5_JND - 5_SE 14-05-09 3" xfId="1962"/>
    <cellStyle name="_pgvcl-costal_JND-5_JND - 5_SE 14-05-09 4" xfId="1963"/>
    <cellStyle name="_pgvcl-costal_JND-5_JND - 5_Soft Copy of Tech-2" xfId="1964"/>
    <cellStyle name="_pgvcl-costal_JND-5_JND - 5_Soft Copy of Tech-2 2" xfId="1965"/>
    <cellStyle name="_pgvcl-costal_JND-5_JND - 5_Soft Copy of Tech-2 3" xfId="1966"/>
    <cellStyle name="_pgvcl-costal_JND-5_JND - 5_Soft Copy of Tech-2 4" xfId="1967"/>
    <cellStyle name="_pgvcl-costal_JND-5_JND - 5_SUMM Shreem-21-08-09" xfId="1968"/>
    <cellStyle name="_pgvcl-costal_JND-5_JND - 5_SUMM Shreem-21-08-09 2" xfId="1969"/>
    <cellStyle name="_pgvcl-costal_JND-5_JND - 5_SUMM Shreem-21-08-09 3" xfId="1970"/>
    <cellStyle name="_pgvcl-costal_JND-5_JND - 5_SUMM Shreem-21-08-09 4" xfId="1971"/>
    <cellStyle name="_pgvcl-costal_JND-5_JND - 5_T&amp;D August-08" xfId="1972"/>
    <cellStyle name="_pgvcl-costal_JND-5_JND - 5_T&amp;D August-08 2" xfId="1973"/>
    <cellStyle name="_pgvcl-costal_JND-5_JND - 5_T&amp;D August-08 3" xfId="1974"/>
    <cellStyle name="_pgvcl-costal_JND-5_JND - 5_T&amp;D August-08 4" xfId="1975"/>
    <cellStyle name="_pgvcl-costal_JND-5_JND - 5_T&amp;D Dec-08" xfId="1976"/>
    <cellStyle name="_pgvcl-costal_JND-5_JND - 5_T&amp;D Dec-08 2" xfId="1977"/>
    <cellStyle name="_pgvcl-costal_JND-5_JND - 5_T&amp;D Dec-08 3" xfId="1978"/>
    <cellStyle name="_pgvcl-costal_JND-5_JND - 5_T&amp;D Dec-08 4" xfId="1979"/>
    <cellStyle name="_pgvcl-costal_JND-5_JND - 5_T&amp;D July-08" xfId="1980"/>
    <cellStyle name="_pgvcl-costal_JND-5_JND - 5_T&amp;D July-08 2" xfId="1981"/>
    <cellStyle name="_pgvcl-costal_JND-5_JND - 5_T&amp;D July-08 3" xfId="1982"/>
    <cellStyle name="_pgvcl-costal_JND-5_JND - 5_T&amp;D July-08 4" xfId="1983"/>
    <cellStyle name="_pgvcl-costal_JND-5_JND - 5_T&amp;D MAR--09" xfId="1984"/>
    <cellStyle name="_pgvcl-costal_JND-5_JND - 5_T&amp;D MAR--09 2" xfId="1985"/>
    <cellStyle name="_pgvcl-costal_JND-5_JND - 5_T&amp;D MAR--09 3" xfId="1986"/>
    <cellStyle name="_pgvcl-costal_JND-5_JND - 5_T&amp;D MAR--09 4" xfId="1987"/>
    <cellStyle name="_pgvcl-costal_JND-5_JND - 5_TECH-2 SOFT COPY" xfId="1988"/>
    <cellStyle name="_pgvcl-costal_JND-5_JND - 5_TECH-2 SOFT COPY 2" xfId="1989"/>
    <cellStyle name="_pgvcl-costal_JND-5_JND - 5_TECH-2 SOFT COPY 3" xfId="1990"/>
    <cellStyle name="_pgvcl-costal_JND-5_JND - 5_TECH-2 SOFT COPY 4" xfId="1991"/>
    <cellStyle name="_pgvcl-costal_JND-5_JND - 5_TRANSFORMER DETAIL." xfId="1992"/>
    <cellStyle name="_pgvcl-costal_JND-5_JND - 5_TRANSFORMER DETAIL. 2" xfId="1993"/>
    <cellStyle name="_pgvcl-costal_JND-5_JND - 5_TRANSFORMER DETAIL. 3" xfId="1994"/>
    <cellStyle name="_pgvcl-costal_JND-5_JND - 5_TRANSFORMER DETAIL. 4" xfId="1995"/>
    <cellStyle name="_pgvcl-costal_JND-5_JND - 5_Urban Weekly 8 MAY 09" xfId="1996"/>
    <cellStyle name="_pgvcl-costal_JND-5_JND - 5_URBAN WEEKLY PBR CO" xfId="1997"/>
    <cellStyle name="_pgvcl-costal_JND-5_JND - 5_URBAN WEEKLY PBR CO 2" xfId="1998"/>
    <cellStyle name="_pgvcl-costal_JND-5_JND - 5_URBAN WEEKLY PBR CO 3" xfId="1999"/>
    <cellStyle name="_pgvcl-costal_JND-5_JND - 5_URBAN WEEKLY PBR CO 4" xfId="2000"/>
    <cellStyle name="_pgvcl-costal_JND-5_JND - 5_Weekly Urban PBR CO - 04-04-09 to 12-04-09" xfId="2001"/>
    <cellStyle name="_pgvcl-costal_JND-5_JND - 5_Weekly Urban PBR CO - 04-04-09 to 12-04-09 2" xfId="2002"/>
    <cellStyle name="_pgvcl-costal_JND-5_JND - 5_Weekly Urban PBR CO - 04-04-09 to 12-04-09 3" xfId="2003"/>
    <cellStyle name="_pgvcl-costal_JND-5_JND - 5_Weekly Urban PBR CO - 04-04-09 to 12-04-09 4" xfId="2004"/>
    <cellStyle name="_pgvcl-costal_JND-5_JND - 5_Weekly Urban PBR CO - 06-03-09 to 12-03-09" xfId="2005"/>
    <cellStyle name="_pgvcl-costal_JND-5_JND - 5_Weekly Urban PBR CO - 06-03-09 to 12-03-09 2" xfId="2006"/>
    <cellStyle name="_pgvcl-costal_JND-5_JND - 5_Weekly Urban PBR CO - 06-03-09 to 12-03-09 3" xfId="2007"/>
    <cellStyle name="_pgvcl-costal_JND-5_JND - 5_Weekly Urban PBR CO - 06-03-09 to 12-03-09 4" xfId="2008"/>
    <cellStyle name="_pgvcl-costal_JND-5_JND - 5_Weekly Urban PBR CO - 20-02-09 to 26-02-09" xfId="2009"/>
    <cellStyle name="_pgvcl-costal_JND-5_JND - 5_Weekly Urban PBR CO - 20-02-09 to 26-02-09 2" xfId="2010"/>
    <cellStyle name="_pgvcl-costal_JND-5_JND - 5_Weekly Urban PBR CO - 20-02-09 to 26-02-09 3" xfId="2011"/>
    <cellStyle name="_pgvcl-costal_JND-5_JND - 5_Weekly Urban PBR CO - 20-02-09 to 26-02-09 4" xfId="2012"/>
    <cellStyle name="_pgvcl-costal_JND-5_JND - 5_Weekly Urban PBR CO - 30-01-09 to 05-02-09" xfId="2013"/>
    <cellStyle name="_pgvcl-costal_JND-5_JND - 5_Weekly Urban PBR CO - 30-01-09 to 05-02-09 2" xfId="2014"/>
    <cellStyle name="_pgvcl-costal_JND-5_JND - 5_Weekly Urban PBR CO - 30-01-09 to 05-02-09 3" xfId="2015"/>
    <cellStyle name="_pgvcl-costal_JND-5_JND - 5_Weekly Urban PBR CO - 30-01-09 to 05-02-09 4" xfId="2016"/>
    <cellStyle name="_pgvcl-costal_JND-5_JND - 5_Weekly Urban PBR CO - 9-1-09 to 15.01.09" xfId="2017"/>
    <cellStyle name="_pgvcl-costal_JND-5_JND - 5_Weekly Urban PBR CO - 9-1-09 to 15.01.09 2" xfId="2018"/>
    <cellStyle name="_pgvcl-costal_JND-5_JND - 5_Weekly Urban PBR CO - 9-1-09 to 15.01.09 3" xfId="2019"/>
    <cellStyle name="_pgvcl-costal_JND-5_JND - 5_Weekly Urban PBR CO - 9-1-09 to 15.01.09 4" xfId="2020"/>
    <cellStyle name="_pgvcl-costal_JND-5_JND - 5_Weekly Urban PBR CO 01-05-09 to 07-05-09" xfId="2021"/>
    <cellStyle name="_pgvcl-costal_JND-5_JND - 5_Weekly Urban PBR CO 01-05-09 to 07-05-09 2" xfId="2022"/>
    <cellStyle name="_pgvcl-costal_JND-5_JND - 5_Weekly Urban PBR CO 01-05-09 to 07-05-09 3" xfId="2023"/>
    <cellStyle name="_pgvcl-costal_JND-5_JND - 5_Weekly Urban PBR CO 01-05-09 to 07-05-09 4" xfId="2024"/>
    <cellStyle name="_pgvcl-costal_JND-5_JND - 5_Weekly Urban PBR CO 10-04-09 to 16-04-09" xfId="2025"/>
    <cellStyle name="_pgvcl-costal_JND-5_JND - 5_Weekly Urban PBR CO 10-04-09 to 16-04-09 2" xfId="2026"/>
    <cellStyle name="_pgvcl-costal_JND-5_JND - 5_Weekly Urban PBR CO 10-04-09 to 16-04-09 3" xfId="2027"/>
    <cellStyle name="_pgvcl-costal_JND-5_JND - 5_Weekly Urban PBR CO 10-04-09 to 16-04-09 4" xfId="2028"/>
    <cellStyle name="_pgvcl-costal_JND-5_JND - 7" xfId="2029"/>
    <cellStyle name="_pgvcl-costal_JND-5_JND - 7 2" xfId="2030"/>
    <cellStyle name="_pgvcl-costal_JND-5_JND - 7 3" xfId="2031"/>
    <cellStyle name="_pgvcl-costal_JND-5_JND - 7 4" xfId="2032"/>
    <cellStyle name="_pgvcl-costal_JND-5_JND - 7 T3" xfId="2033"/>
    <cellStyle name="_pgvcl-costal_JND-5_JND 50" xfId="2034"/>
    <cellStyle name="_pgvcl-costal_JND-5_JND 50 2" xfId="2035"/>
    <cellStyle name="_pgvcl-costal_JND-5_JND 50 3" xfId="2036"/>
    <cellStyle name="_pgvcl-costal_JND-5_JND 50 4" xfId="2037"/>
    <cellStyle name="_pgvcl-costal_JND-5_JND T-3 MIS" xfId="2038"/>
    <cellStyle name="_pgvcl-costal_JND-5_JND-4" xfId="2039"/>
    <cellStyle name="_pgvcl-costal_JND-5_JND-4_Book-DMTHL" xfId="2040"/>
    <cellStyle name="_pgvcl-costal_JND-5_JND-4_Comparison" xfId="2041"/>
    <cellStyle name="_pgvcl-costal_JND-5_JND-4_Comparison 2" xfId="2042"/>
    <cellStyle name="_pgvcl-costal_JND-5_JND-4_Comparison 3" xfId="2043"/>
    <cellStyle name="_pgvcl-costal_JND-5_JND-4_Comparison 4" xfId="2044"/>
    <cellStyle name="_pgvcl-costal_JND-5_JND-4_Details of Selected Urban Feeder" xfId="2045"/>
    <cellStyle name="_pgvcl-costal_JND-5_JND-4_Details of Selected Urban Feeder 2" xfId="2046"/>
    <cellStyle name="_pgvcl-costal_JND-5_JND-4_Details of Selected Urban Feeder 3" xfId="2047"/>
    <cellStyle name="_pgvcl-costal_JND-5_JND-4_Details of Selected Urban Feeder 4" xfId="2048"/>
    <cellStyle name="_pgvcl-costal_JND-5_JND-4_DHTHL JAN-09" xfId="2049"/>
    <cellStyle name="_pgvcl-costal_JND-5_JND-4_dnthl Feb-09" xfId="2050"/>
    <cellStyle name="_pgvcl-costal_JND-5_JND-4_JGYssss" xfId="2051"/>
    <cellStyle name="_pgvcl-costal_JND-5_JND-4_JGYssss 2" xfId="2052"/>
    <cellStyle name="_pgvcl-costal_JND-5_JND-4_JGYssss 3" xfId="2053"/>
    <cellStyle name="_pgvcl-costal_JND-5_JND-4_JGYssss 4" xfId="2054"/>
    <cellStyle name="_pgvcl-costal_JND-5_JND-4_New MIS Sheets" xfId="2055"/>
    <cellStyle name="_pgvcl-costal_JND-5_JND-4_New MIS Sheets 2" xfId="2056"/>
    <cellStyle name="_pgvcl-costal_JND-5_JND-4_New MIS Sheets 3" xfId="2057"/>
    <cellStyle name="_pgvcl-costal_JND-5_JND-4_New MIS Sheets 4" xfId="2058"/>
    <cellStyle name="_pgvcl-costal_JND-5_JND-4_PBR" xfId="2059"/>
    <cellStyle name="_pgvcl-costal_JND-5_JND-4_PBR 2" xfId="2060"/>
    <cellStyle name="_pgvcl-costal_JND-5_JND-4_PBR 3" xfId="2061"/>
    <cellStyle name="_pgvcl-costal_JND-5_JND-4_PBR 4" xfId="2062"/>
    <cellStyle name="_pgvcl-costal_JND-5_JND-4_PBR CO_DAILY REPORT GIS - 20-01-09" xfId="2063"/>
    <cellStyle name="_pgvcl-costal_JND-5_JND-4_PBR CO_DAILY REPORT GIS - 20-01-09 2" xfId="2064"/>
    <cellStyle name="_pgvcl-costal_JND-5_JND-4_PBR CO_DAILY REPORT GIS - 20-01-09 3" xfId="2065"/>
    <cellStyle name="_pgvcl-costal_JND-5_JND-4_PBR CO_DAILY REPORT GIS - 20-01-09 4" xfId="2066"/>
    <cellStyle name="_pgvcl-costal_JND-5_JND-4_T&amp;D August-08" xfId="2067"/>
    <cellStyle name="_pgvcl-costal_JND-5_JND-4_T&amp;D August-08 2" xfId="2068"/>
    <cellStyle name="_pgvcl-costal_JND-5_JND-4_T&amp;D August-08 3" xfId="2069"/>
    <cellStyle name="_pgvcl-costal_JND-5_JND-4_T&amp;D August-08 4" xfId="2070"/>
    <cellStyle name="_pgvcl-costal_JND-5_JND-4_T&amp;D Dec-08" xfId="2071"/>
    <cellStyle name="_pgvcl-costal_JND-5_JND-4_T&amp;D Dec-08 2" xfId="2072"/>
    <cellStyle name="_pgvcl-costal_JND-5_JND-4_T&amp;D Dec-08 3" xfId="2073"/>
    <cellStyle name="_pgvcl-costal_JND-5_JND-4_T&amp;D Dec-08 4" xfId="2074"/>
    <cellStyle name="_pgvcl-costal_JND-5_JND-4_T&amp;D July-08" xfId="2075"/>
    <cellStyle name="_pgvcl-costal_JND-5_JND-4_T&amp;D July-08 2" xfId="2076"/>
    <cellStyle name="_pgvcl-costal_JND-5_JND-4_T&amp;D July-08 3" xfId="2077"/>
    <cellStyle name="_pgvcl-costal_JND-5_JND-4_T&amp;D July-08 4" xfId="2078"/>
    <cellStyle name="_pgvcl-costal_JND-5_JND-4_T&amp;D MAR--09" xfId="2079"/>
    <cellStyle name="_pgvcl-costal_JND-5_JND-4_T&amp;D MAR--09 2" xfId="2080"/>
    <cellStyle name="_pgvcl-costal_JND-5_JND-4_T&amp;D MAR--09 3" xfId="2081"/>
    <cellStyle name="_pgvcl-costal_JND-5_JND-4_T&amp;D MAR--09 4" xfId="2082"/>
    <cellStyle name="_pgvcl-costal_JND-5_JND-4_Urban Weekly 8 MAY 09" xfId="2083"/>
    <cellStyle name="_pgvcl-costal_JND-5_JND-4_URBAN WEEKLY PBR CO" xfId="2084"/>
    <cellStyle name="_pgvcl-costal_JND-5_JND-4_URBAN WEEKLY PBR CO 2" xfId="2085"/>
    <cellStyle name="_pgvcl-costal_JND-5_JND-4_URBAN WEEKLY PBR CO 3" xfId="2086"/>
    <cellStyle name="_pgvcl-costal_JND-5_JND-4_URBAN WEEKLY PBR CO 4" xfId="2087"/>
    <cellStyle name="_pgvcl-costal_JND-5_JND-4_Weekly Urban PBR CO - 04-04-09 to 12-04-09" xfId="2088"/>
    <cellStyle name="_pgvcl-costal_JND-5_JND-4_Weekly Urban PBR CO - 04-04-09 to 12-04-09 2" xfId="2089"/>
    <cellStyle name="_pgvcl-costal_JND-5_JND-4_Weekly Urban PBR CO - 04-04-09 to 12-04-09 3" xfId="2090"/>
    <cellStyle name="_pgvcl-costal_JND-5_JND-4_Weekly Urban PBR CO - 04-04-09 to 12-04-09 4" xfId="2091"/>
    <cellStyle name="_pgvcl-costal_JND-5_JND-4_Weekly Urban PBR CO - 06-03-09 to 12-03-09" xfId="2092"/>
    <cellStyle name="_pgvcl-costal_JND-5_JND-4_Weekly Urban PBR CO - 06-03-09 to 12-03-09 2" xfId="2093"/>
    <cellStyle name="_pgvcl-costal_JND-5_JND-4_Weekly Urban PBR CO - 06-03-09 to 12-03-09 3" xfId="2094"/>
    <cellStyle name="_pgvcl-costal_JND-5_JND-4_Weekly Urban PBR CO - 06-03-09 to 12-03-09 4" xfId="2095"/>
    <cellStyle name="_pgvcl-costal_JND-5_JND-4_Weekly Urban PBR CO - 20-02-09 to 26-02-09" xfId="2096"/>
    <cellStyle name="_pgvcl-costal_JND-5_JND-4_Weekly Urban PBR CO - 20-02-09 to 26-02-09 2" xfId="2097"/>
    <cellStyle name="_pgvcl-costal_JND-5_JND-4_Weekly Urban PBR CO - 20-02-09 to 26-02-09 3" xfId="2098"/>
    <cellStyle name="_pgvcl-costal_JND-5_JND-4_Weekly Urban PBR CO - 20-02-09 to 26-02-09 4" xfId="2099"/>
    <cellStyle name="_pgvcl-costal_JND-5_JND-4_Weekly Urban PBR CO - 30-01-09 to 05-02-09" xfId="2100"/>
    <cellStyle name="_pgvcl-costal_JND-5_JND-4_Weekly Urban PBR CO - 30-01-09 to 05-02-09 2" xfId="2101"/>
    <cellStyle name="_pgvcl-costal_JND-5_JND-4_Weekly Urban PBR CO - 30-01-09 to 05-02-09 3" xfId="2102"/>
    <cellStyle name="_pgvcl-costal_JND-5_JND-4_Weekly Urban PBR CO - 30-01-09 to 05-02-09 4" xfId="2103"/>
    <cellStyle name="_pgvcl-costal_JND-5_JND-4_Weekly Urban PBR CO - 9-1-09 to 15.01.09" xfId="2104"/>
    <cellStyle name="_pgvcl-costal_JND-5_JND-4_Weekly Urban PBR CO - 9-1-09 to 15.01.09 2" xfId="2105"/>
    <cellStyle name="_pgvcl-costal_JND-5_JND-4_Weekly Urban PBR CO - 9-1-09 to 15.01.09 3" xfId="2106"/>
    <cellStyle name="_pgvcl-costal_JND-5_JND-4_Weekly Urban PBR CO - 9-1-09 to 15.01.09 4" xfId="2107"/>
    <cellStyle name="_pgvcl-costal_JND-5_JND-4_Weekly Urban PBR CO 01-05-09 to 07-05-09" xfId="2108"/>
    <cellStyle name="_pgvcl-costal_JND-5_JND-4_Weekly Urban PBR CO 01-05-09 to 07-05-09 2" xfId="2109"/>
    <cellStyle name="_pgvcl-costal_JND-5_JND-4_Weekly Urban PBR CO 01-05-09 to 07-05-09 3" xfId="2110"/>
    <cellStyle name="_pgvcl-costal_JND-5_JND-4_Weekly Urban PBR CO 01-05-09 to 07-05-09 4" xfId="2111"/>
    <cellStyle name="_pgvcl-costal_JND-5_JND-4_Weekly Urban PBR CO 10-04-09 to 16-04-09" xfId="2112"/>
    <cellStyle name="_pgvcl-costal_JND-5_JND-4_Weekly Urban PBR CO 10-04-09 to 16-04-09 2" xfId="2113"/>
    <cellStyle name="_pgvcl-costal_JND-5_JND-4_Weekly Urban PBR CO 10-04-09 to 16-04-09 3" xfId="2114"/>
    <cellStyle name="_pgvcl-costal_JND-5_JND-4_Weekly Urban PBR CO 10-04-09 to 16-04-09 4" xfId="2115"/>
    <cellStyle name="_pgvcl-costal_JND-5_JND-5" xfId="2116"/>
    <cellStyle name="_pgvcl-costal_JND-5_JND-5 T3" xfId="2117"/>
    <cellStyle name="_pgvcl-costal_JND-5_JND-5_Book-DMTHL" xfId="2118"/>
    <cellStyle name="_pgvcl-costal_JND-5_JND-5_Comparison" xfId="2119"/>
    <cellStyle name="_pgvcl-costal_JND-5_JND-5_Comparison 2" xfId="2120"/>
    <cellStyle name="_pgvcl-costal_JND-5_JND-5_Comparison 3" xfId="2121"/>
    <cellStyle name="_pgvcl-costal_JND-5_JND-5_Comparison 4" xfId="2122"/>
    <cellStyle name="_pgvcl-costal_JND-5_JND-5_Details of Selected Urban Feeder" xfId="2123"/>
    <cellStyle name="_pgvcl-costal_JND-5_JND-5_Details of Selected Urban Feeder 2" xfId="2124"/>
    <cellStyle name="_pgvcl-costal_JND-5_JND-5_Details of Selected Urban Feeder 3" xfId="2125"/>
    <cellStyle name="_pgvcl-costal_JND-5_JND-5_Details of Selected Urban Feeder 4" xfId="2126"/>
    <cellStyle name="_pgvcl-costal_JND-5_JND-5_DHTHL JAN-09" xfId="2127"/>
    <cellStyle name="_pgvcl-costal_JND-5_JND-5_dnthl Feb-09" xfId="2128"/>
    <cellStyle name="_pgvcl-costal_JND-5_JND-5_JGYssss" xfId="2129"/>
    <cellStyle name="_pgvcl-costal_JND-5_JND-5_JGYssss 2" xfId="2130"/>
    <cellStyle name="_pgvcl-costal_JND-5_JND-5_JGYssss 3" xfId="2131"/>
    <cellStyle name="_pgvcl-costal_JND-5_JND-5_JGYssss 4" xfId="2132"/>
    <cellStyle name="_pgvcl-costal_JND-5_JND-5_New MIS Sheets" xfId="2133"/>
    <cellStyle name="_pgvcl-costal_JND-5_JND-5_New MIS Sheets 2" xfId="2134"/>
    <cellStyle name="_pgvcl-costal_JND-5_JND-5_New MIS Sheets 3" xfId="2135"/>
    <cellStyle name="_pgvcl-costal_JND-5_JND-5_New MIS Sheets 4" xfId="2136"/>
    <cellStyle name="_pgvcl-costal_JND-5_JND-5_PBR" xfId="2137"/>
    <cellStyle name="_pgvcl-costal_JND-5_JND-5_PBR 2" xfId="2138"/>
    <cellStyle name="_pgvcl-costal_JND-5_JND-5_PBR 3" xfId="2139"/>
    <cellStyle name="_pgvcl-costal_JND-5_JND-5_PBR 4" xfId="2140"/>
    <cellStyle name="_pgvcl-costal_JND-5_JND-5_PBR CO_DAILY REPORT GIS - 20-01-09" xfId="2141"/>
    <cellStyle name="_pgvcl-costal_JND-5_JND-5_PBR CO_DAILY REPORT GIS - 20-01-09 2" xfId="2142"/>
    <cellStyle name="_pgvcl-costal_JND-5_JND-5_PBR CO_DAILY REPORT GIS - 20-01-09 3" xfId="2143"/>
    <cellStyle name="_pgvcl-costal_JND-5_JND-5_PBR CO_DAILY REPORT GIS - 20-01-09 4" xfId="2144"/>
    <cellStyle name="_pgvcl-costal_JND-5_JND-5_T&amp;D August-08" xfId="2145"/>
    <cellStyle name="_pgvcl-costal_JND-5_JND-5_T&amp;D August-08 2" xfId="2146"/>
    <cellStyle name="_pgvcl-costal_JND-5_JND-5_T&amp;D August-08 3" xfId="2147"/>
    <cellStyle name="_pgvcl-costal_JND-5_JND-5_T&amp;D August-08 4" xfId="2148"/>
    <cellStyle name="_pgvcl-costal_JND-5_JND-5_T&amp;D Dec-08" xfId="2149"/>
    <cellStyle name="_pgvcl-costal_JND-5_JND-5_T&amp;D Dec-08 2" xfId="2150"/>
    <cellStyle name="_pgvcl-costal_JND-5_JND-5_T&amp;D Dec-08 3" xfId="2151"/>
    <cellStyle name="_pgvcl-costal_JND-5_JND-5_T&amp;D Dec-08 4" xfId="2152"/>
    <cellStyle name="_pgvcl-costal_JND-5_JND-5_T&amp;D July-08" xfId="2153"/>
    <cellStyle name="_pgvcl-costal_JND-5_JND-5_T&amp;D July-08 2" xfId="2154"/>
    <cellStyle name="_pgvcl-costal_JND-5_JND-5_T&amp;D July-08 3" xfId="2155"/>
    <cellStyle name="_pgvcl-costal_JND-5_JND-5_T&amp;D July-08 4" xfId="2156"/>
    <cellStyle name="_pgvcl-costal_JND-5_JND-5_T&amp;D MAR--09" xfId="2157"/>
    <cellStyle name="_pgvcl-costal_JND-5_JND-5_T&amp;D MAR--09 2" xfId="2158"/>
    <cellStyle name="_pgvcl-costal_JND-5_JND-5_T&amp;D MAR--09 3" xfId="2159"/>
    <cellStyle name="_pgvcl-costal_JND-5_JND-5_T&amp;D MAR--09 4" xfId="2160"/>
    <cellStyle name="_pgvcl-costal_JND-5_JND-5_Urban Weekly 8 MAY 09" xfId="2161"/>
    <cellStyle name="_pgvcl-costal_JND-5_JND-5_URBAN WEEKLY PBR CO" xfId="2162"/>
    <cellStyle name="_pgvcl-costal_JND-5_JND-5_URBAN WEEKLY PBR CO 2" xfId="2163"/>
    <cellStyle name="_pgvcl-costal_JND-5_JND-5_URBAN WEEKLY PBR CO 3" xfId="2164"/>
    <cellStyle name="_pgvcl-costal_JND-5_JND-5_URBAN WEEKLY PBR CO 4" xfId="2165"/>
    <cellStyle name="_pgvcl-costal_JND-5_JND-5_Weekly Urban PBR CO - 04-04-09 to 12-04-09" xfId="2166"/>
    <cellStyle name="_pgvcl-costal_JND-5_JND-5_Weekly Urban PBR CO - 04-04-09 to 12-04-09 2" xfId="2167"/>
    <cellStyle name="_pgvcl-costal_JND-5_JND-5_Weekly Urban PBR CO - 04-04-09 to 12-04-09 3" xfId="2168"/>
    <cellStyle name="_pgvcl-costal_JND-5_JND-5_Weekly Urban PBR CO - 04-04-09 to 12-04-09 4" xfId="2169"/>
    <cellStyle name="_pgvcl-costal_JND-5_JND-5_Weekly Urban PBR CO - 06-03-09 to 12-03-09" xfId="2170"/>
    <cellStyle name="_pgvcl-costal_JND-5_JND-5_Weekly Urban PBR CO - 06-03-09 to 12-03-09 2" xfId="2171"/>
    <cellStyle name="_pgvcl-costal_JND-5_JND-5_Weekly Urban PBR CO - 06-03-09 to 12-03-09 3" xfId="2172"/>
    <cellStyle name="_pgvcl-costal_JND-5_JND-5_Weekly Urban PBR CO - 06-03-09 to 12-03-09 4" xfId="2173"/>
    <cellStyle name="_pgvcl-costal_JND-5_JND-5_Weekly Urban PBR CO - 20-02-09 to 26-02-09" xfId="2174"/>
    <cellStyle name="_pgvcl-costal_JND-5_JND-5_Weekly Urban PBR CO - 20-02-09 to 26-02-09 2" xfId="2175"/>
    <cellStyle name="_pgvcl-costal_JND-5_JND-5_Weekly Urban PBR CO - 20-02-09 to 26-02-09 3" xfId="2176"/>
    <cellStyle name="_pgvcl-costal_JND-5_JND-5_Weekly Urban PBR CO - 20-02-09 to 26-02-09 4" xfId="2177"/>
    <cellStyle name="_pgvcl-costal_JND-5_JND-5_Weekly Urban PBR CO - 30-01-09 to 05-02-09" xfId="2178"/>
    <cellStyle name="_pgvcl-costal_JND-5_JND-5_Weekly Urban PBR CO - 30-01-09 to 05-02-09 2" xfId="2179"/>
    <cellStyle name="_pgvcl-costal_JND-5_JND-5_Weekly Urban PBR CO - 30-01-09 to 05-02-09 3" xfId="2180"/>
    <cellStyle name="_pgvcl-costal_JND-5_JND-5_Weekly Urban PBR CO - 30-01-09 to 05-02-09 4" xfId="2181"/>
    <cellStyle name="_pgvcl-costal_JND-5_JND-5_Weekly Urban PBR CO - 9-1-09 to 15.01.09" xfId="2182"/>
    <cellStyle name="_pgvcl-costal_JND-5_JND-5_Weekly Urban PBR CO - 9-1-09 to 15.01.09 2" xfId="2183"/>
    <cellStyle name="_pgvcl-costal_JND-5_JND-5_Weekly Urban PBR CO - 9-1-09 to 15.01.09 3" xfId="2184"/>
    <cellStyle name="_pgvcl-costal_JND-5_JND-5_Weekly Urban PBR CO - 9-1-09 to 15.01.09 4" xfId="2185"/>
    <cellStyle name="_pgvcl-costal_JND-5_JND-5_Weekly Urban PBR CO 01-05-09 to 07-05-09" xfId="2186"/>
    <cellStyle name="_pgvcl-costal_JND-5_JND-5_Weekly Urban PBR CO 01-05-09 to 07-05-09 2" xfId="2187"/>
    <cellStyle name="_pgvcl-costal_JND-5_JND-5_Weekly Urban PBR CO 01-05-09 to 07-05-09 3" xfId="2188"/>
    <cellStyle name="_pgvcl-costal_JND-5_JND-5_Weekly Urban PBR CO 01-05-09 to 07-05-09 4" xfId="2189"/>
    <cellStyle name="_pgvcl-costal_JND-5_JND-5_Weekly Urban PBR CO 10-04-09 to 16-04-09" xfId="2190"/>
    <cellStyle name="_pgvcl-costal_JND-5_JND-5_Weekly Urban PBR CO 10-04-09 to 16-04-09 2" xfId="2191"/>
    <cellStyle name="_pgvcl-costal_JND-5_JND-5_Weekly Urban PBR CO 10-04-09 to 16-04-09 3" xfId="2192"/>
    <cellStyle name="_pgvcl-costal_JND-5_JND-5_Weekly Urban PBR CO 10-04-09 to 16-04-09 4" xfId="2193"/>
    <cellStyle name="_pgvcl-costal_JND-5_JND-50" xfId="2194"/>
    <cellStyle name="_pgvcl-costal_JND-5_JND-50_1" xfId="2195"/>
    <cellStyle name="_pgvcl-costal_JND-5_JND-50_Book-DMTHL" xfId="2196"/>
    <cellStyle name="_pgvcl-costal_JND-5_JND-50_Comparison" xfId="2197"/>
    <cellStyle name="_pgvcl-costal_JND-5_JND-50_Comparison 2" xfId="2198"/>
    <cellStyle name="_pgvcl-costal_JND-5_JND-50_Comparison 3" xfId="2199"/>
    <cellStyle name="_pgvcl-costal_JND-5_JND-50_Comparison 4" xfId="2200"/>
    <cellStyle name="_pgvcl-costal_JND-5_JND-50_Details of Selected Urban Feeder" xfId="2201"/>
    <cellStyle name="_pgvcl-costal_JND-5_JND-50_Details of Selected Urban Feeder 2" xfId="2202"/>
    <cellStyle name="_pgvcl-costal_JND-5_JND-50_Details of Selected Urban Feeder 3" xfId="2203"/>
    <cellStyle name="_pgvcl-costal_JND-5_JND-50_Details of Selected Urban Feeder 4" xfId="2204"/>
    <cellStyle name="_pgvcl-costal_JND-5_JND-50_DHTHL JAN-09" xfId="2205"/>
    <cellStyle name="_pgvcl-costal_JND-5_JND-50_dnthl Feb-09" xfId="2206"/>
    <cellStyle name="_pgvcl-costal_JND-5_JND-50_JGYssss" xfId="2207"/>
    <cellStyle name="_pgvcl-costal_JND-5_JND-50_JGYssss 2" xfId="2208"/>
    <cellStyle name="_pgvcl-costal_JND-5_JND-50_JGYssss 3" xfId="2209"/>
    <cellStyle name="_pgvcl-costal_JND-5_JND-50_JGYssss 4" xfId="2210"/>
    <cellStyle name="_pgvcl-costal_JND-5_JND-50_New MIS Sheets" xfId="2211"/>
    <cellStyle name="_pgvcl-costal_JND-5_JND-50_New MIS Sheets 2" xfId="2212"/>
    <cellStyle name="_pgvcl-costal_JND-5_JND-50_New MIS Sheets 3" xfId="2213"/>
    <cellStyle name="_pgvcl-costal_JND-5_JND-50_New MIS Sheets 4" xfId="2214"/>
    <cellStyle name="_pgvcl-costal_JND-5_JND-50_PBR" xfId="2215"/>
    <cellStyle name="_pgvcl-costal_JND-5_JND-50_PBR 2" xfId="2216"/>
    <cellStyle name="_pgvcl-costal_JND-5_JND-50_PBR 3" xfId="2217"/>
    <cellStyle name="_pgvcl-costal_JND-5_JND-50_PBR 4" xfId="2218"/>
    <cellStyle name="_pgvcl-costal_JND-5_JND-50_PBR CO_DAILY REPORT GIS - 20-01-09" xfId="2219"/>
    <cellStyle name="_pgvcl-costal_JND-5_JND-50_PBR CO_DAILY REPORT GIS - 20-01-09 2" xfId="2220"/>
    <cellStyle name="_pgvcl-costal_JND-5_JND-50_PBR CO_DAILY REPORT GIS - 20-01-09 3" xfId="2221"/>
    <cellStyle name="_pgvcl-costal_JND-5_JND-50_PBR CO_DAILY REPORT GIS - 20-01-09 4" xfId="2222"/>
    <cellStyle name="_pgvcl-costal_JND-5_JND-50_T&amp;D August-08" xfId="2223"/>
    <cellStyle name="_pgvcl-costal_JND-5_JND-50_T&amp;D August-08 2" xfId="2224"/>
    <cellStyle name="_pgvcl-costal_JND-5_JND-50_T&amp;D August-08 3" xfId="2225"/>
    <cellStyle name="_pgvcl-costal_JND-5_JND-50_T&amp;D August-08 4" xfId="2226"/>
    <cellStyle name="_pgvcl-costal_JND-5_JND-50_T&amp;D Dec-08" xfId="2227"/>
    <cellStyle name="_pgvcl-costal_JND-5_JND-50_T&amp;D Dec-08 2" xfId="2228"/>
    <cellStyle name="_pgvcl-costal_JND-5_JND-50_T&amp;D Dec-08 3" xfId="2229"/>
    <cellStyle name="_pgvcl-costal_JND-5_JND-50_T&amp;D Dec-08 4" xfId="2230"/>
    <cellStyle name="_pgvcl-costal_JND-5_JND-50_T&amp;D July-08" xfId="2231"/>
    <cellStyle name="_pgvcl-costal_JND-5_JND-50_T&amp;D July-08 2" xfId="2232"/>
    <cellStyle name="_pgvcl-costal_JND-5_JND-50_T&amp;D July-08 3" xfId="2233"/>
    <cellStyle name="_pgvcl-costal_JND-5_JND-50_T&amp;D July-08 4" xfId="2234"/>
    <cellStyle name="_pgvcl-costal_JND-5_JND-50_T&amp;D MAR--09" xfId="2235"/>
    <cellStyle name="_pgvcl-costal_JND-5_JND-50_T&amp;D MAR--09 2" xfId="2236"/>
    <cellStyle name="_pgvcl-costal_JND-5_JND-50_T&amp;D MAR--09 3" xfId="2237"/>
    <cellStyle name="_pgvcl-costal_JND-5_JND-50_T&amp;D MAR--09 4" xfId="2238"/>
    <cellStyle name="_pgvcl-costal_JND-5_JND-50_Urban Weekly 8 MAY 09" xfId="2239"/>
    <cellStyle name="_pgvcl-costal_JND-5_JND-50_URBAN WEEKLY PBR CO" xfId="2240"/>
    <cellStyle name="_pgvcl-costal_JND-5_JND-50_URBAN WEEKLY PBR CO 2" xfId="2241"/>
    <cellStyle name="_pgvcl-costal_JND-5_JND-50_URBAN WEEKLY PBR CO 3" xfId="2242"/>
    <cellStyle name="_pgvcl-costal_JND-5_JND-50_URBAN WEEKLY PBR CO 4" xfId="2243"/>
    <cellStyle name="_pgvcl-costal_JND-5_JND-50_Weekly Urban PBR CO - 04-04-09 to 12-04-09" xfId="2244"/>
    <cellStyle name="_pgvcl-costal_JND-5_JND-50_Weekly Urban PBR CO - 04-04-09 to 12-04-09 2" xfId="2245"/>
    <cellStyle name="_pgvcl-costal_JND-5_JND-50_Weekly Urban PBR CO - 04-04-09 to 12-04-09 3" xfId="2246"/>
    <cellStyle name="_pgvcl-costal_JND-5_JND-50_Weekly Urban PBR CO - 04-04-09 to 12-04-09 4" xfId="2247"/>
    <cellStyle name="_pgvcl-costal_JND-5_JND-50_Weekly Urban PBR CO - 06-03-09 to 12-03-09" xfId="2248"/>
    <cellStyle name="_pgvcl-costal_JND-5_JND-50_Weekly Urban PBR CO - 06-03-09 to 12-03-09 2" xfId="2249"/>
    <cellStyle name="_pgvcl-costal_JND-5_JND-50_Weekly Urban PBR CO - 06-03-09 to 12-03-09 3" xfId="2250"/>
    <cellStyle name="_pgvcl-costal_JND-5_JND-50_Weekly Urban PBR CO - 06-03-09 to 12-03-09 4" xfId="2251"/>
    <cellStyle name="_pgvcl-costal_JND-5_JND-50_Weekly Urban PBR CO - 20-02-09 to 26-02-09" xfId="2252"/>
    <cellStyle name="_pgvcl-costal_JND-5_JND-50_Weekly Urban PBR CO - 20-02-09 to 26-02-09 2" xfId="2253"/>
    <cellStyle name="_pgvcl-costal_JND-5_JND-50_Weekly Urban PBR CO - 20-02-09 to 26-02-09 3" xfId="2254"/>
    <cellStyle name="_pgvcl-costal_JND-5_JND-50_Weekly Urban PBR CO - 20-02-09 to 26-02-09 4" xfId="2255"/>
    <cellStyle name="_pgvcl-costal_JND-5_JND-50_Weekly Urban PBR CO - 30-01-09 to 05-02-09" xfId="2256"/>
    <cellStyle name="_pgvcl-costal_JND-5_JND-50_Weekly Urban PBR CO - 30-01-09 to 05-02-09 2" xfId="2257"/>
    <cellStyle name="_pgvcl-costal_JND-5_JND-50_Weekly Urban PBR CO - 30-01-09 to 05-02-09 3" xfId="2258"/>
    <cellStyle name="_pgvcl-costal_JND-5_JND-50_Weekly Urban PBR CO - 30-01-09 to 05-02-09 4" xfId="2259"/>
    <cellStyle name="_pgvcl-costal_JND-5_JND-50_Weekly Urban PBR CO - 9-1-09 to 15.01.09" xfId="2260"/>
    <cellStyle name="_pgvcl-costal_JND-5_JND-50_Weekly Urban PBR CO - 9-1-09 to 15.01.09 2" xfId="2261"/>
    <cellStyle name="_pgvcl-costal_JND-5_JND-50_Weekly Urban PBR CO - 9-1-09 to 15.01.09 3" xfId="2262"/>
    <cellStyle name="_pgvcl-costal_JND-5_JND-50_Weekly Urban PBR CO - 9-1-09 to 15.01.09 4" xfId="2263"/>
    <cellStyle name="_pgvcl-costal_JND-5_JND-50_Weekly Urban PBR CO 01-05-09 to 07-05-09" xfId="2264"/>
    <cellStyle name="_pgvcl-costal_JND-5_JND-50_Weekly Urban PBR CO 01-05-09 to 07-05-09 2" xfId="2265"/>
    <cellStyle name="_pgvcl-costal_JND-5_JND-50_Weekly Urban PBR CO 01-05-09 to 07-05-09 3" xfId="2266"/>
    <cellStyle name="_pgvcl-costal_JND-5_JND-50_Weekly Urban PBR CO 01-05-09 to 07-05-09 4" xfId="2267"/>
    <cellStyle name="_pgvcl-costal_JND-5_JND-50_Weekly Urban PBR CO 10-04-09 to 16-04-09" xfId="2268"/>
    <cellStyle name="_pgvcl-costal_JND-5_JND-50_Weekly Urban PBR CO 10-04-09 to 16-04-09 2" xfId="2269"/>
    <cellStyle name="_pgvcl-costal_JND-5_JND-50_Weekly Urban PBR CO 10-04-09 to 16-04-09 3" xfId="2270"/>
    <cellStyle name="_pgvcl-costal_JND-5_JND-50_Weekly Urban PBR CO 10-04-09 to 16-04-09 4" xfId="2271"/>
    <cellStyle name="_pgvcl-costal_JND-5_JND-51" xfId="2272"/>
    <cellStyle name="_pgvcl-costal_JND-5_JND-51_BOARD 30-03-09" xfId="2273"/>
    <cellStyle name="_pgvcl-costal_JND-5_JND-51_BOARD 30-03-09 2" xfId="2274"/>
    <cellStyle name="_pgvcl-costal_JND-5_JND-51_BOARD 30-03-09 3" xfId="2275"/>
    <cellStyle name="_pgvcl-costal_JND-5_JND-51_BOARD 30-03-09 4" xfId="2276"/>
    <cellStyle name="_pgvcl-costal_JND-5_JND-51_Book-DMTHL" xfId="2277"/>
    <cellStyle name="_pgvcl-costal_JND-5_JND-51_Comparison" xfId="2278"/>
    <cellStyle name="_pgvcl-costal_JND-5_JND-51_Comparison 2" xfId="2279"/>
    <cellStyle name="_pgvcl-costal_JND-5_JND-51_Comparison 3" xfId="2280"/>
    <cellStyle name="_pgvcl-costal_JND-5_JND-51_Comparison 4" xfId="2281"/>
    <cellStyle name="_pgvcl-costal_JND-5_JND-51_Details of Selected Urban Feeder" xfId="2282"/>
    <cellStyle name="_pgvcl-costal_JND-5_JND-51_Details of Selected Urban Feeder 2" xfId="2283"/>
    <cellStyle name="_pgvcl-costal_JND-5_JND-51_Details of Selected Urban Feeder 3" xfId="2284"/>
    <cellStyle name="_pgvcl-costal_JND-5_JND-51_Details of Selected Urban Feeder 4" xfId="2285"/>
    <cellStyle name="_pgvcl-costal_JND-5_JND-51_DHTHL JAN-09" xfId="2286"/>
    <cellStyle name="_pgvcl-costal_JND-5_JND-51_dnthl Feb-09" xfId="2287"/>
    <cellStyle name="_pgvcl-costal_JND-5_JND-51_HOD 16-04-09 Transformer" xfId="2288"/>
    <cellStyle name="_pgvcl-costal_JND-5_JND-51_HOD 16-04-09 Transformer 2" xfId="2289"/>
    <cellStyle name="_pgvcl-costal_JND-5_JND-51_HOD 16-04-09 Transformer 3" xfId="2290"/>
    <cellStyle name="_pgvcl-costal_JND-5_JND-51_HOD 16-04-09 Transformer 4" xfId="2291"/>
    <cellStyle name="_pgvcl-costal_JND-5_JND-51_JGYssss" xfId="2292"/>
    <cellStyle name="_pgvcl-costal_JND-5_JND-51_JGYssss 2" xfId="2293"/>
    <cellStyle name="_pgvcl-costal_JND-5_JND-51_JGYssss 3" xfId="2294"/>
    <cellStyle name="_pgvcl-costal_JND-5_JND-51_JGYssss 4" xfId="2295"/>
    <cellStyle name="_pgvcl-costal_JND-5_JND-51_JND - 5" xfId="2296"/>
    <cellStyle name="_pgvcl-costal_JND-5_JND-51_JND - 5_BOARD 30-03-09" xfId="2297"/>
    <cellStyle name="_pgvcl-costal_JND-5_JND-51_JND - 5_BOARD 30-03-09 2" xfId="2298"/>
    <cellStyle name="_pgvcl-costal_JND-5_JND-51_JND - 5_BOARD 30-03-09 3" xfId="2299"/>
    <cellStyle name="_pgvcl-costal_JND-5_JND-51_JND - 5_BOARD 30-03-09 4" xfId="2300"/>
    <cellStyle name="_pgvcl-costal_JND-5_JND-51_JND - 5_Book-DMTHL" xfId="2301"/>
    <cellStyle name="_pgvcl-costal_JND-5_JND-51_JND - 5_Comparison" xfId="2302"/>
    <cellStyle name="_pgvcl-costal_JND-5_JND-51_JND - 5_Comparison 2" xfId="2303"/>
    <cellStyle name="_pgvcl-costal_JND-5_JND-51_JND - 5_Comparison 3" xfId="2304"/>
    <cellStyle name="_pgvcl-costal_JND-5_JND-51_JND - 5_Comparison 4" xfId="2305"/>
    <cellStyle name="_pgvcl-costal_JND-5_JND-51_JND - 5_Details of Selected Urban Feeder" xfId="2306"/>
    <cellStyle name="_pgvcl-costal_JND-5_JND-51_JND - 5_Details of Selected Urban Feeder 2" xfId="2307"/>
    <cellStyle name="_pgvcl-costal_JND-5_JND-51_JND - 5_Details of Selected Urban Feeder 3" xfId="2308"/>
    <cellStyle name="_pgvcl-costal_JND-5_JND-51_JND - 5_Details of Selected Urban Feeder 4" xfId="2309"/>
    <cellStyle name="_pgvcl-costal_JND-5_JND-51_JND - 5_DHTHL JAN-09" xfId="2310"/>
    <cellStyle name="_pgvcl-costal_JND-5_JND-51_JND - 5_dnthl Feb-09" xfId="2311"/>
    <cellStyle name="_pgvcl-costal_JND-5_JND-51_JND - 5_HOD 16-04-09 Transformer" xfId="2312"/>
    <cellStyle name="_pgvcl-costal_JND-5_JND-51_JND - 5_HOD 16-04-09 Transformer 2" xfId="2313"/>
    <cellStyle name="_pgvcl-costal_JND-5_JND-51_JND - 5_HOD 16-04-09 Transformer 3" xfId="2314"/>
    <cellStyle name="_pgvcl-costal_JND-5_JND-51_JND - 5_HOD 16-04-09 Transformer 4" xfId="2315"/>
    <cellStyle name="_pgvcl-costal_JND-5_JND-51_JND - 5_JGYssss" xfId="2316"/>
    <cellStyle name="_pgvcl-costal_JND-5_JND-51_JND - 5_JGYssss 2" xfId="2317"/>
    <cellStyle name="_pgvcl-costal_JND-5_JND-51_JND - 5_JGYssss 3" xfId="2318"/>
    <cellStyle name="_pgvcl-costal_JND-5_JND-51_JND - 5_JGYssss 4" xfId="2319"/>
    <cellStyle name="_pgvcl-costal_JND-5_JND-51_JND - 5_New MIS Sheets" xfId="2320"/>
    <cellStyle name="_pgvcl-costal_JND-5_JND-51_JND - 5_New MIS Sheets 2" xfId="2321"/>
    <cellStyle name="_pgvcl-costal_JND-5_JND-51_JND - 5_New MIS Sheets 3" xfId="2322"/>
    <cellStyle name="_pgvcl-costal_JND-5_JND-51_JND - 5_New MIS Sheets 4" xfId="2323"/>
    <cellStyle name="_pgvcl-costal_JND-5_JND-51_JND - 5_PBR" xfId="2324"/>
    <cellStyle name="_pgvcl-costal_JND-5_JND-51_JND - 5_PBR 2" xfId="2325"/>
    <cellStyle name="_pgvcl-costal_JND-5_JND-51_JND - 5_PBR 3" xfId="2326"/>
    <cellStyle name="_pgvcl-costal_JND-5_JND-51_JND - 5_PBR 4" xfId="2327"/>
    <cellStyle name="_pgvcl-costal_JND-5_JND-51_JND - 5_PBR CO_DAILY REPORT GIS - 20-01-09" xfId="2328"/>
    <cellStyle name="_pgvcl-costal_JND-5_JND-51_JND - 5_PBR CO_DAILY REPORT GIS - 20-01-09 2" xfId="2329"/>
    <cellStyle name="_pgvcl-costal_JND-5_JND-51_JND - 5_PBR CO_DAILY REPORT GIS - 20-01-09 3" xfId="2330"/>
    <cellStyle name="_pgvcl-costal_JND-5_JND-51_JND - 5_PBR CO_DAILY REPORT GIS - 20-01-09 4" xfId="2331"/>
    <cellStyle name="_pgvcl-costal_JND-5_JND-51_JND - 5_POWER FILED 17-08-09" xfId="2332"/>
    <cellStyle name="_pgvcl-costal_JND-5_JND-51_JND - 5_POWER FILED 17-08-09 2" xfId="2333"/>
    <cellStyle name="_pgvcl-costal_JND-5_JND-51_JND - 5_POWER FILED 17-08-09 3" xfId="2334"/>
    <cellStyle name="_pgvcl-costal_JND-5_JND-51_JND - 5_POWER FILED 17-08-09 4" xfId="2335"/>
    <cellStyle name="_pgvcl-costal_JND-5_JND-51_JND - 5_SE 14-05-09" xfId="2336"/>
    <cellStyle name="_pgvcl-costal_JND-5_JND-51_JND - 5_SE 14-05-09 2" xfId="2337"/>
    <cellStyle name="_pgvcl-costal_JND-5_JND-51_JND - 5_SE 14-05-09 3" xfId="2338"/>
    <cellStyle name="_pgvcl-costal_JND-5_JND-51_JND - 5_SE 14-05-09 4" xfId="2339"/>
    <cellStyle name="_pgvcl-costal_JND-5_JND-51_JND - 5_Soft Copy of Tech-2" xfId="2340"/>
    <cellStyle name="_pgvcl-costal_JND-5_JND-51_JND - 5_Soft Copy of Tech-2 2" xfId="2341"/>
    <cellStyle name="_pgvcl-costal_JND-5_JND-51_JND - 5_Soft Copy of Tech-2 3" xfId="2342"/>
    <cellStyle name="_pgvcl-costal_JND-5_JND-51_JND - 5_Soft Copy of Tech-2 4" xfId="2343"/>
    <cellStyle name="_pgvcl-costal_JND-5_JND-51_JND - 5_SUMM Shreem-21-08-09" xfId="2344"/>
    <cellStyle name="_pgvcl-costal_JND-5_JND-51_JND - 5_SUMM Shreem-21-08-09 2" xfId="2345"/>
    <cellStyle name="_pgvcl-costal_JND-5_JND-51_JND - 5_SUMM Shreem-21-08-09 3" xfId="2346"/>
    <cellStyle name="_pgvcl-costal_JND-5_JND-51_JND - 5_SUMM Shreem-21-08-09 4" xfId="2347"/>
    <cellStyle name="_pgvcl-costal_JND-5_JND-51_JND - 5_T&amp;D August-08" xfId="2348"/>
    <cellStyle name="_pgvcl-costal_JND-5_JND-51_JND - 5_T&amp;D August-08 2" xfId="2349"/>
    <cellStyle name="_pgvcl-costal_JND-5_JND-51_JND - 5_T&amp;D August-08 3" xfId="2350"/>
    <cellStyle name="_pgvcl-costal_JND-5_JND-51_JND - 5_T&amp;D August-08 4" xfId="2351"/>
    <cellStyle name="_pgvcl-costal_JND-5_JND-51_JND - 5_T&amp;D Dec-08" xfId="2352"/>
    <cellStyle name="_pgvcl-costal_JND-5_JND-51_JND - 5_T&amp;D Dec-08 2" xfId="2353"/>
    <cellStyle name="_pgvcl-costal_JND-5_JND-51_JND - 5_T&amp;D Dec-08 3" xfId="2354"/>
    <cellStyle name="_pgvcl-costal_JND-5_JND-51_JND - 5_T&amp;D Dec-08 4" xfId="2355"/>
    <cellStyle name="_pgvcl-costal_JND-5_JND-51_JND - 5_T&amp;D July-08" xfId="2356"/>
    <cellStyle name="_pgvcl-costal_JND-5_JND-51_JND - 5_T&amp;D July-08 2" xfId="2357"/>
    <cellStyle name="_pgvcl-costal_JND-5_JND-51_JND - 5_T&amp;D July-08 3" xfId="2358"/>
    <cellStyle name="_pgvcl-costal_JND-5_JND-51_JND - 5_T&amp;D July-08 4" xfId="2359"/>
    <cellStyle name="_pgvcl-costal_JND-5_JND-51_JND - 5_T&amp;D MAR--09" xfId="2360"/>
    <cellStyle name="_pgvcl-costal_JND-5_JND-51_JND - 5_T&amp;D MAR--09 2" xfId="2361"/>
    <cellStyle name="_pgvcl-costal_JND-5_JND-51_JND - 5_T&amp;D MAR--09 3" xfId="2362"/>
    <cellStyle name="_pgvcl-costal_JND-5_JND-51_JND - 5_T&amp;D MAR--09 4" xfId="2363"/>
    <cellStyle name="_pgvcl-costal_JND-5_JND-51_JND - 5_TECH-2 SOFT COPY" xfId="2364"/>
    <cellStyle name="_pgvcl-costal_JND-5_JND-51_JND - 5_TECH-2 SOFT COPY 2" xfId="2365"/>
    <cellStyle name="_pgvcl-costal_JND-5_JND-51_JND - 5_TECH-2 SOFT COPY 3" xfId="2366"/>
    <cellStyle name="_pgvcl-costal_JND-5_JND-51_JND - 5_TECH-2 SOFT COPY 4" xfId="2367"/>
    <cellStyle name="_pgvcl-costal_JND-5_JND-51_JND - 5_TRANSFORMER DETAIL." xfId="2368"/>
    <cellStyle name="_pgvcl-costal_JND-5_JND-51_JND - 5_TRANSFORMER DETAIL. 2" xfId="2369"/>
    <cellStyle name="_pgvcl-costal_JND-5_JND-51_JND - 5_TRANSFORMER DETAIL. 3" xfId="2370"/>
    <cellStyle name="_pgvcl-costal_JND-5_JND-51_JND - 5_TRANSFORMER DETAIL. 4" xfId="2371"/>
    <cellStyle name="_pgvcl-costal_JND-5_JND-51_JND - 5_Urban Weekly 8 MAY 09" xfId="2372"/>
    <cellStyle name="_pgvcl-costal_JND-5_JND-51_JND - 5_URBAN WEEKLY PBR CO" xfId="2373"/>
    <cellStyle name="_pgvcl-costal_JND-5_JND-51_JND - 5_URBAN WEEKLY PBR CO 2" xfId="2374"/>
    <cellStyle name="_pgvcl-costal_JND-5_JND-51_JND - 5_URBAN WEEKLY PBR CO 3" xfId="2375"/>
    <cellStyle name="_pgvcl-costal_JND-5_JND-51_JND - 5_URBAN WEEKLY PBR CO 4" xfId="2376"/>
    <cellStyle name="_pgvcl-costal_JND-5_JND-51_JND - 5_Weekly Urban PBR CO - 04-04-09 to 12-04-09" xfId="2377"/>
    <cellStyle name="_pgvcl-costal_JND-5_JND-51_JND - 5_Weekly Urban PBR CO - 04-04-09 to 12-04-09 2" xfId="2378"/>
    <cellStyle name="_pgvcl-costal_JND-5_JND-51_JND - 5_Weekly Urban PBR CO - 04-04-09 to 12-04-09 3" xfId="2379"/>
    <cellStyle name="_pgvcl-costal_JND-5_JND-51_JND - 5_Weekly Urban PBR CO - 04-04-09 to 12-04-09 4" xfId="2380"/>
    <cellStyle name="_pgvcl-costal_JND-5_JND-51_JND - 5_Weekly Urban PBR CO - 06-03-09 to 12-03-09" xfId="2381"/>
    <cellStyle name="_pgvcl-costal_JND-5_JND-51_JND - 5_Weekly Urban PBR CO - 06-03-09 to 12-03-09 2" xfId="2382"/>
    <cellStyle name="_pgvcl-costal_JND-5_JND-51_JND - 5_Weekly Urban PBR CO - 06-03-09 to 12-03-09 3" xfId="2383"/>
    <cellStyle name="_pgvcl-costal_JND-5_JND-51_JND - 5_Weekly Urban PBR CO - 06-03-09 to 12-03-09 4" xfId="2384"/>
    <cellStyle name="_pgvcl-costal_JND-5_JND-51_JND - 5_Weekly Urban PBR CO - 20-02-09 to 26-02-09" xfId="2385"/>
    <cellStyle name="_pgvcl-costal_JND-5_JND-51_JND - 5_Weekly Urban PBR CO - 20-02-09 to 26-02-09 2" xfId="2386"/>
    <cellStyle name="_pgvcl-costal_JND-5_JND-51_JND - 5_Weekly Urban PBR CO - 20-02-09 to 26-02-09 3" xfId="2387"/>
    <cellStyle name="_pgvcl-costal_JND-5_JND-51_JND - 5_Weekly Urban PBR CO - 20-02-09 to 26-02-09 4" xfId="2388"/>
    <cellStyle name="_pgvcl-costal_JND-5_JND-51_JND - 5_Weekly Urban PBR CO - 30-01-09 to 05-02-09" xfId="2389"/>
    <cellStyle name="_pgvcl-costal_JND-5_JND-51_JND - 5_Weekly Urban PBR CO - 30-01-09 to 05-02-09 2" xfId="2390"/>
    <cellStyle name="_pgvcl-costal_JND-5_JND-51_JND - 5_Weekly Urban PBR CO - 30-01-09 to 05-02-09 3" xfId="2391"/>
    <cellStyle name="_pgvcl-costal_JND-5_JND-51_JND - 5_Weekly Urban PBR CO - 30-01-09 to 05-02-09 4" xfId="2392"/>
    <cellStyle name="_pgvcl-costal_JND-5_JND-51_JND - 5_Weekly Urban PBR CO - 9-1-09 to 15.01.09" xfId="2393"/>
    <cellStyle name="_pgvcl-costal_JND-5_JND-51_JND - 5_Weekly Urban PBR CO - 9-1-09 to 15.01.09 2" xfId="2394"/>
    <cellStyle name="_pgvcl-costal_JND-5_JND-51_JND - 5_Weekly Urban PBR CO - 9-1-09 to 15.01.09 3" xfId="2395"/>
    <cellStyle name="_pgvcl-costal_JND-5_JND-51_JND - 5_Weekly Urban PBR CO - 9-1-09 to 15.01.09 4" xfId="2396"/>
    <cellStyle name="_pgvcl-costal_JND-5_JND-51_JND - 5_Weekly Urban PBR CO 01-05-09 to 07-05-09" xfId="2397"/>
    <cellStyle name="_pgvcl-costal_JND-5_JND-51_JND - 5_Weekly Urban PBR CO 01-05-09 to 07-05-09 2" xfId="2398"/>
    <cellStyle name="_pgvcl-costal_JND-5_JND-51_JND - 5_Weekly Urban PBR CO 01-05-09 to 07-05-09 3" xfId="2399"/>
    <cellStyle name="_pgvcl-costal_JND-5_JND-51_JND - 5_Weekly Urban PBR CO 01-05-09 to 07-05-09 4" xfId="2400"/>
    <cellStyle name="_pgvcl-costal_JND-5_JND-51_JND - 5_Weekly Urban PBR CO 10-04-09 to 16-04-09" xfId="2401"/>
    <cellStyle name="_pgvcl-costal_JND-5_JND-51_JND - 5_Weekly Urban PBR CO 10-04-09 to 16-04-09 2" xfId="2402"/>
    <cellStyle name="_pgvcl-costal_JND-5_JND-51_JND - 5_Weekly Urban PBR CO 10-04-09 to 16-04-09 3" xfId="2403"/>
    <cellStyle name="_pgvcl-costal_JND-5_JND-51_JND - 5_Weekly Urban PBR CO 10-04-09 to 16-04-09 4" xfId="2404"/>
    <cellStyle name="_pgvcl-costal_JND-5_JND-51_NEW MIS Jan - 08" xfId="2405"/>
    <cellStyle name="_pgvcl-costal_JND-5_JND-51_NEW MIS Jan - 08_Book-DMTHL" xfId="2406"/>
    <cellStyle name="_pgvcl-costal_JND-5_JND-51_NEW MIS Jan - 08_Comparison" xfId="2407"/>
    <cellStyle name="_pgvcl-costal_JND-5_JND-51_NEW MIS Jan - 08_Comparison 2" xfId="2408"/>
    <cellStyle name="_pgvcl-costal_JND-5_JND-51_NEW MIS Jan - 08_Comparison 3" xfId="2409"/>
    <cellStyle name="_pgvcl-costal_JND-5_JND-51_NEW MIS Jan - 08_Comparison 4" xfId="2410"/>
    <cellStyle name="_pgvcl-costal_JND-5_JND-51_NEW MIS Jan - 08_Details of Selected Urban Feeder" xfId="2411"/>
    <cellStyle name="_pgvcl-costal_JND-5_JND-51_NEW MIS Jan - 08_Details of Selected Urban Feeder 2" xfId="2412"/>
    <cellStyle name="_pgvcl-costal_JND-5_JND-51_NEW MIS Jan - 08_Details of Selected Urban Feeder 3" xfId="2413"/>
    <cellStyle name="_pgvcl-costal_JND-5_JND-51_NEW MIS Jan - 08_Details of Selected Urban Feeder 4" xfId="2414"/>
    <cellStyle name="_pgvcl-costal_JND-5_JND-51_NEW MIS Jan - 08_DHTHL JAN-09" xfId="2415"/>
    <cellStyle name="_pgvcl-costal_JND-5_JND-51_NEW MIS Jan - 08_dnthl Feb-09" xfId="2416"/>
    <cellStyle name="_pgvcl-costal_JND-5_JND-51_NEW MIS Jan - 08_JGYssss" xfId="2417"/>
    <cellStyle name="_pgvcl-costal_JND-5_JND-51_NEW MIS Jan - 08_JGYssss 2" xfId="2418"/>
    <cellStyle name="_pgvcl-costal_JND-5_JND-51_NEW MIS Jan - 08_JGYssss 3" xfId="2419"/>
    <cellStyle name="_pgvcl-costal_JND-5_JND-51_NEW MIS Jan - 08_JGYssss 4" xfId="2420"/>
    <cellStyle name="_pgvcl-costal_JND-5_JND-51_NEW MIS Jan - 08_New MIS Sheets" xfId="2421"/>
    <cellStyle name="_pgvcl-costal_JND-5_JND-51_NEW MIS Jan - 08_New MIS Sheets 2" xfId="2422"/>
    <cellStyle name="_pgvcl-costal_JND-5_JND-51_NEW MIS Jan - 08_New MIS Sheets 3" xfId="2423"/>
    <cellStyle name="_pgvcl-costal_JND-5_JND-51_NEW MIS Jan - 08_New MIS Sheets 4" xfId="2424"/>
    <cellStyle name="_pgvcl-costal_JND-5_JND-51_NEW MIS Jan - 08_PBR" xfId="2425"/>
    <cellStyle name="_pgvcl-costal_JND-5_JND-51_NEW MIS Jan - 08_PBR 2" xfId="2426"/>
    <cellStyle name="_pgvcl-costal_JND-5_JND-51_NEW MIS Jan - 08_PBR 3" xfId="2427"/>
    <cellStyle name="_pgvcl-costal_JND-5_JND-51_NEW MIS Jan - 08_PBR 4" xfId="2428"/>
    <cellStyle name="_pgvcl-costal_JND-5_JND-51_NEW MIS Jan - 08_PBR CO_DAILY REPORT GIS - 20-01-09" xfId="2429"/>
    <cellStyle name="_pgvcl-costal_JND-5_JND-51_NEW MIS Jan - 08_PBR CO_DAILY REPORT GIS - 20-01-09 2" xfId="2430"/>
    <cellStyle name="_pgvcl-costal_JND-5_JND-51_NEW MIS Jan - 08_PBR CO_DAILY REPORT GIS - 20-01-09 3" xfId="2431"/>
    <cellStyle name="_pgvcl-costal_JND-5_JND-51_NEW MIS Jan - 08_PBR CO_DAILY REPORT GIS - 20-01-09 4" xfId="2432"/>
    <cellStyle name="_pgvcl-costal_JND-5_JND-51_NEW MIS Jan - 08_T&amp;D August-08" xfId="2433"/>
    <cellStyle name="_pgvcl-costal_JND-5_JND-51_NEW MIS Jan - 08_T&amp;D August-08 2" xfId="2434"/>
    <cellStyle name="_pgvcl-costal_JND-5_JND-51_NEW MIS Jan - 08_T&amp;D August-08 3" xfId="2435"/>
    <cellStyle name="_pgvcl-costal_JND-5_JND-51_NEW MIS Jan - 08_T&amp;D August-08 4" xfId="2436"/>
    <cellStyle name="_pgvcl-costal_JND-5_JND-51_NEW MIS Jan - 08_T&amp;D Dec-08" xfId="2437"/>
    <cellStyle name="_pgvcl-costal_JND-5_JND-51_NEW MIS Jan - 08_T&amp;D Dec-08 2" xfId="2438"/>
    <cellStyle name="_pgvcl-costal_JND-5_JND-51_NEW MIS Jan - 08_T&amp;D Dec-08 3" xfId="2439"/>
    <cellStyle name="_pgvcl-costal_JND-5_JND-51_NEW MIS Jan - 08_T&amp;D Dec-08 4" xfId="2440"/>
    <cellStyle name="_pgvcl-costal_JND-5_JND-51_NEW MIS Jan - 08_T&amp;D July-08" xfId="2441"/>
    <cellStyle name="_pgvcl-costal_JND-5_JND-51_NEW MIS Jan - 08_T&amp;D July-08 2" xfId="2442"/>
    <cellStyle name="_pgvcl-costal_JND-5_JND-51_NEW MIS Jan - 08_T&amp;D July-08 3" xfId="2443"/>
    <cellStyle name="_pgvcl-costal_JND-5_JND-51_NEW MIS Jan - 08_T&amp;D July-08 4" xfId="2444"/>
    <cellStyle name="_pgvcl-costal_JND-5_JND-51_NEW MIS Jan - 08_T&amp;D MAR--09" xfId="2445"/>
    <cellStyle name="_pgvcl-costal_JND-5_JND-51_NEW MIS Jan - 08_T&amp;D MAR--09 2" xfId="2446"/>
    <cellStyle name="_pgvcl-costal_JND-5_JND-51_NEW MIS Jan - 08_T&amp;D MAR--09 3" xfId="2447"/>
    <cellStyle name="_pgvcl-costal_JND-5_JND-51_NEW MIS Jan - 08_T&amp;D MAR--09 4" xfId="2448"/>
    <cellStyle name="_pgvcl-costal_JND-5_JND-51_NEW MIS Jan - 08_Urban Weekly 8 MAY 09" xfId="2449"/>
    <cellStyle name="_pgvcl-costal_JND-5_JND-51_NEW MIS Jan - 08_URBAN WEEKLY PBR CO" xfId="2450"/>
    <cellStyle name="_pgvcl-costal_JND-5_JND-51_NEW MIS Jan - 08_URBAN WEEKLY PBR CO 2" xfId="2451"/>
    <cellStyle name="_pgvcl-costal_JND-5_JND-51_NEW MIS Jan - 08_URBAN WEEKLY PBR CO 3" xfId="2452"/>
    <cellStyle name="_pgvcl-costal_JND-5_JND-51_NEW MIS Jan - 08_URBAN WEEKLY PBR CO 4" xfId="2453"/>
    <cellStyle name="_pgvcl-costal_JND-5_JND-51_NEW MIS Jan - 08_Weekly Urban PBR CO - 04-04-09 to 12-04-09" xfId="2454"/>
    <cellStyle name="_pgvcl-costal_JND-5_JND-51_NEW MIS Jan - 08_Weekly Urban PBR CO - 04-04-09 to 12-04-09 2" xfId="2455"/>
    <cellStyle name="_pgvcl-costal_JND-5_JND-51_NEW MIS Jan - 08_Weekly Urban PBR CO - 04-04-09 to 12-04-09 3" xfId="2456"/>
    <cellStyle name="_pgvcl-costal_JND-5_JND-51_NEW MIS Jan - 08_Weekly Urban PBR CO - 04-04-09 to 12-04-09 4" xfId="2457"/>
    <cellStyle name="_pgvcl-costal_JND-5_JND-51_NEW MIS Jan - 08_Weekly Urban PBR CO - 06-03-09 to 12-03-09" xfId="2458"/>
    <cellStyle name="_pgvcl-costal_JND-5_JND-51_NEW MIS Jan - 08_Weekly Urban PBR CO - 06-03-09 to 12-03-09 2" xfId="2459"/>
    <cellStyle name="_pgvcl-costal_JND-5_JND-51_NEW MIS Jan - 08_Weekly Urban PBR CO - 06-03-09 to 12-03-09 3" xfId="2460"/>
    <cellStyle name="_pgvcl-costal_JND-5_JND-51_NEW MIS Jan - 08_Weekly Urban PBR CO - 06-03-09 to 12-03-09 4" xfId="2461"/>
    <cellStyle name="_pgvcl-costal_JND-5_JND-51_NEW MIS Jan - 08_Weekly Urban PBR CO - 20-02-09 to 26-02-09" xfId="2462"/>
    <cellStyle name="_pgvcl-costal_JND-5_JND-51_NEW MIS Jan - 08_Weekly Urban PBR CO - 20-02-09 to 26-02-09 2" xfId="2463"/>
    <cellStyle name="_pgvcl-costal_JND-5_JND-51_NEW MIS Jan - 08_Weekly Urban PBR CO - 20-02-09 to 26-02-09 3" xfId="2464"/>
    <cellStyle name="_pgvcl-costal_JND-5_JND-51_NEW MIS Jan - 08_Weekly Urban PBR CO - 20-02-09 to 26-02-09 4" xfId="2465"/>
    <cellStyle name="_pgvcl-costal_JND-5_JND-51_NEW MIS Jan - 08_Weekly Urban PBR CO - 30-01-09 to 05-02-09" xfId="2466"/>
    <cellStyle name="_pgvcl-costal_JND-5_JND-51_NEW MIS Jan - 08_Weekly Urban PBR CO - 30-01-09 to 05-02-09 2" xfId="2467"/>
    <cellStyle name="_pgvcl-costal_JND-5_JND-51_NEW MIS Jan - 08_Weekly Urban PBR CO - 30-01-09 to 05-02-09 3" xfId="2468"/>
    <cellStyle name="_pgvcl-costal_JND-5_JND-51_NEW MIS Jan - 08_Weekly Urban PBR CO - 30-01-09 to 05-02-09 4" xfId="2469"/>
    <cellStyle name="_pgvcl-costal_JND-5_JND-51_NEW MIS Jan - 08_Weekly Urban PBR CO - 9-1-09 to 15.01.09" xfId="2470"/>
    <cellStyle name="_pgvcl-costal_JND-5_JND-51_NEW MIS Jan - 08_Weekly Urban PBR CO - 9-1-09 to 15.01.09 2" xfId="2471"/>
    <cellStyle name="_pgvcl-costal_JND-5_JND-51_NEW MIS Jan - 08_Weekly Urban PBR CO - 9-1-09 to 15.01.09 3" xfId="2472"/>
    <cellStyle name="_pgvcl-costal_JND-5_JND-51_NEW MIS Jan - 08_Weekly Urban PBR CO - 9-1-09 to 15.01.09 4" xfId="2473"/>
    <cellStyle name="_pgvcl-costal_JND-5_JND-51_NEW MIS Jan - 08_Weekly Urban PBR CO 01-05-09 to 07-05-09" xfId="2474"/>
    <cellStyle name="_pgvcl-costal_JND-5_JND-51_NEW MIS Jan - 08_Weekly Urban PBR CO 01-05-09 to 07-05-09 2" xfId="2475"/>
    <cellStyle name="_pgvcl-costal_JND-5_JND-51_NEW MIS Jan - 08_Weekly Urban PBR CO 01-05-09 to 07-05-09 3" xfId="2476"/>
    <cellStyle name="_pgvcl-costal_JND-5_JND-51_NEW MIS Jan - 08_Weekly Urban PBR CO 01-05-09 to 07-05-09 4" xfId="2477"/>
    <cellStyle name="_pgvcl-costal_JND-5_JND-51_NEW MIS Jan - 08_Weekly Urban PBR CO 10-04-09 to 16-04-09" xfId="2478"/>
    <cellStyle name="_pgvcl-costal_JND-5_JND-51_NEW MIS Jan - 08_Weekly Urban PBR CO 10-04-09 to 16-04-09 2" xfId="2479"/>
    <cellStyle name="_pgvcl-costal_JND-5_JND-51_NEW MIS Jan - 08_Weekly Urban PBR CO 10-04-09 to 16-04-09 3" xfId="2480"/>
    <cellStyle name="_pgvcl-costal_JND-5_JND-51_NEW MIS Jan - 08_Weekly Urban PBR CO 10-04-09 to 16-04-09 4" xfId="2481"/>
    <cellStyle name="_pgvcl-costal_JND-5_JND-51_New MIS Sheets" xfId="2482"/>
    <cellStyle name="_pgvcl-costal_JND-5_JND-51_New MIS Sheets 2" xfId="2483"/>
    <cellStyle name="_pgvcl-costal_JND-5_JND-51_New MIS Sheets 3" xfId="2484"/>
    <cellStyle name="_pgvcl-costal_JND-5_JND-51_New MIS Sheets 4" xfId="2485"/>
    <cellStyle name="_pgvcl-costal_JND-5_JND-51_NEWMISFromJNDCircle-DEC07" xfId="2486"/>
    <cellStyle name="_pgvcl-costal_JND-5_JND-51_PBR" xfId="2487"/>
    <cellStyle name="_pgvcl-costal_JND-5_JND-51_PBR 2" xfId="2488"/>
    <cellStyle name="_pgvcl-costal_JND-5_JND-51_PBR 3" xfId="2489"/>
    <cellStyle name="_pgvcl-costal_JND-5_JND-51_PBR 4" xfId="2490"/>
    <cellStyle name="_pgvcl-costal_JND-5_JND-51_PBR CO_DAILY REPORT GIS - 20-01-09" xfId="2491"/>
    <cellStyle name="_pgvcl-costal_JND-5_JND-51_PBR CO_DAILY REPORT GIS - 20-01-09 2" xfId="2492"/>
    <cellStyle name="_pgvcl-costal_JND-5_JND-51_PBR CO_DAILY REPORT GIS - 20-01-09 3" xfId="2493"/>
    <cellStyle name="_pgvcl-costal_JND-5_JND-51_PBR CO_DAILY REPORT GIS - 20-01-09 4" xfId="2494"/>
    <cellStyle name="_pgvcl-costal_JND-5_JND-51_POWER FILED 17-08-09" xfId="2495"/>
    <cellStyle name="_pgvcl-costal_JND-5_JND-51_POWER FILED 17-08-09 2" xfId="2496"/>
    <cellStyle name="_pgvcl-costal_JND-5_JND-51_POWER FILED 17-08-09 3" xfId="2497"/>
    <cellStyle name="_pgvcl-costal_JND-5_JND-51_POWER FILED 17-08-09 4" xfId="2498"/>
    <cellStyle name="_pgvcl-costal_JND-5_JND-51_SE 14-05-09" xfId="2499"/>
    <cellStyle name="_pgvcl-costal_JND-5_JND-51_SE 14-05-09 2" xfId="2500"/>
    <cellStyle name="_pgvcl-costal_JND-5_JND-51_SE 14-05-09 3" xfId="2501"/>
    <cellStyle name="_pgvcl-costal_JND-5_JND-51_SE 14-05-09 4" xfId="2502"/>
    <cellStyle name="_pgvcl-costal_JND-5_JND-51_Soft Copy of Tech-2" xfId="2503"/>
    <cellStyle name="_pgvcl-costal_JND-5_JND-51_Soft Copy of Tech-2 2" xfId="2504"/>
    <cellStyle name="_pgvcl-costal_JND-5_JND-51_Soft Copy of Tech-2 3" xfId="2505"/>
    <cellStyle name="_pgvcl-costal_JND-5_JND-51_Soft Copy of Tech-2 4" xfId="2506"/>
    <cellStyle name="_pgvcl-costal_JND-5_JND-51_SUMM Shreem-21-08-09" xfId="2507"/>
    <cellStyle name="_pgvcl-costal_JND-5_JND-51_SUMM Shreem-21-08-09 2" xfId="2508"/>
    <cellStyle name="_pgvcl-costal_JND-5_JND-51_SUMM Shreem-21-08-09 3" xfId="2509"/>
    <cellStyle name="_pgvcl-costal_JND-5_JND-51_SUMM Shreem-21-08-09 4" xfId="2510"/>
    <cellStyle name="_pgvcl-costal_JND-5_JND-51_T&amp;D August-08" xfId="2511"/>
    <cellStyle name="_pgvcl-costal_JND-5_JND-51_T&amp;D August-08 2" xfId="2512"/>
    <cellStyle name="_pgvcl-costal_JND-5_JND-51_T&amp;D August-08 3" xfId="2513"/>
    <cellStyle name="_pgvcl-costal_JND-5_JND-51_T&amp;D August-08 4" xfId="2514"/>
    <cellStyle name="_pgvcl-costal_JND-5_JND-51_T&amp;D Dec-08" xfId="2515"/>
    <cellStyle name="_pgvcl-costal_JND-5_JND-51_T&amp;D Dec-08 2" xfId="2516"/>
    <cellStyle name="_pgvcl-costal_JND-5_JND-51_T&amp;D Dec-08 3" xfId="2517"/>
    <cellStyle name="_pgvcl-costal_JND-5_JND-51_T&amp;D Dec-08 4" xfId="2518"/>
    <cellStyle name="_pgvcl-costal_JND-5_JND-51_T&amp;D July-08" xfId="2519"/>
    <cellStyle name="_pgvcl-costal_JND-5_JND-51_T&amp;D July-08 2" xfId="2520"/>
    <cellStyle name="_pgvcl-costal_JND-5_JND-51_T&amp;D July-08 3" xfId="2521"/>
    <cellStyle name="_pgvcl-costal_JND-5_JND-51_T&amp;D July-08 4" xfId="2522"/>
    <cellStyle name="_pgvcl-costal_JND-5_JND-51_T&amp;D MAR--09" xfId="2523"/>
    <cellStyle name="_pgvcl-costal_JND-5_JND-51_T&amp;D MAR--09 2" xfId="2524"/>
    <cellStyle name="_pgvcl-costal_JND-5_JND-51_T&amp;D MAR--09 3" xfId="2525"/>
    <cellStyle name="_pgvcl-costal_JND-5_JND-51_T&amp;D MAR--09 4" xfId="2526"/>
    <cellStyle name="_pgvcl-costal_JND-5_JND-51_TECH-2 SOFT COPY" xfId="2527"/>
    <cellStyle name="_pgvcl-costal_JND-5_JND-51_TECH-2 SOFT COPY 2" xfId="2528"/>
    <cellStyle name="_pgvcl-costal_JND-5_JND-51_TECH-2 SOFT COPY 3" xfId="2529"/>
    <cellStyle name="_pgvcl-costal_JND-5_JND-51_TECH-2 SOFT COPY 4" xfId="2530"/>
    <cellStyle name="_pgvcl-costal_JND-5_JND-51_TRANSFORMER DETAIL." xfId="2531"/>
    <cellStyle name="_pgvcl-costal_JND-5_JND-51_TRANSFORMER DETAIL. 2" xfId="2532"/>
    <cellStyle name="_pgvcl-costal_JND-5_JND-51_TRANSFORMER DETAIL. 3" xfId="2533"/>
    <cellStyle name="_pgvcl-costal_JND-5_JND-51_TRANSFORMER DETAIL. 4" xfId="2534"/>
    <cellStyle name="_pgvcl-costal_JND-5_JND-51_Urban Weekly 8 MAY 09" xfId="2535"/>
    <cellStyle name="_pgvcl-costal_JND-5_JND-51_URBAN WEEKLY PBR CO" xfId="2536"/>
    <cellStyle name="_pgvcl-costal_JND-5_JND-51_URBAN WEEKLY PBR CO 2" xfId="2537"/>
    <cellStyle name="_pgvcl-costal_JND-5_JND-51_URBAN WEEKLY PBR CO 3" xfId="2538"/>
    <cellStyle name="_pgvcl-costal_JND-5_JND-51_URBAN WEEKLY PBR CO 4" xfId="2539"/>
    <cellStyle name="_pgvcl-costal_JND-5_JND-51_Weekly Urban PBR CO - 04-04-09 to 12-04-09" xfId="2540"/>
    <cellStyle name="_pgvcl-costal_JND-5_JND-51_Weekly Urban PBR CO - 04-04-09 to 12-04-09 2" xfId="2541"/>
    <cellStyle name="_pgvcl-costal_JND-5_JND-51_Weekly Urban PBR CO - 04-04-09 to 12-04-09 3" xfId="2542"/>
    <cellStyle name="_pgvcl-costal_JND-5_JND-51_Weekly Urban PBR CO - 04-04-09 to 12-04-09 4" xfId="2543"/>
    <cellStyle name="_pgvcl-costal_JND-5_JND-51_Weekly Urban PBR CO - 06-03-09 to 12-03-09" xfId="2544"/>
    <cellStyle name="_pgvcl-costal_JND-5_JND-51_Weekly Urban PBR CO - 06-03-09 to 12-03-09 2" xfId="2545"/>
    <cellStyle name="_pgvcl-costal_JND-5_JND-51_Weekly Urban PBR CO - 06-03-09 to 12-03-09 3" xfId="2546"/>
    <cellStyle name="_pgvcl-costal_JND-5_JND-51_Weekly Urban PBR CO - 06-03-09 to 12-03-09 4" xfId="2547"/>
    <cellStyle name="_pgvcl-costal_JND-5_JND-51_Weekly Urban PBR CO - 20-02-09 to 26-02-09" xfId="2548"/>
    <cellStyle name="_pgvcl-costal_JND-5_JND-51_Weekly Urban PBR CO - 20-02-09 to 26-02-09 2" xfId="2549"/>
    <cellStyle name="_pgvcl-costal_JND-5_JND-51_Weekly Urban PBR CO - 20-02-09 to 26-02-09 3" xfId="2550"/>
    <cellStyle name="_pgvcl-costal_JND-5_JND-51_Weekly Urban PBR CO - 20-02-09 to 26-02-09 4" xfId="2551"/>
    <cellStyle name="_pgvcl-costal_JND-5_JND-51_Weekly Urban PBR CO - 30-01-09 to 05-02-09" xfId="2552"/>
    <cellStyle name="_pgvcl-costal_JND-5_JND-51_Weekly Urban PBR CO - 30-01-09 to 05-02-09 2" xfId="2553"/>
    <cellStyle name="_pgvcl-costal_JND-5_JND-51_Weekly Urban PBR CO - 30-01-09 to 05-02-09 3" xfId="2554"/>
    <cellStyle name="_pgvcl-costal_JND-5_JND-51_Weekly Urban PBR CO - 30-01-09 to 05-02-09 4" xfId="2555"/>
    <cellStyle name="_pgvcl-costal_JND-5_JND-51_Weekly Urban PBR CO - 9-1-09 to 15.01.09" xfId="2556"/>
    <cellStyle name="_pgvcl-costal_JND-5_JND-51_Weekly Urban PBR CO - 9-1-09 to 15.01.09 2" xfId="2557"/>
    <cellStyle name="_pgvcl-costal_JND-5_JND-51_Weekly Urban PBR CO - 9-1-09 to 15.01.09 3" xfId="2558"/>
    <cellStyle name="_pgvcl-costal_JND-5_JND-51_Weekly Urban PBR CO - 9-1-09 to 15.01.09 4" xfId="2559"/>
    <cellStyle name="_pgvcl-costal_JND-5_JND-51_Weekly Urban PBR CO 01-05-09 to 07-05-09" xfId="2560"/>
    <cellStyle name="_pgvcl-costal_JND-5_JND-51_Weekly Urban PBR CO 01-05-09 to 07-05-09 2" xfId="2561"/>
    <cellStyle name="_pgvcl-costal_JND-5_JND-51_Weekly Urban PBR CO 01-05-09 to 07-05-09 3" xfId="2562"/>
    <cellStyle name="_pgvcl-costal_JND-5_JND-51_Weekly Urban PBR CO 01-05-09 to 07-05-09 4" xfId="2563"/>
    <cellStyle name="_pgvcl-costal_JND-5_JND-51_Weekly Urban PBR CO 10-04-09 to 16-04-09" xfId="2564"/>
    <cellStyle name="_pgvcl-costal_JND-5_JND-51_Weekly Urban PBR CO 10-04-09 to 16-04-09 2" xfId="2565"/>
    <cellStyle name="_pgvcl-costal_JND-5_JND-51_Weekly Urban PBR CO 10-04-09 to 16-04-09 3" xfId="2566"/>
    <cellStyle name="_pgvcl-costal_JND-5_JND-51_Weekly Urban PBR CO 10-04-09 to 16-04-09 4" xfId="2567"/>
    <cellStyle name="_pgvcl-costal_JND-5_JND-7" xfId="2568"/>
    <cellStyle name="_pgvcl-costal_JND-5_JND-7 2" xfId="2569"/>
    <cellStyle name="_pgvcl-costal_JND-5_JND-7 3" xfId="2570"/>
    <cellStyle name="_pgvcl-costal_JND-5_JND-7 4" xfId="2571"/>
    <cellStyle name="_pgvcl-costal_JND-5_MIS" xfId="2572"/>
    <cellStyle name="_pgvcl-costal_JND-5_MIS Dec - 07" xfId="2573"/>
    <cellStyle name="_pgvcl-costal_JND-5_MIS Dec - 07_Book-DMTHL" xfId="2574"/>
    <cellStyle name="_pgvcl-costal_JND-5_MIS Dec - 07_Comparison" xfId="2575"/>
    <cellStyle name="_pgvcl-costal_JND-5_MIS Dec - 07_Comparison 2" xfId="2576"/>
    <cellStyle name="_pgvcl-costal_JND-5_MIS Dec - 07_Comparison 3" xfId="2577"/>
    <cellStyle name="_pgvcl-costal_JND-5_MIS Dec - 07_Comparison 4" xfId="2578"/>
    <cellStyle name="_pgvcl-costal_JND-5_MIS Dec - 07_Details of Selected Urban Feeder" xfId="2579"/>
    <cellStyle name="_pgvcl-costal_JND-5_MIS Dec - 07_Details of Selected Urban Feeder 2" xfId="2580"/>
    <cellStyle name="_pgvcl-costal_JND-5_MIS Dec - 07_Details of Selected Urban Feeder 3" xfId="2581"/>
    <cellStyle name="_pgvcl-costal_JND-5_MIS Dec - 07_Details of Selected Urban Feeder 4" xfId="2582"/>
    <cellStyle name="_pgvcl-costal_JND-5_MIS Dec - 07_DHTHL JAN-09" xfId="2583"/>
    <cellStyle name="_pgvcl-costal_JND-5_MIS Dec - 07_dnthl Feb-09" xfId="2584"/>
    <cellStyle name="_pgvcl-costal_JND-5_MIS Dec - 07_JGYssss" xfId="2585"/>
    <cellStyle name="_pgvcl-costal_JND-5_MIS Dec - 07_JGYssss 2" xfId="2586"/>
    <cellStyle name="_pgvcl-costal_JND-5_MIS Dec - 07_JGYssss 3" xfId="2587"/>
    <cellStyle name="_pgvcl-costal_JND-5_MIS Dec - 07_JGYssss 4" xfId="2588"/>
    <cellStyle name="_pgvcl-costal_JND-5_MIS Dec - 07_JND - 7 T3" xfId="2589"/>
    <cellStyle name="_pgvcl-costal_JND-5_MIS Dec - 07_JND T-3 MIS" xfId="2590"/>
    <cellStyle name="_pgvcl-costal_JND-5_MIS Dec - 07_JND-5 T3" xfId="2591"/>
    <cellStyle name="_pgvcl-costal_JND-5_MIS Dec - 07_New MIS Sheets" xfId="2592"/>
    <cellStyle name="_pgvcl-costal_JND-5_MIS Dec - 07_New MIS Sheets 2" xfId="2593"/>
    <cellStyle name="_pgvcl-costal_JND-5_MIS Dec - 07_New MIS Sheets 3" xfId="2594"/>
    <cellStyle name="_pgvcl-costal_JND-5_MIS Dec - 07_New MIS Sheets 4" xfId="2595"/>
    <cellStyle name="_pgvcl-costal_JND-5_MIS Dec - 07_PBR" xfId="2596"/>
    <cellStyle name="_pgvcl-costal_JND-5_MIS Dec - 07_PBR 2" xfId="2597"/>
    <cellStyle name="_pgvcl-costal_JND-5_MIS Dec - 07_PBR 3" xfId="2598"/>
    <cellStyle name="_pgvcl-costal_JND-5_MIS Dec - 07_PBR 4" xfId="2599"/>
    <cellStyle name="_pgvcl-costal_JND-5_MIS Dec - 07_PBR CO_DAILY REPORT GIS - 20-01-09" xfId="2600"/>
    <cellStyle name="_pgvcl-costal_JND-5_MIS Dec - 07_PBR CO_DAILY REPORT GIS - 20-01-09 2" xfId="2601"/>
    <cellStyle name="_pgvcl-costal_JND-5_MIS Dec - 07_PBR CO_DAILY REPORT GIS - 20-01-09 3" xfId="2602"/>
    <cellStyle name="_pgvcl-costal_JND-5_MIS Dec - 07_PBR CO_DAILY REPORT GIS - 20-01-09 4" xfId="2603"/>
    <cellStyle name="_pgvcl-costal_JND-5_MIS Dec - 07_T&amp;D August-08" xfId="2604"/>
    <cellStyle name="_pgvcl-costal_JND-5_MIS Dec - 07_T&amp;D August-08 2" xfId="2605"/>
    <cellStyle name="_pgvcl-costal_JND-5_MIS Dec - 07_T&amp;D August-08 3" xfId="2606"/>
    <cellStyle name="_pgvcl-costal_JND-5_MIS Dec - 07_T&amp;D August-08 4" xfId="2607"/>
    <cellStyle name="_pgvcl-costal_JND-5_MIS Dec - 07_T&amp;D Dec-08" xfId="2608"/>
    <cellStyle name="_pgvcl-costal_JND-5_MIS Dec - 07_T&amp;D Dec-08 2" xfId="2609"/>
    <cellStyle name="_pgvcl-costal_JND-5_MIS Dec - 07_T&amp;D Dec-08 3" xfId="2610"/>
    <cellStyle name="_pgvcl-costal_JND-5_MIS Dec - 07_T&amp;D Dec-08 4" xfId="2611"/>
    <cellStyle name="_pgvcl-costal_JND-5_MIS Dec - 07_T&amp;D July-08" xfId="2612"/>
    <cellStyle name="_pgvcl-costal_JND-5_MIS Dec - 07_T&amp;D July-08 2" xfId="2613"/>
    <cellStyle name="_pgvcl-costal_JND-5_MIS Dec - 07_T&amp;D July-08 3" xfId="2614"/>
    <cellStyle name="_pgvcl-costal_JND-5_MIS Dec - 07_T&amp;D July-08 4" xfId="2615"/>
    <cellStyle name="_pgvcl-costal_JND-5_MIS Dec - 07_T&amp;D MAR--09" xfId="2616"/>
    <cellStyle name="_pgvcl-costal_JND-5_MIS Dec - 07_T&amp;D MAR--09 2" xfId="2617"/>
    <cellStyle name="_pgvcl-costal_JND-5_MIS Dec - 07_T&amp;D MAR--09 3" xfId="2618"/>
    <cellStyle name="_pgvcl-costal_JND-5_MIS Dec - 07_T&amp;D MAR--09 4" xfId="2619"/>
    <cellStyle name="_pgvcl-costal_JND-5_MIS Dec - 07_Urban Weekly 8 MAY 09" xfId="2620"/>
    <cellStyle name="_pgvcl-costal_JND-5_MIS Dec - 07_URBAN WEEKLY PBR CO" xfId="2621"/>
    <cellStyle name="_pgvcl-costal_JND-5_MIS Dec - 07_URBAN WEEKLY PBR CO 2" xfId="2622"/>
    <cellStyle name="_pgvcl-costal_JND-5_MIS Dec - 07_URBAN WEEKLY PBR CO 3" xfId="2623"/>
    <cellStyle name="_pgvcl-costal_JND-5_MIS Dec - 07_URBAN WEEKLY PBR CO 4" xfId="2624"/>
    <cellStyle name="_pgvcl-costal_JND-5_MIS Dec - 07_Weekly Urban PBR CO - 04-04-09 to 12-04-09" xfId="2625"/>
    <cellStyle name="_pgvcl-costal_JND-5_MIS Dec - 07_Weekly Urban PBR CO - 04-04-09 to 12-04-09 2" xfId="2626"/>
    <cellStyle name="_pgvcl-costal_JND-5_MIS Dec - 07_Weekly Urban PBR CO - 04-04-09 to 12-04-09 3" xfId="2627"/>
    <cellStyle name="_pgvcl-costal_JND-5_MIS Dec - 07_Weekly Urban PBR CO - 04-04-09 to 12-04-09 4" xfId="2628"/>
    <cellStyle name="_pgvcl-costal_JND-5_MIS Dec - 07_Weekly Urban PBR CO - 06-03-09 to 12-03-09" xfId="2629"/>
    <cellStyle name="_pgvcl-costal_JND-5_MIS Dec - 07_Weekly Urban PBR CO - 06-03-09 to 12-03-09 2" xfId="2630"/>
    <cellStyle name="_pgvcl-costal_JND-5_MIS Dec - 07_Weekly Urban PBR CO - 06-03-09 to 12-03-09 3" xfId="2631"/>
    <cellStyle name="_pgvcl-costal_JND-5_MIS Dec - 07_Weekly Urban PBR CO - 06-03-09 to 12-03-09 4" xfId="2632"/>
    <cellStyle name="_pgvcl-costal_JND-5_MIS Dec - 07_Weekly Urban PBR CO - 20-02-09 to 26-02-09" xfId="2633"/>
    <cellStyle name="_pgvcl-costal_JND-5_MIS Dec - 07_Weekly Urban PBR CO - 20-02-09 to 26-02-09 2" xfId="2634"/>
    <cellStyle name="_pgvcl-costal_JND-5_MIS Dec - 07_Weekly Urban PBR CO - 20-02-09 to 26-02-09 3" xfId="2635"/>
    <cellStyle name="_pgvcl-costal_JND-5_MIS Dec - 07_Weekly Urban PBR CO - 20-02-09 to 26-02-09 4" xfId="2636"/>
    <cellStyle name="_pgvcl-costal_JND-5_MIS Dec - 07_Weekly Urban PBR CO - 30-01-09 to 05-02-09" xfId="2637"/>
    <cellStyle name="_pgvcl-costal_JND-5_MIS Dec - 07_Weekly Urban PBR CO - 30-01-09 to 05-02-09 2" xfId="2638"/>
    <cellStyle name="_pgvcl-costal_JND-5_MIS Dec - 07_Weekly Urban PBR CO - 30-01-09 to 05-02-09 3" xfId="2639"/>
    <cellStyle name="_pgvcl-costal_JND-5_MIS Dec - 07_Weekly Urban PBR CO - 30-01-09 to 05-02-09 4" xfId="2640"/>
    <cellStyle name="_pgvcl-costal_JND-5_MIS Dec - 07_Weekly Urban PBR CO - 9-1-09 to 15.01.09" xfId="2641"/>
    <cellStyle name="_pgvcl-costal_JND-5_MIS Dec - 07_Weekly Urban PBR CO - 9-1-09 to 15.01.09 2" xfId="2642"/>
    <cellStyle name="_pgvcl-costal_JND-5_MIS Dec - 07_Weekly Urban PBR CO - 9-1-09 to 15.01.09 3" xfId="2643"/>
    <cellStyle name="_pgvcl-costal_JND-5_MIS Dec - 07_Weekly Urban PBR CO - 9-1-09 to 15.01.09 4" xfId="2644"/>
    <cellStyle name="_pgvcl-costal_JND-5_MIS Dec - 07_Weekly Urban PBR CO 01-05-09 to 07-05-09" xfId="2645"/>
    <cellStyle name="_pgvcl-costal_JND-5_MIS Dec - 07_Weekly Urban PBR CO 01-05-09 to 07-05-09 2" xfId="2646"/>
    <cellStyle name="_pgvcl-costal_JND-5_MIS Dec - 07_Weekly Urban PBR CO 01-05-09 to 07-05-09 3" xfId="2647"/>
    <cellStyle name="_pgvcl-costal_JND-5_MIS Dec - 07_Weekly Urban PBR CO 01-05-09 to 07-05-09 4" xfId="2648"/>
    <cellStyle name="_pgvcl-costal_JND-5_MIS Dec - 07_Weekly Urban PBR CO 10-04-09 to 16-04-09" xfId="2649"/>
    <cellStyle name="_pgvcl-costal_JND-5_MIS Dec - 07_Weekly Urban PBR CO 10-04-09 to 16-04-09 2" xfId="2650"/>
    <cellStyle name="_pgvcl-costal_JND-5_MIS Dec - 07_Weekly Urban PBR CO 10-04-09 to 16-04-09 3" xfId="2651"/>
    <cellStyle name="_pgvcl-costal_JND-5_MIS Dec - 07_Weekly Urban PBR CO 10-04-09 to 16-04-09 4" xfId="2652"/>
    <cellStyle name="_pgvcl-costal_JND-5_MIS Jan - 08" xfId="2653"/>
    <cellStyle name="_pgvcl-costal_JND-5_MIS Jan - 08_Book-DMTHL" xfId="2654"/>
    <cellStyle name="_pgvcl-costal_JND-5_MIS Jan - 08_Comparison" xfId="2655"/>
    <cellStyle name="_pgvcl-costal_JND-5_MIS Jan - 08_Comparison 2" xfId="2656"/>
    <cellStyle name="_pgvcl-costal_JND-5_MIS Jan - 08_Comparison 3" xfId="2657"/>
    <cellStyle name="_pgvcl-costal_JND-5_MIS Jan - 08_Comparison 4" xfId="2658"/>
    <cellStyle name="_pgvcl-costal_JND-5_MIS Jan - 08_Details of Selected Urban Feeder" xfId="2659"/>
    <cellStyle name="_pgvcl-costal_JND-5_MIS Jan - 08_Details of Selected Urban Feeder 2" xfId="2660"/>
    <cellStyle name="_pgvcl-costal_JND-5_MIS Jan - 08_Details of Selected Urban Feeder 3" xfId="2661"/>
    <cellStyle name="_pgvcl-costal_JND-5_MIS Jan - 08_Details of Selected Urban Feeder 4" xfId="2662"/>
    <cellStyle name="_pgvcl-costal_JND-5_MIS Jan - 08_DHTHL JAN-09" xfId="2663"/>
    <cellStyle name="_pgvcl-costal_JND-5_MIS Jan - 08_dnthl Feb-09" xfId="2664"/>
    <cellStyle name="_pgvcl-costal_JND-5_MIS Jan - 08_JGYssss" xfId="2665"/>
    <cellStyle name="_pgvcl-costal_JND-5_MIS Jan - 08_JGYssss 2" xfId="2666"/>
    <cellStyle name="_pgvcl-costal_JND-5_MIS Jan - 08_JGYssss 3" xfId="2667"/>
    <cellStyle name="_pgvcl-costal_JND-5_MIS Jan - 08_JGYssss 4" xfId="2668"/>
    <cellStyle name="_pgvcl-costal_JND-5_MIS Jan - 08_New MIS Sheets" xfId="2669"/>
    <cellStyle name="_pgvcl-costal_JND-5_MIS Jan - 08_New MIS Sheets 2" xfId="2670"/>
    <cellStyle name="_pgvcl-costal_JND-5_MIS Jan - 08_New MIS Sheets 3" xfId="2671"/>
    <cellStyle name="_pgvcl-costal_JND-5_MIS Jan - 08_New MIS Sheets 4" xfId="2672"/>
    <cellStyle name="_pgvcl-costal_JND-5_MIS Jan - 08_PBR" xfId="2673"/>
    <cellStyle name="_pgvcl-costal_JND-5_MIS Jan - 08_PBR 2" xfId="2674"/>
    <cellStyle name="_pgvcl-costal_JND-5_MIS Jan - 08_PBR 3" xfId="2675"/>
    <cellStyle name="_pgvcl-costal_JND-5_MIS Jan - 08_PBR 4" xfId="2676"/>
    <cellStyle name="_pgvcl-costal_JND-5_MIS Jan - 08_PBR CO_DAILY REPORT GIS - 20-01-09" xfId="2677"/>
    <cellStyle name="_pgvcl-costal_JND-5_MIS Jan - 08_PBR CO_DAILY REPORT GIS - 20-01-09 2" xfId="2678"/>
    <cellStyle name="_pgvcl-costal_JND-5_MIS Jan - 08_PBR CO_DAILY REPORT GIS - 20-01-09 3" xfId="2679"/>
    <cellStyle name="_pgvcl-costal_JND-5_MIS Jan - 08_PBR CO_DAILY REPORT GIS - 20-01-09 4" xfId="2680"/>
    <cellStyle name="_pgvcl-costal_JND-5_MIS Jan - 08_T&amp;D August-08" xfId="2681"/>
    <cellStyle name="_pgvcl-costal_JND-5_MIS Jan - 08_T&amp;D August-08 2" xfId="2682"/>
    <cellStyle name="_pgvcl-costal_JND-5_MIS Jan - 08_T&amp;D August-08 3" xfId="2683"/>
    <cellStyle name="_pgvcl-costal_JND-5_MIS Jan - 08_T&amp;D August-08 4" xfId="2684"/>
    <cellStyle name="_pgvcl-costal_JND-5_MIS Jan - 08_T&amp;D Dec-08" xfId="2685"/>
    <cellStyle name="_pgvcl-costal_JND-5_MIS Jan - 08_T&amp;D Dec-08 2" xfId="2686"/>
    <cellStyle name="_pgvcl-costal_JND-5_MIS Jan - 08_T&amp;D Dec-08 3" xfId="2687"/>
    <cellStyle name="_pgvcl-costal_JND-5_MIS Jan - 08_T&amp;D Dec-08 4" xfId="2688"/>
    <cellStyle name="_pgvcl-costal_JND-5_MIS Jan - 08_T&amp;D July-08" xfId="2689"/>
    <cellStyle name="_pgvcl-costal_JND-5_MIS Jan - 08_T&amp;D July-08 2" xfId="2690"/>
    <cellStyle name="_pgvcl-costal_JND-5_MIS Jan - 08_T&amp;D July-08 3" xfId="2691"/>
    <cellStyle name="_pgvcl-costal_JND-5_MIS Jan - 08_T&amp;D July-08 4" xfId="2692"/>
    <cellStyle name="_pgvcl-costal_JND-5_MIS Jan - 08_T&amp;D MAR--09" xfId="2693"/>
    <cellStyle name="_pgvcl-costal_JND-5_MIS Jan - 08_T&amp;D MAR--09 2" xfId="2694"/>
    <cellStyle name="_pgvcl-costal_JND-5_MIS Jan - 08_T&amp;D MAR--09 3" xfId="2695"/>
    <cellStyle name="_pgvcl-costal_JND-5_MIS Jan - 08_T&amp;D MAR--09 4" xfId="2696"/>
    <cellStyle name="_pgvcl-costal_JND-5_MIS Jan - 08_Urban Weekly 8 MAY 09" xfId="2697"/>
    <cellStyle name="_pgvcl-costal_JND-5_MIS Jan - 08_URBAN WEEKLY PBR CO" xfId="2698"/>
    <cellStyle name="_pgvcl-costal_JND-5_MIS Jan - 08_URBAN WEEKLY PBR CO 2" xfId="2699"/>
    <cellStyle name="_pgvcl-costal_JND-5_MIS Jan - 08_URBAN WEEKLY PBR CO 3" xfId="2700"/>
    <cellStyle name="_pgvcl-costal_JND-5_MIS Jan - 08_URBAN WEEKLY PBR CO 4" xfId="2701"/>
    <cellStyle name="_pgvcl-costal_JND-5_MIS Jan - 08_Weekly Urban PBR CO - 04-04-09 to 12-04-09" xfId="2702"/>
    <cellStyle name="_pgvcl-costal_JND-5_MIS Jan - 08_Weekly Urban PBR CO - 04-04-09 to 12-04-09 2" xfId="2703"/>
    <cellStyle name="_pgvcl-costal_JND-5_MIS Jan - 08_Weekly Urban PBR CO - 04-04-09 to 12-04-09 3" xfId="2704"/>
    <cellStyle name="_pgvcl-costal_JND-5_MIS Jan - 08_Weekly Urban PBR CO - 04-04-09 to 12-04-09 4" xfId="2705"/>
    <cellStyle name="_pgvcl-costal_JND-5_MIS Jan - 08_Weekly Urban PBR CO - 06-03-09 to 12-03-09" xfId="2706"/>
    <cellStyle name="_pgvcl-costal_JND-5_MIS Jan - 08_Weekly Urban PBR CO - 06-03-09 to 12-03-09 2" xfId="2707"/>
    <cellStyle name="_pgvcl-costal_JND-5_MIS Jan - 08_Weekly Urban PBR CO - 06-03-09 to 12-03-09 3" xfId="2708"/>
    <cellStyle name="_pgvcl-costal_JND-5_MIS Jan - 08_Weekly Urban PBR CO - 06-03-09 to 12-03-09 4" xfId="2709"/>
    <cellStyle name="_pgvcl-costal_JND-5_MIS Jan - 08_Weekly Urban PBR CO - 20-02-09 to 26-02-09" xfId="2710"/>
    <cellStyle name="_pgvcl-costal_JND-5_MIS Jan - 08_Weekly Urban PBR CO - 20-02-09 to 26-02-09 2" xfId="2711"/>
    <cellStyle name="_pgvcl-costal_JND-5_MIS Jan - 08_Weekly Urban PBR CO - 20-02-09 to 26-02-09 3" xfId="2712"/>
    <cellStyle name="_pgvcl-costal_JND-5_MIS Jan - 08_Weekly Urban PBR CO - 20-02-09 to 26-02-09 4" xfId="2713"/>
    <cellStyle name="_pgvcl-costal_JND-5_MIS Jan - 08_Weekly Urban PBR CO - 30-01-09 to 05-02-09" xfId="2714"/>
    <cellStyle name="_pgvcl-costal_JND-5_MIS Jan - 08_Weekly Urban PBR CO - 30-01-09 to 05-02-09 2" xfId="2715"/>
    <cellStyle name="_pgvcl-costal_JND-5_MIS Jan - 08_Weekly Urban PBR CO - 30-01-09 to 05-02-09 3" xfId="2716"/>
    <cellStyle name="_pgvcl-costal_JND-5_MIS Jan - 08_Weekly Urban PBR CO - 30-01-09 to 05-02-09 4" xfId="2717"/>
    <cellStyle name="_pgvcl-costal_JND-5_MIS Jan - 08_Weekly Urban PBR CO - 9-1-09 to 15.01.09" xfId="2718"/>
    <cellStyle name="_pgvcl-costal_JND-5_MIS Jan - 08_Weekly Urban PBR CO - 9-1-09 to 15.01.09 2" xfId="2719"/>
    <cellStyle name="_pgvcl-costal_JND-5_MIS Jan - 08_Weekly Urban PBR CO - 9-1-09 to 15.01.09 3" xfId="2720"/>
    <cellStyle name="_pgvcl-costal_JND-5_MIS Jan - 08_Weekly Urban PBR CO - 9-1-09 to 15.01.09 4" xfId="2721"/>
    <cellStyle name="_pgvcl-costal_JND-5_MIS Jan - 08_Weekly Urban PBR CO 01-05-09 to 07-05-09" xfId="2722"/>
    <cellStyle name="_pgvcl-costal_JND-5_MIS Jan - 08_Weekly Urban PBR CO 01-05-09 to 07-05-09 2" xfId="2723"/>
    <cellStyle name="_pgvcl-costal_JND-5_MIS Jan - 08_Weekly Urban PBR CO 01-05-09 to 07-05-09 3" xfId="2724"/>
    <cellStyle name="_pgvcl-costal_JND-5_MIS Jan - 08_Weekly Urban PBR CO 01-05-09 to 07-05-09 4" xfId="2725"/>
    <cellStyle name="_pgvcl-costal_JND-5_MIS Jan - 08_Weekly Urban PBR CO 10-04-09 to 16-04-09" xfId="2726"/>
    <cellStyle name="_pgvcl-costal_JND-5_MIS Jan - 08_Weekly Urban PBR CO 10-04-09 to 16-04-09 2" xfId="2727"/>
    <cellStyle name="_pgvcl-costal_JND-5_MIS Jan - 08_Weekly Urban PBR CO 10-04-09 to 16-04-09 3" xfId="2728"/>
    <cellStyle name="_pgvcl-costal_JND-5_MIS Jan - 08_Weekly Urban PBR CO 10-04-09 to 16-04-09 4" xfId="2729"/>
    <cellStyle name="_pgvcl-costal_JND-5_MIS Nov - 07" xfId="2730"/>
    <cellStyle name="_pgvcl-costal_JND-5_MIS Summary Jan-08" xfId="2731"/>
    <cellStyle name="_pgvcl-costal_JND-5_MIS Summary Jan-08_Book-DMTHL" xfId="2732"/>
    <cellStyle name="_pgvcl-costal_JND-5_MIS Summary Jan-08_Comparison" xfId="2733"/>
    <cellStyle name="_pgvcl-costal_JND-5_MIS Summary Jan-08_Comparison 2" xfId="2734"/>
    <cellStyle name="_pgvcl-costal_JND-5_MIS Summary Jan-08_Comparison 3" xfId="2735"/>
    <cellStyle name="_pgvcl-costal_JND-5_MIS Summary Jan-08_Comparison 4" xfId="2736"/>
    <cellStyle name="_pgvcl-costal_JND-5_MIS Summary Jan-08_Details of Selected Urban Feeder" xfId="2737"/>
    <cellStyle name="_pgvcl-costal_JND-5_MIS Summary Jan-08_Details of Selected Urban Feeder 2" xfId="2738"/>
    <cellStyle name="_pgvcl-costal_JND-5_MIS Summary Jan-08_Details of Selected Urban Feeder 3" xfId="2739"/>
    <cellStyle name="_pgvcl-costal_JND-5_MIS Summary Jan-08_Details of Selected Urban Feeder 4" xfId="2740"/>
    <cellStyle name="_pgvcl-costal_JND-5_MIS Summary Jan-08_DHTHL JAN-09" xfId="2741"/>
    <cellStyle name="_pgvcl-costal_JND-5_MIS Summary Jan-08_dnthl Feb-09" xfId="2742"/>
    <cellStyle name="_pgvcl-costal_JND-5_MIS Summary Jan-08_JGYssss" xfId="2743"/>
    <cellStyle name="_pgvcl-costal_JND-5_MIS Summary Jan-08_JGYssss 2" xfId="2744"/>
    <cellStyle name="_pgvcl-costal_JND-5_MIS Summary Jan-08_JGYssss 3" xfId="2745"/>
    <cellStyle name="_pgvcl-costal_JND-5_MIS Summary Jan-08_JGYssss 4" xfId="2746"/>
    <cellStyle name="_pgvcl-costal_JND-5_MIS Summary Jan-08_New MIS Sheets" xfId="2747"/>
    <cellStyle name="_pgvcl-costal_JND-5_MIS Summary Jan-08_New MIS Sheets 2" xfId="2748"/>
    <cellStyle name="_pgvcl-costal_JND-5_MIS Summary Jan-08_New MIS Sheets 3" xfId="2749"/>
    <cellStyle name="_pgvcl-costal_JND-5_MIS Summary Jan-08_New MIS Sheets 4" xfId="2750"/>
    <cellStyle name="_pgvcl-costal_JND-5_MIS Summary Jan-08_PBR" xfId="2751"/>
    <cellStyle name="_pgvcl-costal_JND-5_MIS Summary Jan-08_PBR 2" xfId="2752"/>
    <cellStyle name="_pgvcl-costal_JND-5_MIS Summary Jan-08_PBR 3" xfId="2753"/>
    <cellStyle name="_pgvcl-costal_JND-5_MIS Summary Jan-08_PBR 4" xfId="2754"/>
    <cellStyle name="_pgvcl-costal_JND-5_MIS Summary Jan-08_PBR CO_DAILY REPORT GIS - 20-01-09" xfId="2755"/>
    <cellStyle name="_pgvcl-costal_JND-5_MIS Summary Jan-08_PBR CO_DAILY REPORT GIS - 20-01-09 2" xfId="2756"/>
    <cellStyle name="_pgvcl-costal_JND-5_MIS Summary Jan-08_PBR CO_DAILY REPORT GIS - 20-01-09 3" xfId="2757"/>
    <cellStyle name="_pgvcl-costal_JND-5_MIS Summary Jan-08_PBR CO_DAILY REPORT GIS - 20-01-09 4" xfId="2758"/>
    <cellStyle name="_pgvcl-costal_JND-5_MIS Summary Jan-08_T&amp;D August-08" xfId="2759"/>
    <cellStyle name="_pgvcl-costal_JND-5_MIS Summary Jan-08_T&amp;D August-08 2" xfId="2760"/>
    <cellStyle name="_pgvcl-costal_JND-5_MIS Summary Jan-08_T&amp;D August-08 3" xfId="2761"/>
    <cellStyle name="_pgvcl-costal_JND-5_MIS Summary Jan-08_T&amp;D August-08 4" xfId="2762"/>
    <cellStyle name="_pgvcl-costal_JND-5_MIS Summary Jan-08_T&amp;D Dec-08" xfId="2763"/>
    <cellStyle name="_pgvcl-costal_JND-5_MIS Summary Jan-08_T&amp;D Dec-08 2" xfId="2764"/>
    <cellStyle name="_pgvcl-costal_JND-5_MIS Summary Jan-08_T&amp;D Dec-08 3" xfId="2765"/>
    <cellStyle name="_pgvcl-costal_JND-5_MIS Summary Jan-08_T&amp;D Dec-08 4" xfId="2766"/>
    <cellStyle name="_pgvcl-costal_JND-5_MIS Summary Jan-08_T&amp;D July-08" xfId="2767"/>
    <cellStyle name="_pgvcl-costal_JND-5_MIS Summary Jan-08_T&amp;D July-08 2" xfId="2768"/>
    <cellStyle name="_pgvcl-costal_JND-5_MIS Summary Jan-08_T&amp;D July-08 3" xfId="2769"/>
    <cellStyle name="_pgvcl-costal_JND-5_MIS Summary Jan-08_T&amp;D July-08 4" xfId="2770"/>
    <cellStyle name="_pgvcl-costal_JND-5_MIS Summary Jan-08_T&amp;D MAR--09" xfId="2771"/>
    <cellStyle name="_pgvcl-costal_JND-5_MIS Summary Jan-08_T&amp;D MAR--09 2" xfId="2772"/>
    <cellStyle name="_pgvcl-costal_JND-5_MIS Summary Jan-08_T&amp;D MAR--09 3" xfId="2773"/>
    <cellStyle name="_pgvcl-costal_JND-5_MIS Summary Jan-08_T&amp;D MAR--09 4" xfId="2774"/>
    <cellStyle name="_pgvcl-costal_JND-5_MIS Summary Jan-08_Urban Weekly 8 MAY 09" xfId="2775"/>
    <cellStyle name="_pgvcl-costal_JND-5_MIS Summary Jan-08_URBAN WEEKLY PBR CO" xfId="2776"/>
    <cellStyle name="_pgvcl-costal_JND-5_MIS Summary Jan-08_URBAN WEEKLY PBR CO 2" xfId="2777"/>
    <cellStyle name="_pgvcl-costal_JND-5_MIS Summary Jan-08_URBAN WEEKLY PBR CO 3" xfId="2778"/>
    <cellStyle name="_pgvcl-costal_JND-5_MIS Summary Jan-08_URBAN WEEKLY PBR CO 4" xfId="2779"/>
    <cellStyle name="_pgvcl-costal_JND-5_MIS Summary Jan-08_Weekly Urban PBR CO - 04-04-09 to 12-04-09" xfId="2780"/>
    <cellStyle name="_pgvcl-costal_JND-5_MIS Summary Jan-08_Weekly Urban PBR CO - 04-04-09 to 12-04-09 2" xfId="2781"/>
    <cellStyle name="_pgvcl-costal_JND-5_MIS Summary Jan-08_Weekly Urban PBR CO - 04-04-09 to 12-04-09 3" xfId="2782"/>
    <cellStyle name="_pgvcl-costal_JND-5_MIS Summary Jan-08_Weekly Urban PBR CO - 04-04-09 to 12-04-09 4" xfId="2783"/>
    <cellStyle name="_pgvcl-costal_JND-5_MIS Summary Jan-08_Weekly Urban PBR CO - 06-03-09 to 12-03-09" xfId="2784"/>
    <cellStyle name="_pgvcl-costal_JND-5_MIS Summary Jan-08_Weekly Urban PBR CO - 06-03-09 to 12-03-09 2" xfId="2785"/>
    <cellStyle name="_pgvcl-costal_JND-5_MIS Summary Jan-08_Weekly Urban PBR CO - 06-03-09 to 12-03-09 3" xfId="2786"/>
    <cellStyle name="_pgvcl-costal_JND-5_MIS Summary Jan-08_Weekly Urban PBR CO - 06-03-09 to 12-03-09 4" xfId="2787"/>
    <cellStyle name="_pgvcl-costal_JND-5_MIS Summary Jan-08_Weekly Urban PBR CO - 20-02-09 to 26-02-09" xfId="2788"/>
    <cellStyle name="_pgvcl-costal_JND-5_MIS Summary Jan-08_Weekly Urban PBR CO - 20-02-09 to 26-02-09 2" xfId="2789"/>
    <cellStyle name="_pgvcl-costal_JND-5_MIS Summary Jan-08_Weekly Urban PBR CO - 20-02-09 to 26-02-09 3" xfId="2790"/>
    <cellStyle name="_pgvcl-costal_JND-5_MIS Summary Jan-08_Weekly Urban PBR CO - 20-02-09 to 26-02-09 4" xfId="2791"/>
    <cellStyle name="_pgvcl-costal_JND-5_MIS Summary Jan-08_Weekly Urban PBR CO - 30-01-09 to 05-02-09" xfId="2792"/>
    <cellStyle name="_pgvcl-costal_JND-5_MIS Summary Jan-08_Weekly Urban PBR CO - 30-01-09 to 05-02-09 2" xfId="2793"/>
    <cellStyle name="_pgvcl-costal_JND-5_MIS Summary Jan-08_Weekly Urban PBR CO - 30-01-09 to 05-02-09 3" xfId="2794"/>
    <cellStyle name="_pgvcl-costal_JND-5_MIS Summary Jan-08_Weekly Urban PBR CO - 30-01-09 to 05-02-09 4" xfId="2795"/>
    <cellStyle name="_pgvcl-costal_JND-5_MIS Summary Jan-08_Weekly Urban PBR CO - 9-1-09 to 15.01.09" xfId="2796"/>
    <cellStyle name="_pgvcl-costal_JND-5_MIS Summary Jan-08_Weekly Urban PBR CO - 9-1-09 to 15.01.09 2" xfId="2797"/>
    <cellStyle name="_pgvcl-costal_JND-5_MIS Summary Jan-08_Weekly Urban PBR CO - 9-1-09 to 15.01.09 3" xfId="2798"/>
    <cellStyle name="_pgvcl-costal_JND-5_MIS Summary Jan-08_Weekly Urban PBR CO - 9-1-09 to 15.01.09 4" xfId="2799"/>
    <cellStyle name="_pgvcl-costal_JND-5_MIS Summary Jan-08_Weekly Urban PBR CO 01-05-09 to 07-05-09" xfId="2800"/>
    <cellStyle name="_pgvcl-costal_JND-5_MIS Summary Jan-08_Weekly Urban PBR CO 01-05-09 to 07-05-09 2" xfId="2801"/>
    <cellStyle name="_pgvcl-costal_JND-5_MIS Summary Jan-08_Weekly Urban PBR CO 01-05-09 to 07-05-09 3" xfId="2802"/>
    <cellStyle name="_pgvcl-costal_JND-5_MIS Summary Jan-08_Weekly Urban PBR CO 01-05-09 to 07-05-09 4" xfId="2803"/>
    <cellStyle name="_pgvcl-costal_JND-5_MIS Summary Jan-08_Weekly Urban PBR CO 10-04-09 to 16-04-09" xfId="2804"/>
    <cellStyle name="_pgvcl-costal_JND-5_MIS Summary Jan-08_Weekly Urban PBR CO 10-04-09 to 16-04-09 2" xfId="2805"/>
    <cellStyle name="_pgvcl-costal_JND-5_MIS Summary Jan-08_Weekly Urban PBR CO 10-04-09 to 16-04-09 3" xfId="2806"/>
    <cellStyle name="_pgvcl-costal_JND-5_MIS Summary Jan-08_Weekly Urban PBR CO 10-04-09 to 16-04-09 4" xfId="2807"/>
    <cellStyle name="_pgvcl-costal_JND-5_MIS_Book-DMTHL" xfId="2808"/>
    <cellStyle name="_pgvcl-costal_JND-5_MIS_Comparison" xfId="2809"/>
    <cellStyle name="_pgvcl-costal_JND-5_MIS_Comparison 2" xfId="2810"/>
    <cellStyle name="_pgvcl-costal_JND-5_MIS_Comparison 3" xfId="2811"/>
    <cellStyle name="_pgvcl-costal_JND-5_MIS_Comparison 4" xfId="2812"/>
    <cellStyle name="_pgvcl-costal_JND-5_MIS_Details of Selected Urban Feeder" xfId="2813"/>
    <cellStyle name="_pgvcl-costal_JND-5_MIS_Details of Selected Urban Feeder 2" xfId="2814"/>
    <cellStyle name="_pgvcl-costal_JND-5_MIS_Details of Selected Urban Feeder 3" xfId="2815"/>
    <cellStyle name="_pgvcl-costal_JND-5_MIS_Details of Selected Urban Feeder 4" xfId="2816"/>
    <cellStyle name="_pgvcl-costal_JND-5_MIS_DHTHL JAN-09" xfId="2817"/>
    <cellStyle name="_pgvcl-costal_JND-5_MIS_dnthl Feb-09" xfId="2818"/>
    <cellStyle name="_pgvcl-costal_JND-5_MIS_JGYssss" xfId="2819"/>
    <cellStyle name="_pgvcl-costal_JND-5_MIS_JGYssss 2" xfId="2820"/>
    <cellStyle name="_pgvcl-costal_JND-5_MIS_JGYssss 3" xfId="2821"/>
    <cellStyle name="_pgvcl-costal_JND-5_MIS_JGYssss 4" xfId="2822"/>
    <cellStyle name="_pgvcl-costal_JND-5_MIS_JND - 7 T3" xfId="2823"/>
    <cellStyle name="_pgvcl-costal_JND-5_MIS_JND T-3 MIS" xfId="2824"/>
    <cellStyle name="_pgvcl-costal_JND-5_MIS_JND-5 T3" xfId="2825"/>
    <cellStyle name="_pgvcl-costal_JND-5_MIS_New MIS Sheets" xfId="2826"/>
    <cellStyle name="_pgvcl-costal_JND-5_MIS_New MIS Sheets 2" xfId="2827"/>
    <cellStyle name="_pgvcl-costal_JND-5_MIS_New MIS Sheets 3" xfId="2828"/>
    <cellStyle name="_pgvcl-costal_JND-5_MIS_New MIS Sheets 4" xfId="2829"/>
    <cellStyle name="_pgvcl-costal_JND-5_MIS_PBR" xfId="2830"/>
    <cellStyle name="_pgvcl-costal_JND-5_MIS_PBR 2" xfId="2831"/>
    <cellStyle name="_pgvcl-costal_JND-5_MIS_PBR 3" xfId="2832"/>
    <cellStyle name="_pgvcl-costal_JND-5_MIS_PBR 4" xfId="2833"/>
    <cellStyle name="_pgvcl-costal_JND-5_MIS_PBR CO_DAILY REPORT GIS - 20-01-09" xfId="2834"/>
    <cellStyle name="_pgvcl-costal_JND-5_MIS_PBR CO_DAILY REPORT GIS - 20-01-09 2" xfId="2835"/>
    <cellStyle name="_pgvcl-costal_JND-5_MIS_PBR CO_DAILY REPORT GIS - 20-01-09 3" xfId="2836"/>
    <cellStyle name="_pgvcl-costal_JND-5_MIS_PBR CO_DAILY REPORT GIS - 20-01-09 4" xfId="2837"/>
    <cellStyle name="_pgvcl-costal_JND-5_MIS_T&amp;D August-08" xfId="2838"/>
    <cellStyle name="_pgvcl-costal_JND-5_MIS_T&amp;D August-08 2" xfId="2839"/>
    <cellStyle name="_pgvcl-costal_JND-5_MIS_T&amp;D August-08 3" xfId="2840"/>
    <cellStyle name="_pgvcl-costal_JND-5_MIS_T&amp;D August-08 4" xfId="2841"/>
    <cellStyle name="_pgvcl-costal_JND-5_MIS_T&amp;D Dec-08" xfId="2842"/>
    <cellStyle name="_pgvcl-costal_JND-5_MIS_T&amp;D Dec-08 2" xfId="2843"/>
    <cellStyle name="_pgvcl-costal_JND-5_MIS_T&amp;D Dec-08 3" xfId="2844"/>
    <cellStyle name="_pgvcl-costal_JND-5_MIS_T&amp;D Dec-08 4" xfId="2845"/>
    <cellStyle name="_pgvcl-costal_JND-5_MIS_T&amp;D July-08" xfId="2846"/>
    <cellStyle name="_pgvcl-costal_JND-5_MIS_T&amp;D July-08 2" xfId="2847"/>
    <cellStyle name="_pgvcl-costal_JND-5_MIS_T&amp;D July-08 3" xfId="2848"/>
    <cellStyle name="_pgvcl-costal_JND-5_MIS_T&amp;D July-08 4" xfId="2849"/>
    <cellStyle name="_pgvcl-costal_JND-5_MIS_T&amp;D MAR--09" xfId="2850"/>
    <cellStyle name="_pgvcl-costal_JND-5_MIS_T&amp;D MAR--09 2" xfId="2851"/>
    <cellStyle name="_pgvcl-costal_JND-5_MIS_T&amp;D MAR--09 3" xfId="2852"/>
    <cellStyle name="_pgvcl-costal_JND-5_MIS_T&amp;D MAR--09 4" xfId="2853"/>
    <cellStyle name="_pgvcl-costal_JND-5_MIS_Urban Weekly 8 MAY 09" xfId="2854"/>
    <cellStyle name="_pgvcl-costal_JND-5_MIS_URBAN WEEKLY PBR CO" xfId="2855"/>
    <cellStyle name="_pgvcl-costal_JND-5_MIS_URBAN WEEKLY PBR CO 2" xfId="2856"/>
    <cellStyle name="_pgvcl-costal_JND-5_MIS_URBAN WEEKLY PBR CO 3" xfId="2857"/>
    <cellStyle name="_pgvcl-costal_JND-5_MIS_URBAN WEEKLY PBR CO 4" xfId="2858"/>
    <cellStyle name="_pgvcl-costal_JND-5_MIS_Weekly Urban PBR CO - 04-04-09 to 12-04-09" xfId="2859"/>
    <cellStyle name="_pgvcl-costal_JND-5_MIS_Weekly Urban PBR CO - 04-04-09 to 12-04-09 2" xfId="2860"/>
    <cellStyle name="_pgvcl-costal_JND-5_MIS_Weekly Urban PBR CO - 04-04-09 to 12-04-09 3" xfId="2861"/>
    <cellStyle name="_pgvcl-costal_JND-5_MIS_Weekly Urban PBR CO - 04-04-09 to 12-04-09 4" xfId="2862"/>
    <cellStyle name="_pgvcl-costal_JND-5_MIS_Weekly Urban PBR CO - 06-03-09 to 12-03-09" xfId="2863"/>
    <cellStyle name="_pgvcl-costal_JND-5_MIS_Weekly Urban PBR CO - 06-03-09 to 12-03-09 2" xfId="2864"/>
    <cellStyle name="_pgvcl-costal_JND-5_MIS_Weekly Urban PBR CO - 06-03-09 to 12-03-09 3" xfId="2865"/>
    <cellStyle name="_pgvcl-costal_JND-5_MIS_Weekly Urban PBR CO - 06-03-09 to 12-03-09 4" xfId="2866"/>
    <cellStyle name="_pgvcl-costal_JND-5_MIS_Weekly Urban PBR CO - 20-02-09 to 26-02-09" xfId="2867"/>
    <cellStyle name="_pgvcl-costal_JND-5_MIS_Weekly Urban PBR CO - 20-02-09 to 26-02-09 2" xfId="2868"/>
    <cellStyle name="_pgvcl-costal_JND-5_MIS_Weekly Urban PBR CO - 20-02-09 to 26-02-09 3" xfId="2869"/>
    <cellStyle name="_pgvcl-costal_JND-5_MIS_Weekly Urban PBR CO - 20-02-09 to 26-02-09 4" xfId="2870"/>
    <cellStyle name="_pgvcl-costal_JND-5_MIS_Weekly Urban PBR CO - 30-01-09 to 05-02-09" xfId="2871"/>
    <cellStyle name="_pgvcl-costal_JND-5_MIS_Weekly Urban PBR CO - 30-01-09 to 05-02-09 2" xfId="2872"/>
    <cellStyle name="_pgvcl-costal_JND-5_MIS_Weekly Urban PBR CO - 30-01-09 to 05-02-09 3" xfId="2873"/>
    <cellStyle name="_pgvcl-costal_JND-5_MIS_Weekly Urban PBR CO - 30-01-09 to 05-02-09 4" xfId="2874"/>
    <cellStyle name="_pgvcl-costal_JND-5_MIS_Weekly Urban PBR CO - 9-1-09 to 15.01.09" xfId="2875"/>
    <cellStyle name="_pgvcl-costal_JND-5_MIS_Weekly Urban PBR CO - 9-1-09 to 15.01.09 2" xfId="2876"/>
    <cellStyle name="_pgvcl-costal_JND-5_MIS_Weekly Urban PBR CO - 9-1-09 to 15.01.09 3" xfId="2877"/>
    <cellStyle name="_pgvcl-costal_JND-5_MIS_Weekly Urban PBR CO - 9-1-09 to 15.01.09 4" xfId="2878"/>
    <cellStyle name="_pgvcl-costal_JND-5_MIS_Weekly Urban PBR CO 01-05-09 to 07-05-09" xfId="2879"/>
    <cellStyle name="_pgvcl-costal_JND-5_MIS_Weekly Urban PBR CO 01-05-09 to 07-05-09 2" xfId="2880"/>
    <cellStyle name="_pgvcl-costal_JND-5_MIS_Weekly Urban PBR CO 01-05-09 to 07-05-09 3" xfId="2881"/>
    <cellStyle name="_pgvcl-costal_JND-5_MIS_Weekly Urban PBR CO 01-05-09 to 07-05-09 4" xfId="2882"/>
    <cellStyle name="_pgvcl-costal_JND-5_MIS_Weekly Urban PBR CO 10-04-09 to 16-04-09" xfId="2883"/>
    <cellStyle name="_pgvcl-costal_JND-5_MIS_Weekly Urban PBR CO 10-04-09 to 16-04-09 2" xfId="2884"/>
    <cellStyle name="_pgvcl-costal_JND-5_MIS_Weekly Urban PBR CO 10-04-09 to 16-04-09 3" xfId="2885"/>
    <cellStyle name="_pgvcl-costal_JND-5_MIS_Weekly Urban PBR CO 10-04-09 to 16-04-09 4" xfId="2886"/>
    <cellStyle name="_pgvcl-costal_JND-5_NEW MIS From JND Circle" xfId="2887"/>
    <cellStyle name="_pgvcl-costal_JND-5_NEW MIS From JND Circle_Book-DMTHL" xfId="2888"/>
    <cellStyle name="_pgvcl-costal_JND-5_NEW MIS From JND Circle_Comparison" xfId="2889"/>
    <cellStyle name="_pgvcl-costal_JND-5_NEW MIS From JND Circle_Comparison 2" xfId="2890"/>
    <cellStyle name="_pgvcl-costal_JND-5_NEW MIS From JND Circle_Comparison 3" xfId="2891"/>
    <cellStyle name="_pgvcl-costal_JND-5_NEW MIS From JND Circle_Comparison 4" xfId="2892"/>
    <cellStyle name="_pgvcl-costal_JND-5_NEW MIS From JND Circle_Details of Selected Urban Feeder" xfId="2893"/>
    <cellStyle name="_pgvcl-costal_JND-5_NEW MIS From JND Circle_Details of Selected Urban Feeder 2" xfId="2894"/>
    <cellStyle name="_pgvcl-costal_JND-5_NEW MIS From JND Circle_Details of Selected Urban Feeder 3" xfId="2895"/>
    <cellStyle name="_pgvcl-costal_JND-5_NEW MIS From JND Circle_Details of Selected Urban Feeder 4" xfId="2896"/>
    <cellStyle name="_pgvcl-costal_JND-5_NEW MIS From JND Circle_DHTHL JAN-09" xfId="2897"/>
    <cellStyle name="_pgvcl-costal_JND-5_NEW MIS From JND Circle_dnthl Feb-09" xfId="2898"/>
    <cellStyle name="_pgvcl-costal_JND-5_NEW MIS From JND Circle_JGYssss" xfId="2899"/>
    <cellStyle name="_pgvcl-costal_JND-5_NEW MIS From JND Circle_JGYssss 2" xfId="2900"/>
    <cellStyle name="_pgvcl-costal_JND-5_NEW MIS From JND Circle_JGYssss 3" xfId="2901"/>
    <cellStyle name="_pgvcl-costal_JND-5_NEW MIS From JND Circle_JGYssss 4" xfId="2902"/>
    <cellStyle name="_pgvcl-costal_JND-5_NEW MIS From JND Circle_JND - 5" xfId="2903"/>
    <cellStyle name="_pgvcl-costal_JND-5_NEW MIS From JND Circle_JND - 5_Book-DMTHL" xfId="2904"/>
    <cellStyle name="_pgvcl-costal_JND-5_NEW MIS From JND Circle_JND - 5_Comparison" xfId="2905"/>
    <cellStyle name="_pgvcl-costal_JND-5_NEW MIS From JND Circle_JND - 5_Comparison 2" xfId="2906"/>
    <cellStyle name="_pgvcl-costal_JND-5_NEW MIS From JND Circle_JND - 5_Comparison 3" xfId="2907"/>
    <cellStyle name="_pgvcl-costal_JND-5_NEW MIS From JND Circle_JND - 5_Comparison 4" xfId="2908"/>
    <cellStyle name="_pgvcl-costal_JND-5_NEW MIS From JND Circle_JND - 5_Details of Selected Urban Feeder" xfId="2909"/>
    <cellStyle name="_pgvcl-costal_JND-5_NEW MIS From JND Circle_JND - 5_Details of Selected Urban Feeder 2" xfId="2910"/>
    <cellStyle name="_pgvcl-costal_JND-5_NEW MIS From JND Circle_JND - 5_Details of Selected Urban Feeder 3" xfId="2911"/>
    <cellStyle name="_pgvcl-costal_JND-5_NEW MIS From JND Circle_JND - 5_Details of Selected Urban Feeder 4" xfId="2912"/>
    <cellStyle name="_pgvcl-costal_JND-5_NEW MIS From JND Circle_JND - 5_DHTHL JAN-09" xfId="2913"/>
    <cellStyle name="_pgvcl-costal_JND-5_NEW MIS From JND Circle_JND - 5_dnthl Feb-09" xfId="2914"/>
    <cellStyle name="_pgvcl-costal_JND-5_NEW MIS From JND Circle_JND - 5_JGYssss" xfId="2915"/>
    <cellStyle name="_pgvcl-costal_JND-5_NEW MIS From JND Circle_JND - 5_JGYssss 2" xfId="2916"/>
    <cellStyle name="_pgvcl-costal_JND-5_NEW MIS From JND Circle_JND - 5_JGYssss 3" xfId="2917"/>
    <cellStyle name="_pgvcl-costal_JND-5_NEW MIS From JND Circle_JND - 5_JGYssss 4" xfId="2918"/>
    <cellStyle name="_pgvcl-costal_JND-5_NEW MIS From JND Circle_JND - 5_New MIS Sheets" xfId="2919"/>
    <cellStyle name="_pgvcl-costal_JND-5_NEW MIS From JND Circle_JND - 5_New MIS Sheets 2" xfId="2920"/>
    <cellStyle name="_pgvcl-costal_JND-5_NEW MIS From JND Circle_JND - 5_New MIS Sheets 3" xfId="2921"/>
    <cellStyle name="_pgvcl-costal_JND-5_NEW MIS From JND Circle_JND - 5_New MIS Sheets 4" xfId="2922"/>
    <cellStyle name="_pgvcl-costal_JND-5_NEW MIS From JND Circle_JND - 5_PBR" xfId="2923"/>
    <cellStyle name="_pgvcl-costal_JND-5_NEW MIS From JND Circle_JND - 5_PBR 2" xfId="2924"/>
    <cellStyle name="_pgvcl-costal_JND-5_NEW MIS From JND Circle_JND - 5_PBR 3" xfId="2925"/>
    <cellStyle name="_pgvcl-costal_JND-5_NEW MIS From JND Circle_JND - 5_PBR 4" xfId="2926"/>
    <cellStyle name="_pgvcl-costal_JND-5_NEW MIS From JND Circle_JND - 5_PBR CO_DAILY REPORT GIS - 20-01-09" xfId="2927"/>
    <cellStyle name="_pgvcl-costal_JND-5_NEW MIS From JND Circle_JND - 5_PBR CO_DAILY REPORT GIS - 20-01-09 2" xfId="2928"/>
    <cellStyle name="_pgvcl-costal_JND-5_NEW MIS From JND Circle_JND - 5_PBR CO_DAILY REPORT GIS - 20-01-09 3" xfId="2929"/>
    <cellStyle name="_pgvcl-costal_JND-5_NEW MIS From JND Circle_JND - 5_PBR CO_DAILY REPORT GIS - 20-01-09 4" xfId="2930"/>
    <cellStyle name="_pgvcl-costal_JND-5_NEW MIS From JND Circle_JND - 5_T&amp;D August-08" xfId="2931"/>
    <cellStyle name="_pgvcl-costal_JND-5_NEW MIS From JND Circle_JND - 5_T&amp;D August-08 2" xfId="2932"/>
    <cellStyle name="_pgvcl-costal_JND-5_NEW MIS From JND Circle_JND - 5_T&amp;D August-08 3" xfId="2933"/>
    <cellStyle name="_pgvcl-costal_JND-5_NEW MIS From JND Circle_JND - 5_T&amp;D August-08 4" xfId="2934"/>
    <cellStyle name="_pgvcl-costal_JND-5_NEW MIS From JND Circle_JND - 5_T&amp;D Dec-08" xfId="2935"/>
    <cellStyle name="_pgvcl-costal_JND-5_NEW MIS From JND Circle_JND - 5_T&amp;D Dec-08 2" xfId="2936"/>
    <cellStyle name="_pgvcl-costal_JND-5_NEW MIS From JND Circle_JND - 5_T&amp;D Dec-08 3" xfId="2937"/>
    <cellStyle name="_pgvcl-costal_JND-5_NEW MIS From JND Circle_JND - 5_T&amp;D Dec-08 4" xfId="2938"/>
    <cellStyle name="_pgvcl-costal_JND-5_NEW MIS From JND Circle_JND - 5_T&amp;D July-08" xfId="2939"/>
    <cellStyle name="_pgvcl-costal_JND-5_NEW MIS From JND Circle_JND - 5_T&amp;D July-08 2" xfId="2940"/>
    <cellStyle name="_pgvcl-costal_JND-5_NEW MIS From JND Circle_JND - 5_T&amp;D July-08 3" xfId="2941"/>
    <cellStyle name="_pgvcl-costal_JND-5_NEW MIS From JND Circle_JND - 5_T&amp;D July-08 4" xfId="2942"/>
    <cellStyle name="_pgvcl-costal_JND-5_NEW MIS From JND Circle_JND - 5_T&amp;D MAR--09" xfId="2943"/>
    <cellStyle name="_pgvcl-costal_JND-5_NEW MIS From JND Circle_JND - 5_T&amp;D MAR--09 2" xfId="2944"/>
    <cellStyle name="_pgvcl-costal_JND-5_NEW MIS From JND Circle_JND - 5_T&amp;D MAR--09 3" xfId="2945"/>
    <cellStyle name="_pgvcl-costal_JND-5_NEW MIS From JND Circle_JND - 5_T&amp;D MAR--09 4" xfId="2946"/>
    <cellStyle name="_pgvcl-costal_JND-5_NEW MIS From JND Circle_JND - 5_Urban Weekly 8 MAY 09" xfId="2947"/>
    <cellStyle name="_pgvcl-costal_JND-5_NEW MIS From JND Circle_JND - 5_URBAN WEEKLY PBR CO" xfId="2948"/>
    <cellStyle name="_pgvcl-costal_JND-5_NEW MIS From JND Circle_JND - 5_URBAN WEEKLY PBR CO 2" xfId="2949"/>
    <cellStyle name="_pgvcl-costal_JND-5_NEW MIS From JND Circle_JND - 5_URBAN WEEKLY PBR CO 3" xfId="2950"/>
    <cellStyle name="_pgvcl-costal_JND-5_NEW MIS From JND Circle_JND - 5_URBAN WEEKLY PBR CO 4" xfId="2951"/>
    <cellStyle name="_pgvcl-costal_JND-5_NEW MIS From JND Circle_JND - 5_Weekly Urban PBR CO - 04-04-09 to 12-04-09" xfId="2952"/>
    <cellStyle name="_pgvcl-costal_JND-5_NEW MIS From JND Circle_JND - 5_Weekly Urban PBR CO - 04-04-09 to 12-04-09 2" xfId="2953"/>
    <cellStyle name="_pgvcl-costal_JND-5_NEW MIS From JND Circle_JND - 5_Weekly Urban PBR CO - 04-04-09 to 12-04-09 3" xfId="2954"/>
    <cellStyle name="_pgvcl-costal_JND-5_NEW MIS From JND Circle_JND - 5_Weekly Urban PBR CO - 04-04-09 to 12-04-09 4" xfId="2955"/>
    <cellStyle name="_pgvcl-costal_JND-5_NEW MIS From JND Circle_JND - 5_Weekly Urban PBR CO - 06-03-09 to 12-03-09" xfId="2956"/>
    <cellStyle name="_pgvcl-costal_JND-5_NEW MIS From JND Circle_JND - 5_Weekly Urban PBR CO - 06-03-09 to 12-03-09 2" xfId="2957"/>
    <cellStyle name="_pgvcl-costal_JND-5_NEW MIS From JND Circle_JND - 5_Weekly Urban PBR CO - 06-03-09 to 12-03-09 3" xfId="2958"/>
    <cellStyle name="_pgvcl-costal_JND-5_NEW MIS From JND Circle_JND - 5_Weekly Urban PBR CO - 06-03-09 to 12-03-09 4" xfId="2959"/>
    <cellStyle name="_pgvcl-costal_JND-5_NEW MIS From JND Circle_JND - 5_Weekly Urban PBR CO - 20-02-09 to 26-02-09" xfId="2960"/>
    <cellStyle name="_pgvcl-costal_JND-5_NEW MIS From JND Circle_JND - 5_Weekly Urban PBR CO - 20-02-09 to 26-02-09 2" xfId="2961"/>
    <cellStyle name="_pgvcl-costal_JND-5_NEW MIS From JND Circle_JND - 5_Weekly Urban PBR CO - 20-02-09 to 26-02-09 3" xfId="2962"/>
    <cellStyle name="_pgvcl-costal_JND-5_NEW MIS From JND Circle_JND - 5_Weekly Urban PBR CO - 20-02-09 to 26-02-09 4" xfId="2963"/>
    <cellStyle name="_pgvcl-costal_JND-5_NEW MIS From JND Circle_JND - 5_Weekly Urban PBR CO - 30-01-09 to 05-02-09" xfId="2964"/>
    <cellStyle name="_pgvcl-costal_JND-5_NEW MIS From JND Circle_JND - 5_Weekly Urban PBR CO - 30-01-09 to 05-02-09 2" xfId="2965"/>
    <cellStyle name="_pgvcl-costal_JND-5_NEW MIS From JND Circle_JND - 5_Weekly Urban PBR CO - 30-01-09 to 05-02-09 3" xfId="2966"/>
    <cellStyle name="_pgvcl-costal_JND-5_NEW MIS From JND Circle_JND - 5_Weekly Urban PBR CO - 30-01-09 to 05-02-09 4" xfId="2967"/>
    <cellStyle name="_pgvcl-costal_JND-5_NEW MIS From JND Circle_JND - 5_Weekly Urban PBR CO - 9-1-09 to 15.01.09" xfId="2968"/>
    <cellStyle name="_pgvcl-costal_JND-5_NEW MIS From JND Circle_JND - 5_Weekly Urban PBR CO - 9-1-09 to 15.01.09 2" xfId="2969"/>
    <cellStyle name="_pgvcl-costal_JND-5_NEW MIS From JND Circle_JND - 5_Weekly Urban PBR CO - 9-1-09 to 15.01.09 3" xfId="2970"/>
    <cellStyle name="_pgvcl-costal_JND-5_NEW MIS From JND Circle_JND - 5_Weekly Urban PBR CO - 9-1-09 to 15.01.09 4" xfId="2971"/>
    <cellStyle name="_pgvcl-costal_JND-5_NEW MIS From JND Circle_JND - 5_Weekly Urban PBR CO 01-05-09 to 07-05-09" xfId="2972"/>
    <cellStyle name="_pgvcl-costal_JND-5_NEW MIS From JND Circle_JND - 5_Weekly Urban PBR CO 01-05-09 to 07-05-09 2" xfId="2973"/>
    <cellStyle name="_pgvcl-costal_JND-5_NEW MIS From JND Circle_JND - 5_Weekly Urban PBR CO 01-05-09 to 07-05-09 3" xfId="2974"/>
    <cellStyle name="_pgvcl-costal_JND-5_NEW MIS From JND Circle_JND - 5_Weekly Urban PBR CO 01-05-09 to 07-05-09 4" xfId="2975"/>
    <cellStyle name="_pgvcl-costal_JND-5_NEW MIS From JND Circle_JND - 5_Weekly Urban PBR CO 10-04-09 to 16-04-09" xfId="2976"/>
    <cellStyle name="_pgvcl-costal_JND-5_NEW MIS From JND Circle_JND - 5_Weekly Urban PBR CO 10-04-09 to 16-04-09 2" xfId="2977"/>
    <cellStyle name="_pgvcl-costal_JND-5_NEW MIS From JND Circle_JND - 5_Weekly Urban PBR CO 10-04-09 to 16-04-09 3" xfId="2978"/>
    <cellStyle name="_pgvcl-costal_JND-5_NEW MIS From JND Circle_JND - 5_Weekly Urban PBR CO 10-04-09 to 16-04-09 4" xfId="2979"/>
    <cellStyle name="_pgvcl-costal_JND-5_NEW MIS From JND Circle_NEW MIS Jan - 08" xfId="2980"/>
    <cellStyle name="_pgvcl-costal_JND-5_NEW MIS From JND Circle_NEW MIS Jan - 08_Book-DMTHL" xfId="2981"/>
    <cellStyle name="_pgvcl-costal_JND-5_NEW MIS From JND Circle_NEW MIS Jan - 08_Comparison" xfId="2982"/>
    <cellStyle name="_pgvcl-costal_JND-5_NEW MIS From JND Circle_NEW MIS Jan - 08_Comparison 2" xfId="2983"/>
    <cellStyle name="_pgvcl-costal_JND-5_NEW MIS From JND Circle_NEW MIS Jan - 08_Comparison 3" xfId="2984"/>
    <cellStyle name="_pgvcl-costal_JND-5_NEW MIS From JND Circle_NEW MIS Jan - 08_Comparison 4" xfId="2985"/>
    <cellStyle name="_pgvcl-costal_JND-5_NEW MIS From JND Circle_NEW MIS Jan - 08_Details of Selected Urban Feeder" xfId="2986"/>
    <cellStyle name="_pgvcl-costal_JND-5_NEW MIS From JND Circle_NEW MIS Jan - 08_Details of Selected Urban Feeder 2" xfId="2987"/>
    <cellStyle name="_pgvcl-costal_JND-5_NEW MIS From JND Circle_NEW MIS Jan - 08_Details of Selected Urban Feeder 3" xfId="2988"/>
    <cellStyle name="_pgvcl-costal_JND-5_NEW MIS From JND Circle_NEW MIS Jan - 08_Details of Selected Urban Feeder 4" xfId="2989"/>
    <cellStyle name="_pgvcl-costal_JND-5_NEW MIS From JND Circle_NEW MIS Jan - 08_DHTHL JAN-09" xfId="2990"/>
    <cellStyle name="_pgvcl-costal_JND-5_NEW MIS From JND Circle_NEW MIS Jan - 08_dnthl Feb-09" xfId="2991"/>
    <cellStyle name="_pgvcl-costal_JND-5_NEW MIS From JND Circle_NEW MIS Jan - 08_JGYssss" xfId="2992"/>
    <cellStyle name="_pgvcl-costal_JND-5_NEW MIS From JND Circle_NEW MIS Jan - 08_JGYssss 2" xfId="2993"/>
    <cellStyle name="_pgvcl-costal_JND-5_NEW MIS From JND Circle_NEW MIS Jan - 08_JGYssss 3" xfId="2994"/>
    <cellStyle name="_pgvcl-costal_JND-5_NEW MIS From JND Circle_NEW MIS Jan - 08_JGYssss 4" xfId="2995"/>
    <cellStyle name="_pgvcl-costal_JND-5_NEW MIS From JND Circle_NEW MIS Jan - 08_New MIS Sheets" xfId="2996"/>
    <cellStyle name="_pgvcl-costal_JND-5_NEW MIS From JND Circle_NEW MIS Jan - 08_New MIS Sheets 2" xfId="2997"/>
    <cellStyle name="_pgvcl-costal_JND-5_NEW MIS From JND Circle_NEW MIS Jan - 08_New MIS Sheets 3" xfId="2998"/>
    <cellStyle name="_pgvcl-costal_JND-5_NEW MIS From JND Circle_NEW MIS Jan - 08_New MIS Sheets 4" xfId="2999"/>
    <cellStyle name="_pgvcl-costal_JND-5_NEW MIS From JND Circle_NEW MIS Jan - 08_PBR" xfId="3000"/>
    <cellStyle name="_pgvcl-costal_JND-5_NEW MIS From JND Circle_NEW MIS Jan - 08_PBR 2" xfId="3001"/>
    <cellStyle name="_pgvcl-costal_JND-5_NEW MIS From JND Circle_NEW MIS Jan - 08_PBR 3" xfId="3002"/>
    <cellStyle name="_pgvcl-costal_JND-5_NEW MIS From JND Circle_NEW MIS Jan - 08_PBR 4" xfId="3003"/>
    <cellStyle name="_pgvcl-costal_JND-5_NEW MIS From JND Circle_NEW MIS Jan - 08_PBR CO_DAILY REPORT GIS - 20-01-09" xfId="3004"/>
    <cellStyle name="_pgvcl-costal_JND-5_NEW MIS From JND Circle_NEW MIS Jan - 08_PBR CO_DAILY REPORT GIS - 20-01-09 2" xfId="3005"/>
    <cellStyle name="_pgvcl-costal_JND-5_NEW MIS From JND Circle_NEW MIS Jan - 08_PBR CO_DAILY REPORT GIS - 20-01-09 3" xfId="3006"/>
    <cellStyle name="_pgvcl-costal_JND-5_NEW MIS From JND Circle_NEW MIS Jan - 08_PBR CO_DAILY REPORT GIS - 20-01-09 4" xfId="3007"/>
    <cellStyle name="_pgvcl-costal_JND-5_NEW MIS From JND Circle_NEW MIS Jan - 08_T&amp;D August-08" xfId="3008"/>
    <cellStyle name="_pgvcl-costal_JND-5_NEW MIS From JND Circle_NEW MIS Jan - 08_T&amp;D August-08 2" xfId="3009"/>
    <cellStyle name="_pgvcl-costal_JND-5_NEW MIS From JND Circle_NEW MIS Jan - 08_T&amp;D August-08 3" xfId="3010"/>
    <cellStyle name="_pgvcl-costal_JND-5_NEW MIS From JND Circle_NEW MIS Jan - 08_T&amp;D August-08 4" xfId="3011"/>
    <cellStyle name="_pgvcl-costal_JND-5_NEW MIS From JND Circle_NEW MIS Jan - 08_T&amp;D Dec-08" xfId="3012"/>
    <cellStyle name="_pgvcl-costal_JND-5_NEW MIS From JND Circle_NEW MIS Jan - 08_T&amp;D Dec-08 2" xfId="3013"/>
    <cellStyle name="_pgvcl-costal_JND-5_NEW MIS From JND Circle_NEW MIS Jan - 08_T&amp;D Dec-08 3" xfId="3014"/>
    <cellStyle name="_pgvcl-costal_JND-5_NEW MIS From JND Circle_NEW MIS Jan - 08_T&amp;D Dec-08 4" xfId="3015"/>
    <cellStyle name="_pgvcl-costal_JND-5_NEW MIS From JND Circle_NEW MIS Jan - 08_T&amp;D July-08" xfId="3016"/>
    <cellStyle name="_pgvcl-costal_JND-5_NEW MIS From JND Circle_NEW MIS Jan - 08_T&amp;D July-08 2" xfId="3017"/>
    <cellStyle name="_pgvcl-costal_JND-5_NEW MIS From JND Circle_NEW MIS Jan - 08_T&amp;D July-08 3" xfId="3018"/>
    <cellStyle name="_pgvcl-costal_JND-5_NEW MIS From JND Circle_NEW MIS Jan - 08_T&amp;D July-08 4" xfId="3019"/>
    <cellStyle name="_pgvcl-costal_JND-5_NEW MIS From JND Circle_NEW MIS Jan - 08_T&amp;D MAR--09" xfId="3020"/>
    <cellStyle name="_pgvcl-costal_JND-5_NEW MIS From JND Circle_NEW MIS Jan - 08_T&amp;D MAR--09 2" xfId="3021"/>
    <cellStyle name="_pgvcl-costal_JND-5_NEW MIS From JND Circle_NEW MIS Jan - 08_T&amp;D MAR--09 3" xfId="3022"/>
    <cellStyle name="_pgvcl-costal_JND-5_NEW MIS From JND Circle_NEW MIS Jan - 08_T&amp;D MAR--09 4" xfId="3023"/>
    <cellStyle name="_pgvcl-costal_JND-5_NEW MIS From JND Circle_NEW MIS Jan - 08_Urban Weekly 8 MAY 09" xfId="3024"/>
    <cellStyle name="_pgvcl-costal_JND-5_NEW MIS From JND Circle_NEW MIS Jan - 08_URBAN WEEKLY PBR CO" xfId="3025"/>
    <cellStyle name="_pgvcl-costal_JND-5_NEW MIS From JND Circle_NEW MIS Jan - 08_URBAN WEEKLY PBR CO 2" xfId="3026"/>
    <cellStyle name="_pgvcl-costal_JND-5_NEW MIS From JND Circle_NEW MIS Jan - 08_URBAN WEEKLY PBR CO 3" xfId="3027"/>
    <cellStyle name="_pgvcl-costal_JND-5_NEW MIS From JND Circle_NEW MIS Jan - 08_URBAN WEEKLY PBR CO 4" xfId="3028"/>
    <cellStyle name="_pgvcl-costal_JND-5_NEW MIS From JND Circle_NEW MIS Jan - 08_Weekly Urban PBR CO - 04-04-09 to 12-04-09" xfId="3029"/>
    <cellStyle name="_pgvcl-costal_JND-5_NEW MIS From JND Circle_NEW MIS Jan - 08_Weekly Urban PBR CO - 04-04-09 to 12-04-09 2" xfId="3030"/>
    <cellStyle name="_pgvcl-costal_JND-5_NEW MIS From JND Circle_NEW MIS Jan - 08_Weekly Urban PBR CO - 04-04-09 to 12-04-09 3" xfId="3031"/>
    <cellStyle name="_pgvcl-costal_JND-5_NEW MIS From JND Circle_NEW MIS Jan - 08_Weekly Urban PBR CO - 04-04-09 to 12-04-09 4" xfId="3032"/>
    <cellStyle name="_pgvcl-costal_JND-5_NEW MIS From JND Circle_NEW MIS Jan - 08_Weekly Urban PBR CO - 06-03-09 to 12-03-09" xfId="3033"/>
    <cellStyle name="_pgvcl-costal_JND-5_NEW MIS From JND Circle_NEW MIS Jan - 08_Weekly Urban PBR CO - 06-03-09 to 12-03-09 2" xfId="3034"/>
    <cellStyle name="_pgvcl-costal_JND-5_NEW MIS From JND Circle_NEW MIS Jan - 08_Weekly Urban PBR CO - 06-03-09 to 12-03-09 3" xfId="3035"/>
    <cellStyle name="_pgvcl-costal_JND-5_NEW MIS From JND Circle_NEW MIS Jan - 08_Weekly Urban PBR CO - 06-03-09 to 12-03-09 4" xfId="3036"/>
    <cellStyle name="_pgvcl-costal_JND-5_NEW MIS From JND Circle_NEW MIS Jan - 08_Weekly Urban PBR CO - 20-02-09 to 26-02-09" xfId="3037"/>
    <cellStyle name="_pgvcl-costal_JND-5_NEW MIS From JND Circle_NEW MIS Jan - 08_Weekly Urban PBR CO - 20-02-09 to 26-02-09 2" xfId="3038"/>
    <cellStyle name="_pgvcl-costal_JND-5_NEW MIS From JND Circle_NEW MIS Jan - 08_Weekly Urban PBR CO - 20-02-09 to 26-02-09 3" xfId="3039"/>
    <cellStyle name="_pgvcl-costal_JND-5_NEW MIS From JND Circle_NEW MIS Jan - 08_Weekly Urban PBR CO - 20-02-09 to 26-02-09 4" xfId="3040"/>
    <cellStyle name="_pgvcl-costal_JND-5_NEW MIS From JND Circle_NEW MIS Jan - 08_Weekly Urban PBR CO - 30-01-09 to 05-02-09" xfId="3041"/>
    <cellStyle name="_pgvcl-costal_JND-5_NEW MIS From JND Circle_NEW MIS Jan - 08_Weekly Urban PBR CO - 30-01-09 to 05-02-09 2" xfId="3042"/>
    <cellStyle name="_pgvcl-costal_JND-5_NEW MIS From JND Circle_NEW MIS Jan - 08_Weekly Urban PBR CO - 30-01-09 to 05-02-09 3" xfId="3043"/>
    <cellStyle name="_pgvcl-costal_JND-5_NEW MIS From JND Circle_NEW MIS Jan - 08_Weekly Urban PBR CO - 30-01-09 to 05-02-09 4" xfId="3044"/>
    <cellStyle name="_pgvcl-costal_JND-5_NEW MIS From JND Circle_NEW MIS Jan - 08_Weekly Urban PBR CO - 9-1-09 to 15.01.09" xfId="3045"/>
    <cellStyle name="_pgvcl-costal_JND-5_NEW MIS From JND Circle_NEW MIS Jan - 08_Weekly Urban PBR CO - 9-1-09 to 15.01.09 2" xfId="3046"/>
    <cellStyle name="_pgvcl-costal_JND-5_NEW MIS From JND Circle_NEW MIS Jan - 08_Weekly Urban PBR CO - 9-1-09 to 15.01.09 3" xfId="3047"/>
    <cellStyle name="_pgvcl-costal_JND-5_NEW MIS From JND Circle_NEW MIS Jan - 08_Weekly Urban PBR CO - 9-1-09 to 15.01.09 4" xfId="3048"/>
    <cellStyle name="_pgvcl-costal_JND-5_NEW MIS From JND Circle_NEW MIS Jan - 08_Weekly Urban PBR CO 01-05-09 to 07-05-09" xfId="3049"/>
    <cellStyle name="_pgvcl-costal_JND-5_NEW MIS From JND Circle_NEW MIS Jan - 08_Weekly Urban PBR CO 01-05-09 to 07-05-09 2" xfId="3050"/>
    <cellStyle name="_pgvcl-costal_JND-5_NEW MIS From JND Circle_NEW MIS Jan - 08_Weekly Urban PBR CO 01-05-09 to 07-05-09 3" xfId="3051"/>
    <cellStyle name="_pgvcl-costal_JND-5_NEW MIS From JND Circle_NEW MIS Jan - 08_Weekly Urban PBR CO 01-05-09 to 07-05-09 4" xfId="3052"/>
    <cellStyle name="_pgvcl-costal_JND-5_NEW MIS From JND Circle_NEW MIS Jan - 08_Weekly Urban PBR CO 10-04-09 to 16-04-09" xfId="3053"/>
    <cellStyle name="_pgvcl-costal_JND-5_NEW MIS From JND Circle_NEW MIS Jan - 08_Weekly Urban PBR CO 10-04-09 to 16-04-09 2" xfId="3054"/>
    <cellStyle name="_pgvcl-costal_JND-5_NEW MIS From JND Circle_NEW MIS Jan - 08_Weekly Urban PBR CO 10-04-09 to 16-04-09 3" xfId="3055"/>
    <cellStyle name="_pgvcl-costal_JND-5_NEW MIS From JND Circle_NEW MIS Jan - 08_Weekly Urban PBR CO 10-04-09 to 16-04-09 4" xfId="3056"/>
    <cellStyle name="_pgvcl-costal_JND-5_NEW MIS From JND Circle_New MIS Sheets" xfId="3057"/>
    <cellStyle name="_pgvcl-costal_JND-5_NEW MIS From JND Circle_New MIS Sheets 2" xfId="3058"/>
    <cellStyle name="_pgvcl-costal_JND-5_NEW MIS From JND Circle_New MIS Sheets 3" xfId="3059"/>
    <cellStyle name="_pgvcl-costal_JND-5_NEW MIS From JND Circle_New MIS Sheets 4" xfId="3060"/>
    <cellStyle name="_pgvcl-costal_JND-5_NEW MIS From JND Circle_PBR" xfId="3061"/>
    <cellStyle name="_pgvcl-costal_JND-5_NEW MIS From JND Circle_PBR 2" xfId="3062"/>
    <cellStyle name="_pgvcl-costal_JND-5_NEW MIS From JND Circle_PBR 3" xfId="3063"/>
    <cellStyle name="_pgvcl-costal_JND-5_NEW MIS From JND Circle_PBR 4" xfId="3064"/>
    <cellStyle name="_pgvcl-costal_JND-5_NEW MIS From JND Circle_PBR CO_DAILY REPORT GIS - 20-01-09" xfId="3065"/>
    <cellStyle name="_pgvcl-costal_JND-5_NEW MIS From JND Circle_PBR CO_DAILY REPORT GIS - 20-01-09 2" xfId="3066"/>
    <cellStyle name="_pgvcl-costal_JND-5_NEW MIS From JND Circle_PBR CO_DAILY REPORT GIS - 20-01-09 3" xfId="3067"/>
    <cellStyle name="_pgvcl-costal_JND-5_NEW MIS From JND Circle_PBR CO_DAILY REPORT GIS - 20-01-09 4" xfId="3068"/>
    <cellStyle name="_pgvcl-costal_JND-5_NEW MIS From JND Circle_T&amp;D August-08" xfId="3069"/>
    <cellStyle name="_pgvcl-costal_JND-5_NEW MIS From JND Circle_T&amp;D August-08 2" xfId="3070"/>
    <cellStyle name="_pgvcl-costal_JND-5_NEW MIS From JND Circle_T&amp;D August-08 3" xfId="3071"/>
    <cellStyle name="_pgvcl-costal_JND-5_NEW MIS From JND Circle_T&amp;D August-08 4" xfId="3072"/>
    <cellStyle name="_pgvcl-costal_JND-5_NEW MIS From JND Circle_T&amp;D Dec-08" xfId="3073"/>
    <cellStyle name="_pgvcl-costal_JND-5_NEW MIS From JND Circle_T&amp;D Dec-08 2" xfId="3074"/>
    <cellStyle name="_pgvcl-costal_JND-5_NEW MIS From JND Circle_T&amp;D Dec-08 3" xfId="3075"/>
    <cellStyle name="_pgvcl-costal_JND-5_NEW MIS From JND Circle_T&amp;D Dec-08 4" xfId="3076"/>
    <cellStyle name="_pgvcl-costal_JND-5_NEW MIS From JND Circle_T&amp;D July-08" xfId="3077"/>
    <cellStyle name="_pgvcl-costal_JND-5_NEW MIS From JND Circle_T&amp;D July-08 2" xfId="3078"/>
    <cellStyle name="_pgvcl-costal_JND-5_NEW MIS From JND Circle_T&amp;D July-08 3" xfId="3079"/>
    <cellStyle name="_pgvcl-costal_JND-5_NEW MIS From JND Circle_T&amp;D July-08 4" xfId="3080"/>
    <cellStyle name="_pgvcl-costal_JND-5_NEW MIS From JND Circle_T&amp;D MAR--09" xfId="3081"/>
    <cellStyle name="_pgvcl-costal_JND-5_NEW MIS From JND Circle_T&amp;D MAR--09 2" xfId="3082"/>
    <cellStyle name="_pgvcl-costal_JND-5_NEW MIS From JND Circle_T&amp;D MAR--09 3" xfId="3083"/>
    <cellStyle name="_pgvcl-costal_JND-5_NEW MIS From JND Circle_T&amp;D MAR--09 4" xfId="3084"/>
    <cellStyle name="_pgvcl-costal_JND-5_NEW MIS From JND Circle_Urban Weekly 8 MAY 09" xfId="3085"/>
    <cellStyle name="_pgvcl-costal_JND-5_NEW MIS From JND Circle_URBAN WEEKLY PBR CO" xfId="3086"/>
    <cellStyle name="_pgvcl-costal_JND-5_NEW MIS From JND Circle_URBAN WEEKLY PBR CO 2" xfId="3087"/>
    <cellStyle name="_pgvcl-costal_JND-5_NEW MIS From JND Circle_URBAN WEEKLY PBR CO 3" xfId="3088"/>
    <cellStyle name="_pgvcl-costal_JND-5_NEW MIS From JND Circle_URBAN WEEKLY PBR CO 4" xfId="3089"/>
    <cellStyle name="_pgvcl-costal_JND-5_NEW MIS From JND Circle_Weekly Urban PBR CO - 04-04-09 to 12-04-09" xfId="3090"/>
    <cellStyle name="_pgvcl-costal_JND-5_NEW MIS From JND Circle_Weekly Urban PBR CO - 04-04-09 to 12-04-09 2" xfId="3091"/>
    <cellStyle name="_pgvcl-costal_JND-5_NEW MIS From JND Circle_Weekly Urban PBR CO - 04-04-09 to 12-04-09 3" xfId="3092"/>
    <cellStyle name="_pgvcl-costal_JND-5_NEW MIS From JND Circle_Weekly Urban PBR CO - 04-04-09 to 12-04-09 4" xfId="3093"/>
    <cellStyle name="_pgvcl-costal_JND-5_NEW MIS From JND Circle_Weekly Urban PBR CO - 06-03-09 to 12-03-09" xfId="3094"/>
    <cellStyle name="_pgvcl-costal_JND-5_NEW MIS From JND Circle_Weekly Urban PBR CO - 06-03-09 to 12-03-09 2" xfId="3095"/>
    <cellStyle name="_pgvcl-costal_JND-5_NEW MIS From JND Circle_Weekly Urban PBR CO - 06-03-09 to 12-03-09 3" xfId="3096"/>
    <cellStyle name="_pgvcl-costal_JND-5_NEW MIS From JND Circle_Weekly Urban PBR CO - 06-03-09 to 12-03-09 4" xfId="3097"/>
    <cellStyle name="_pgvcl-costal_JND-5_NEW MIS From JND Circle_Weekly Urban PBR CO - 20-02-09 to 26-02-09" xfId="3098"/>
    <cellStyle name="_pgvcl-costal_JND-5_NEW MIS From JND Circle_Weekly Urban PBR CO - 20-02-09 to 26-02-09 2" xfId="3099"/>
    <cellStyle name="_pgvcl-costal_JND-5_NEW MIS From JND Circle_Weekly Urban PBR CO - 20-02-09 to 26-02-09 3" xfId="3100"/>
    <cellStyle name="_pgvcl-costal_JND-5_NEW MIS From JND Circle_Weekly Urban PBR CO - 20-02-09 to 26-02-09 4" xfId="3101"/>
    <cellStyle name="_pgvcl-costal_JND-5_NEW MIS From JND Circle_Weekly Urban PBR CO - 30-01-09 to 05-02-09" xfId="3102"/>
    <cellStyle name="_pgvcl-costal_JND-5_NEW MIS From JND Circle_Weekly Urban PBR CO - 30-01-09 to 05-02-09 2" xfId="3103"/>
    <cellStyle name="_pgvcl-costal_JND-5_NEW MIS From JND Circle_Weekly Urban PBR CO - 30-01-09 to 05-02-09 3" xfId="3104"/>
    <cellStyle name="_pgvcl-costal_JND-5_NEW MIS From JND Circle_Weekly Urban PBR CO - 30-01-09 to 05-02-09 4" xfId="3105"/>
    <cellStyle name="_pgvcl-costal_JND-5_NEW MIS From JND Circle_Weekly Urban PBR CO - 9-1-09 to 15.01.09" xfId="3106"/>
    <cellStyle name="_pgvcl-costal_JND-5_NEW MIS From JND Circle_Weekly Urban PBR CO - 9-1-09 to 15.01.09 2" xfId="3107"/>
    <cellStyle name="_pgvcl-costal_JND-5_NEW MIS From JND Circle_Weekly Urban PBR CO - 9-1-09 to 15.01.09 3" xfId="3108"/>
    <cellStyle name="_pgvcl-costal_JND-5_NEW MIS From JND Circle_Weekly Urban PBR CO - 9-1-09 to 15.01.09 4" xfId="3109"/>
    <cellStyle name="_pgvcl-costal_JND-5_NEW MIS From JND Circle_Weekly Urban PBR CO 01-05-09 to 07-05-09" xfId="3110"/>
    <cellStyle name="_pgvcl-costal_JND-5_NEW MIS From JND Circle_Weekly Urban PBR CO 01-05-09 to 07-05-09 2" xfId="3111"/>
    <cellStyle name="_pgvcl-costal_JND-5_NEW MIS From JND Circle_Weekly Urban PBR CO 01-05-09 to 07-05-09 3" xfId="3112"/>
    <cellStyle name="_pgvcl-costal_JND-5_NEW MIS From JND Circle_Weekly Urban PBR CO 01-05-09 to 07-05-09 4" xfId="3113"/>
    <cellStyle name="_pgvcl-costal_JND-5_NEW MIS From JND Circle_Weekly Urban PBR CO 10-04-09 to 16-04-09" xfId="3114"/>
    <cellStyle name="_pgvcl-costal_JND-5_NEW MIS From JND Circle_Weekly Urban PBR CO 10-04-09 to 16-04-09 2" xfId="3115"/>
    <cellStyle name="_pgvcl-costal_JND-5_NEW MIS From JND Circle_Weekly Urban PBR CO 10-04-09 to 16-04-09 3" xfId="3116"/>
    <cellStyle name="_pgvcl-costal_JND-5_NEW MIS From JND Circle_Weekly Urban PBR CO 10-04-09 to 16-04-09 4" xfId="3117"/>
    <cellStyle name="_pgvcl-costal_JND-5_NEW MIS Jan - 08" xfId="3118"/>
    <cellStyle name="_pgvcl-costal_JND-5_NEW MIS Jan - 08_Book-DMTHL" xfId="3119"/>
    <cellStyle name="_pgvcl-costal_JND-5_NEW MIS Jan - 08_Comparison" xfId="3120"/>
    <cellStyle name="_pgvcl-costal_JND-5_NEW MIS Jan - 08_Comparison 2" xfId="3121"/>
    <cellStyle name="_pgvcl-costal_JND-5_NEW MIS Jan - 08_Comparison 3" xfId="3122"/>
    <cellStyle name="_pgvcl-costal_JND-5_NEW MIS Jan - 08_Comparison 4" xfId="3123"/>
    <cellStyle name="_pgvcl-costal_JND-5_NEW MIS Jan - 08_Details of Selected Urban Feeder" xfId="3124"/>
    <cellStyle name="_pgvcl-costal_JND-5_NEW MIS Jan - 08_Details of Selected Urban Feeder 2" xfId="3125"/>
    <cellStyle name="_pgvcl-costal_JND-5_NEW MIS Jan - 08_Details of Selected Urban Feeder 3" xfId="3126"/>
    <cellStyle name="_pgvcl-costal_JND-5_NEW MIS Jan - 08_Details of Selected Urban Feeder 4" xfId="3127"/>
    <cellStyle name="_pgvcl-costal_JND-5_NEW MIS Jan - 08_DHTHL JAN-09" xfId="3128"/>
    <cellStyle name="_pgvcl-costal_JND-5_NEW MIS Jan - 08_dnthl Feb-09" xfId="3129"/>
    <cellStyle name="_pgvcl-costal_JND-5_NEW MIS Jan - 08_JGYssss" xfId="3130"/>
    <cellStyle name="_pgvcl-costal_JND-5_NEW MIS Jan - 08_JGYssss 2" xfId="3131"/>
    <cellStyle name="_pgvcl-costal_JND-5_NEW MIS Jan - 08_JGYssss 3" xfId="3132"/>
    <cellStyle name="_pgvcl-costal_JND-5_NEW MIS Jan - 08_JGYssss 4" xfId="3133"/>
    <cellStyle name="_pgvcl-costal_JND-5_NEW MIS Jan - 08_New MIS Sheets" xfId="3134"/>
    <cellStyle name="_pgvcl-costal_JND-5_NEW MIS Jan - 08_New MIS Sheets 2" xfId="3135"/>
    <cellStyle name="_pgvcl-costal_JND-5_NEW MIS Jan - 08_New MIS Sheets 3" xfId="3136"/>
    <cellStyle name="_pgvcl-costal_JND-5_NEW MIS Jan - 08_New MIS Sheets 4" xfId="3137"/>
    <cellStyle name="_pgvcl-costal_JND-5_NEW MIS Jan - 08_PBR" xfId="3138"/>
    <cellStyle name="_pgvcl-costal_JND-5_NEW MIS Jan - 08_PBR 2" xfId="3139"/>
    <cellStyle name="_pgvcl-costal_JND-5_NEW MIS Jan - 08_PBR 3" xfId="3140"/>
    <cellStyle name="_pgvcl-costal_JND-5_NEW MIS Jan - 08_PBR 4" xfId="3141"/>
    <cellStyle name="_pgvcl-costal_JND-5_NEW MIS Jan - 08_PBR CO_DAILY REPORT GIS - 20-01-09" xfId="3142"/>
    <cellStyle name="_pgvcl-costal_JND-5_NEW MIS Jan - 08_PBR CO_DAILY REPORT GIS - 20-01-09 2" xfId="3143"/>
    <cellStyle name="_pgvcl-costal_JND-5_NEW MIS Jan - 08_PBR CO_DAILY REPORT GIS - 20-01-09 3" xfId="3144"/>
    <cellStyle name="_pgvcl-costal_JND-5_NEW MIS Jan - 08_PBR CO_DAILY REPORT GIS - 20-01-09 4" xfId="3145"/>
    <cellStyle name="_pgvcl-costal_JND-5_NEW MIS Jan - 08_T&amp;D August-08" xfId="3146"/>
    <cellStyle name="_pgvcl-costal_JND-5_NEW MIS Jan - 08_T&amp;D August-08 2" xfId="3147"/>
    <cellStyle name="_pgvcl-costal_JND-5_NEW MIS Jan - 08_T&amp;D August-08 3" xfId="3148"/>
    <cellStyle name="_pgvcl-costal_JND-5_NEW MIS Jan - 08_T&amp;D August-08 4" xfId="3149"/>
    <cellStyle name="_pgvcl-costal_JND-5_NEW MIS Jan - 08_T&amp;D Dec-08" xfId="3150"/>
    <cellStyle name="_pgvcl-costal_JND-5_NEW MIS Jan - 08_T&amp;D Dec-08 2" xfId="3151"/>
    <cellStyle name="_pgvcl-costal_JND-5_NEW MIS Jan - 08_T&amp;D Dec-08 3" xfId="3152"/>
    <cellStyle name="_pgvcl-costal_JND-5_NEW MIS Jan - 08_T&amp;D Dec-08 4" xfId="3153"/>
    <cellStyle name="_pgvcl-costal_JND-5_NEW MIS Jan - 08_T&amp;D July-08" xfId="3154"/>
    <cellStyle name="_pgvcl-costal_JND-5_NEW MIS Jan - 08_T&amp;D July-08 2" xfId="3155"/>
    <cellStyle name="_pgvcl-costal_JND-5_NEW MIS Jan - 08_T&amp;D July-08 3" xfId="3156"/>
    <cellStyle name="_pgvcl-costal_JND-5_NEW MIS Jan - 08_T&amp;D July-08 4" xfId="3157"/>
    <cellStyle name="_pgvcl-costal_JND-5_NEW MIS Jan - 08_T&amp;D MAR--09" xfId="3158"/>
    <cellStyle name="_pgvcl-costal_JND-5_NEW MIS Jan - 08_T&amp;D MAR--09 2" xfId="3159"/>
    <cellStyle name="_pgvcl-costal_JND-5_NEW MIS Jan - 08_T&amp;D MAR--09 3" xfId="3160"/>
    <cellStyle name="_pgvcl-costal_JND-5_NEW MIS Jan - 08_T&amp;D MAR--09 4" xfId="3161"/>
    <cellStyle name="_pgvcl-costal_JND-5_NEW MIS Jan - 08_Urban Weekly 8 MAY 09" xfId="3162"/>
    <cellStyle name="_pgvcl-costal_JND-5_NEW MIS Jan - 08_URBAN WEEKLY PBR CO" xfId="3163"/>
    <cellStyle name="_pgvcl-costal_JND-5_NEW MIS Jan - 08_URBAN WEEKLY PBR CO 2" xfId="3164"/>
    <cellStyle name="_pgvcl-costal_JND-5_NEW MIS Jan - 08_URBAN WEEKLY PBR CO 3" xfId="3165"/>
    <cellStyle name="_pgvcl-costal_JND-5_NEW MIS Jan - 08_URBAN WEEKLY PBR CO 4" xfId="3166"/>
    <cellStyle name="_pgvcl-costal_JND-5_NEW MIS Jan - 08_Weekly Urban PBR CO - 04-04-09 to 12-04-09" xfId="3167"/>
    <cellStyle name="_pgvcl-costal_JND-5_NEW MIS Jan - 08_Weekly Urban PBR CO - 04-04-09 to 12-04-09 2" xfId="3168"/>
    <cellStyle name="_pgvcl-costal_JND-5_NEW MIS Jan - 08_Weekly Urban PBR CO - 04-04-09 to 12-04-09 3" xfId="3169"/>
    <cellStyle name="_pgvcl-costal_JND-5_NEW MIS Jan - 08_Weekly Urban PBR CO - 04-04-09 to 12-04-09 4" xfId="3170"/>
    <cellStyle name="_pgvcl-costal_JND-5_NEW MIS Jan - 08_Weekly Urban PBR CO - 06-03-09 to 12-03-09" xfId="3171"/>
    <cellStyle name="_pgvcl-costal_JND-5_NEW MIS Jan - 08_Weekly Urban PBR CO - 06-03-09 to 12-03-09 2" xfId="3172"/>
    <cellStyle name="_pgvcl-costal_JND-5_NEW MIS Jan - 08_Weekly Urban PBR CO - 06-03-09 to 12-03-09 3" xfId="3173"/>
    <cellStyle name="_pgvcl-costal_JND-5_NEW MIS Jan - 08_Weekly Urban PBR CO - 06-03-09 to 12-03-09 4" xfId="3174"/>
    <cellStyle name="_pgvcl-costal_JND-5_NEW MIS Jan - 08_Weekly Urban PBR CO - 20-02-09 to 26-02-09" xfId="3175"/>
    <cellStyle name="_pgvcl-costal_JND-5_NEW MIS Jan - 08_Weekly Urban PBR CO - 20-02-09 to 26-02-09 2" xfId="3176"/>
    <cellStyle name="_pgvcl-costal_JND-5_NEW MIS Jan - 08_Weekly Urban PBR CO - 20-02-09 to 26-02-09 3" xfId="3177"/>
    <cellStyle name="_pgvcl-costal_JND-5_NEW MIS Jan - 08_Weekly Urban PBR CO - 20-02-09 to 26-02-09 4" xfId="3178"/>
    <cellStyle name="_pgvcl-costal_JND-5_NEW MIS Jan - 08_Weekly Urban PBR CO - 30-01-09 to 05-02-09" xfId="3179"/>
    <cellStyle name="_pgvcl-costal_JND-5_NEW MIS Jan - 08_Weekly Urban PBR CO - 30-01-09 to 05-02-09 2" xfId="3180"/>
    <cellStyle name="_pgvcl-costal_JND-5_NEW MIS Jan - 08_Weekly Urban PBR CO - 30-01-09 to 05-02-09 3" xfId="3181"/>
    <cellStyle name="_pgvcl-costal_JND-5_NEW MIS Jan - 08_Weekly Urban PBR CO - 30-01-09 to 05-02-09 4" xfId="3182"/>
    <cellStyle name="_pgvcl-costal_JND-5_NEW MIS Jan - 08_Weekly Urban PBR CO - 9-1-09 to 15.01.09" xfId="3183"/>
    <cellStyle name="_pgvcl-costal_JND-5_NEW MIS Jan - 08_Weekly Urban PBR CO - 9-1-09 to 15.01.09 2" xfId="3184"/>
    <cellStyle name="_pgvcl-costal_JND-5_NEW MIS Jan - 08_Weekly Urban PBR CO - 9-1-09 to 15.01.09 3" xfId="3185"/>
    <cellStyle name="_pgvcl-costal_JND-5_NEW MIS Jan - 08_Weekly Urban PBR CO - 9-1-09 to 15.01.09 4" xfId="3186"/>
    <cellStyle name="_pgvcl-costal_JND-5_NEW MIS Jan - 08_Weekly Urban PBR CO 01-05-09 to 07-05-09" xfId="3187"/>
    <cellStyle name="_pgvcl-costal_JND-5_NEW MIS Jan - 08_Weekly Urban PBR CO 01-05-09 to 07-05-09 2" xfId="3188"/>
    <cellStyle name="_pgvcl-costal_JND-5_NEW MIS Jan - 08_Weekly Urban PBR CO 01-05-09 to 07-05-09 3" xfId="3189"/>
    <cellStyle name="_pgvcl-costal_JND-5_NEW MIS Jan - 08_Weekly Urban PBR CO 01-05-09 to 07-05-09 4" xfId="3190"/>
    <cellStyle name="_pgvcl-costal_JND-5_NEW MIS Jan - 08_Weekly Urban PBR CO 10-04-09 to 16-04-09" xfId="3191"/>
    <cellStyle name="_pgvcl-costal_JND-5_NEW MIS Jan - 08_Weekly Urban PBR CO 10-04-09 to 16-04-09 2" xfId="3192"/>
    <cellStyle name="_pgvcl-costal_JND-5_NEW MIS Jan - 08_Weekly Urban PBR CO 10-04-09 to 16-04-09 3" xfId="3193"/>
    <cellStyle name="_pgvcl-costal_JND-5_NEW MIS Jan - 08_Weekly Urban PBR CO 10-04-09 to 16-04-09 4" xfId="3194"/>
    <cellStyle name="_pgvcl-costal_JND-5_New MIS Sheets" xfId="3195"/>
    <cellStyle name="_pgvcl-costal_JND-5_New MIS Sheets 2" xfId="3196"/>
    <cellStyle name="_pgvcl-costal_JND-5_New MIS Sheets 3" xfId="3197"/>
    <cellStyle name="_pgvcl-costal_JND-5_New MIS Sheets 4" xfId="3198"/>
    <cellStyle name="_pgvcl-costal_JND-5_NEWMISFromJNDCircle-DEC07" xfId="3199"/>
    <cellStyle name="_pgvcl-costal_JND-5_PBR" xfId="3200"/>
    <cellStyle name="_pgvcl-costal_JND-5_PBR 2" xfId="3201"/>
    <cellStyle name="_pgvcl-costal_JND-5_PBR 3" xfId="3202"/>
    <cellStyle name="_pgvcl-costal_JND-5_PBR 4" xfId="3203"/>
    <cellStyle name="_pgvcl-costal_JND-5_pbr 7" xfId="3204"/>
    <cellStyle name="_pgvcl-costal_JND-5_pbr 7 2" xfId="3205"/>
    <cellStyle name="_pgvcl-costal_JND-5_pbr 7 3" xfId="3206"/>
    <cellStyle name="_pgvcl-costal_JND-5_pbr 7 4" xfId="3207"/>
    <cellStyle name="_pgvcl-costal_JND-5_PBR CO_DAILY REPORT GIS - 20-01-09" xfId="3208"/>
    <cellStyle name="_pgvcl-costal_JND-5_PBR CO_DAILY REPORT GIS - 20-01-09 2" xfId="3209"/>
    <cellStyle name="_pgvcl-costal_JND-5_PBR CO_DAILY REPORT GIS - 20-01-09 3" xfId="3210"/>
    <cellStyle name="_pgvcl-costal_JND-5_PBR CO_DAILY REPORT GIS - 20-01-09 4" xfId="3211"/>
    <cellStyle name="_pgvcl-costal_JND-5_PBR-3 &amp; 7 July-09 - Accident" xfId="3212"/>
    <cellStyle name="_pgvcl-costal_JND-5_PBR-3 june  '12  CIRCLE" xfId="3213"/>
    <cellStyle name="_pgvcl-costal_JND-5_PBR-3 june  '12  CIRCLE 2" xfId="3214"/>
    <cellStyle name="_pgvcl-costal_JND-5_PBR-3 june  '12  CIRCLE 3" xfId="3215"/>
    <cellStyle name="_pgvcl-costal_JND-5_PBR-3 june  '12  CIRCLE 4" xfId="3216"/>
    <cellStyle name="_pgvcl-costal_JND-5_PBR-7" xfId="3217"/>
    <cellStyle name="_pgvcl-costal_JND-5_PBR-7 2" xfId="3218"/>
    <cellStyle name="_pgvcl-costal_JND-5_PBR-7 3" xfId="3219"/>
    <cellStyle name="_pgvcl-costal_JND-5_PBR-7 4" xfId="3220"/>
    <cellStyle name="_pgvcl-costal_JND-5_PBR-7 FEB-11 " xfId="3221"/>
    <cellStyle name="_pgvcl-costal_JND-5_PBR-7 MIS - August-2009" xfId="3222"/>
    <cellStyle name="_pgvcl-costal_JND-5_PGVCL- 7" xfId="3223"/>
    <cellStyle name="_pgvcl-costal_JND-5_PGVCL- 7 2" xfId="3224"/>
    <cellStyle name="_pgvcl-costal_JND-5_PGVCL- 7 3" xfId="3225"/>
    <cellStyle name="_pgvcl-costal_JND-5_PGVCL- 7 4" xfId="3226"/>
    <cellStyle name="_pgvcl-costal_JND-5_PGVCL- 9" xfId="3227"/>
    <cellStyle name="_pgvcl-costal_JND-5_PGVCL- 9 2" xfId="3228"/>
    <cellStyle name="_pgvcl-costal_JND-5_PGVCL- 9 3" xfId="3229"/>
    <cellStyle name="_pgvcl-costal_JND-5_PGVCL- 9 4" xfId="3230"/>
    <cellStyle name="_pgvcl-costal_JND-5_PGVCL- 9 Aug. 11" xfId="3231"/>
    <cellStyle name="_pgvcl-costal_JND-5_PGVCL- 9 Aug. 11 2" xfId="3232"/>
    <cellStyle name="_pgvcl-costal_JND-5_PGVCL- 9 Aug. 11 3" xfId="3233"/>
    <cellStyle name="_pgvcl-costal_JND-5_PGVCL- 9 Aug. 11 4" xfId="3234"/>
    <cellStyle name="_pgvcl-costal_JND-5_PGVCL- 9 Jun. 11" xfId="3235"/>
    <cellStyle name="_pgvcl-costal_JND-5_PGVCL- 9 Jun. 11 2" xfId="3236"/>
    <cellStyle name="_pgvcl-costal_JND-5_PGVCL- 9 Jun. 11 3" xfId="3237"/>
    <cellStyle name="_pgvcl-costal_JND-5_PGVCL- 9 Jun. 11 4" xfId="3238"/>
    <cellStyle name="_pgvcl-costal_JND-5_PGVCL- 9 May 11" xfId="3239"/>
    <cellStyle name="_pgvcl-costal_JND-5_PGVCL- 9 May 11 2" xfId="3240"/>
    <cellStyle name="_pgvcl-costal_JND-5_PGVCL- 9 May 11 3" xfId="3241"/>
    <cellStyle name="_pgvcl-costal_JND-5_PGVCL- 9 May 11 4" xfId="3242"/>
    <cellStyle name="_pgvcl-costal_JND-5_PGVCL- 9 Sep. 11" xfId="3243"/>
    <cellStyle name="_pgvcl-costal_JND-5_PGVCL- 9 Sep. 11 2" xfId="3244"/>
    <cellStyle name="_pgvcl-costal_JND-5_PGVCL- 9 Sep. 11 3" xfId="3245"/>
    <cellStyle name="_pgvcl-costal_JND-5_PGVCL- 9 Sep. 11 4" xfId="3246"/>
    <cellStyle name="_pgvcl-costal_JND-5_sept JMN-7" xfId="3247"/>
    <cellStyle name="_pgvcl-costal_JND-5_T&amp;D August-08" xfId="3248"/>
    <cellStyle name="_pgvcl-costal_JND-5_T&amp;D August-08 2" xfId="3249"/>
    <cellStyle name="_pgvcl-costal_JND-5_T&amp;D August-08 3" xfId="3250"/>
    <cellStyle name="_pgvcl-costal_JND-5_T&amp;D August-08 4" xfId="3251"/>
    <cellStyle name="_pgvcl-costal_JND-5_T&amp;D Dec-08" xfId="3252"/>
    <cellStyle name="_pgvcl-costal_JND-5_T&amp;D Dec-08 2" xfId="3253"/>
    <cellStyle name="_pgvcl-costal_JND-5_T&amp;D Dec-08 3" xfId="3254"/>
    <cellStyle name="_pgvcl-costal_JND-5_T&amp;D Dec-08 4" xfId="3255"/>
    <cellStyle name="_pgvcl-costal_JND-5_T&amp;D July-08" xfId="3256"/>
    <cellStyle name="_pgvcl-costal_JND-5_T&amp;D July-08 2" xfId="3257"/>
    <cellStyle name="_pgvcl-costal_JND-5_T&amp;D July-08 3" xfId="3258"/>
    <cellStyle name="_pgvcl-costal_JND-5_T&amp;D July-08 4" xfId="3259"/>
    <cellStyle name="_pgvcl-costal_JND-5_T&amp;D MAR--09" xfId="3260"/>
    <cellStyle name="_pgvcl-costal_JND-5_T&amp;D MAR--09 2" xfId="3261"/>
    <cellStyle name="_pgvcl-costal_JND-5_T&amp;D MAR--09 3" xfId="3262"/>
    <cellStyle name="_pgvcl-costal_JND-5_T&amp;D MAR--09 4" xfId="3263"/>
    <cellStyle name="_pgvcl-costal_JND-5_Urban Weekly 8 MAY 09" xfId="3264"/>
    <cellStyle name="_pgvcl-costal_JND-5_URBAN WEEKLY PBR CO" xfId="3265"/>
    <cellStyle name="_pgvcl-costal_JND-5_URBAN WEEKLY PBR CO 2" xfId="3266"/>
    <cellStyle name="_pgvcl-costal_JND-5_URBAN WEEKLY PBR CO 3" xfId="3267"/>
    <cellStyle name="_pgvcl-costal_JND-5_URBAN WEEKLY PBR CO 4" xfId="3268"/>
    <cellStyle name="_pgvcl-costal_JND-5_Weekly Urban PBR CO - 04-04-09 to 12-04-09" xfId="3269"/>
    <cellStyle name="_pgvcl-costal_JND-5_Weekly Urban PBR CO - 04-04-09 to 12-04-09 2" xfId="3270"/>
    <cellStyle name="_pgvcl-costal_JND-5_Weekly Urban PBR CO - 04-04-09 to 12-04-09 3" xfId="3271"/>
    <cellStyle name="_pgvcl-costal_JND-5_Weekly Urban PBR CO - 04-04-09 to 12-04-09 4" xfId="3272"/>
    <cellStyle name="_pgvcl-costal_JND-5_Weekly Urban PBR CO - 06-03-09 to 12-03-09" xfId="3273"/>
    <cellStyle name="_pgvcl-costal_JND-5_Weekly Urban PBR CO - 06-03-09 to 12-03-09 2" xfId="3274"/>
    <cellStyle name="_pgvcl-costal_JND-5_Weekly Urban PBR CO - 06-03-09 to 12-03-09 3" xfId="3275"/>
    <cellStyle name="_pgvcl-costal_JND-5_Weekly Urban PBR CO - 06-03-09 to 12-03-09 4" xfId="3276"/>
    <cellStyle name="_pgvcl-costal_JND-5_Weekly Urban PBR CO - 20-02-09 to 26-02-09" xfId="3277"/>
    <cellStyle name="_pgvcl-costal_JND-5_Weekly Urban PBR CO - 20-02-09 to 26-02-09 2" xfId="3278"/>
    <cellStyle name="_pgvcl-costal_JND-5_Weekly Urban PBR CO - 20-02-09 to 26-02-09 3" xfId="3279"/>
    <cellStyle name="_pgvcl-costal_JND-5_Weekly Urban PBR CO - 20-02-09 to 26-02-09 4" xfId="3280"/>
    <cellStyle name="_pgvcl-costal_JND-5_Weekly Urban PBR CO - 30-01-09 to 05-02-09" xfId="3281"/>
    <cellStyle name="_pgvcl-costal_JND-5_Weekly Urban PBR CO - 30-01-09 to 05-02-09 2" xfId="3282"/>
    <cellStyle name="_pgvcl-costal_JND-5_Weekly Urban PBR CO - 30-01-09 to 05-02-09 3" xfId="3283"/>
    <cellStyle name="_pgvcl-costal_JND-5_Weekly Urban PBR CO - 30-01-09 to 05-02-09 4" xfId="3284"/>
    <cellStyle name="_pgvcl-costal_JND-5_Weekly Urban PBR CO - 9-1-09 to 15.01.09" xfId="3285"/>
    <cellStyle name="_pgvcl-costal_JND-5_Weekly Urban PBR CO - 9-1-09 to 15.01.09 2" xfId="3286"/>
    <cellStyle name="_pgvcl-costal_JND-5_Weekly Urban PBR CO - 9-1-09 to 15.01.09 3" xfId="3287"/>
    <cellStyle name="_pgvcl-costal_JND-5_Weekly Urban PBR CO - 9-1-09 to 15.01.09 4" xfId="3288"/>
    <cellStyle name="_pgvcl-costal_JND-5_Weekly Urban PBR CO 01-05-09 to 07-05-09" xfId="3289"/>
    <cellStyle name="_pgvcl-costal_JND-5_Weekly Urban PBR CO 01-05-09 to 07-05-09 2" xfId="3290"/>
    <cellStyle name="_pgvcl-costal_JND-5_Weekly Urban PBR CO 01-05-09 to 07-05-09 3" xfId="3291"/>
    <cellStyle name="_pgvcl-costal_JND-5_Weekly Urban PBR CO 01-05-09 to 07-05-09 4" xfId="3292"/>
    <cellStyle name="_pgvcl-costal_JND-5_Weekly Urban PBR CO 10-04-09 to 16-04-09" xfId="3293"/>
    <cellStyle name="_pgvcl-costal_JND-5_Weekly Urban PBR CO 10-04-09 to 16-04-09 2" xfId="3294"/>
    <cellStyle name="_pgvcl-costal_JND-5_Weekly Urban PBR CO 10-04-09 to 16-04-09 3" xfId="3295"/>
    <cellStyle name="_pgvcl-costal_JND-5_Weekly Urban PBR CO 10-04-09 to 16-04-09 4" xfId="3296"/>
    <cellStyle name="_pgvcl-costal_JND-50" xfId="3297"/>
    <cellStyle name="_pgvcl-costal_JND-51" xfId="3298"/>
    <cellStyle name="_pgvcl-costal_JND-51_Book-DMTHL" xfId="3299"/>
    <cellStyle name="_pgvcl-costal_JND-51_Comparison" xfId="3300"/>
    <cellStyle name="_pgvcl-costal_JND-51_Comparison 2" xfId="3301"/>
    <cellStyle name="_pgvcl-costal_JND-51_Comparison 3" xfId="3302"/>
    <cellStyle name="_pgvcl-costal_JND-51_Comparison 4" xfId="3303"/>
    <cellStyle name="_pgvcl-costal_JND-51_Details of Selected Urban Feeder" xfId="3304"/>
    <cellStyle name="_pgvcl-costal_JND-51_Details of Selected Urban Feeder 2" xfId="3305"/>
    <cellStyle name="_pgvcl-costal_JND-51_Details of Selected Urban Feeder 3" xfId="3306"/>
    <cellStyle name="_pgvcl-costal_JND-51_Details of Selected Urban Feeder 4" xfId="3307"/>
    <cellStyle name="_pgvcl-costal_JND-51_DHTHL JAN-09" xfId="3308"/>
    <cellStyle name="_pgvcl-costal_JND-51_dnthl Feb-09" xfId="3309"/>
    <cellStyle name="_pgvcl-costal_JND-51_JGYssss" xfId="3310"/>
    <cellStyle name="_pgvcl-costal_JND-51_JGYssss 2" xfId="3311"/>
    <cellStyle name="_pgvcl-costal_JND-51_JGYssss 3" xfId="3312"/>
    <cellStyle name="_pgvcl-costal_JND-51_JGYssss 4" xfId="3313"/>
    <cellStyle name="_pgvcl-costal_JND-51_New MIS Sheets" xfId="3314"/>
    <cellStyle name="_pgvcl-costal_JND-51_New MIS Sheets 2" xfId="3315"/>
    <cellStyle name="_pgvcl-costal_JND-51_New MIS Sheets 3" xfId="3316"/>
    <cellStyle name="_pgvcl-costal_JND-51_New MIS Sheets 4" xfId="3317"/>
    <cellStyle name="_pgvcl-costal_JND-51_NEWMISFromJNDCircle-DEC07" xfId="3318"/>
    <cellStyle name="_pgvcl-costal_JND-51_PBR" xfId="3319"/>
    <cellStyle name="_pgvcl-costal_JND-51_PBR 2" xfId="3320"/>
    <cellStyle name="_pgvcl-costal_JND-51_PBR 3" xfId="3321"/>
    <cellStyle name="_pgvcl-costal_JND-51_PBR 4" xfId="3322"/>
    <cellStyle name="_pgvcl-costal_JND-51_PBR CO_DAILY REPORT GIS - 20-01-09" xfId="3323"/>
    <cellStyle name="_pgvcl-costal_JND-51_PBR CO_DAILY REPORT GIS - 20-01-09 2" xfId="3324"/>
    <cellStyle name="_pgvcl-costal_JND-51_PBR CO_DAILY REPORT GIS - 20-01-09 3" xfId="3325"/>
    <cellStyle name="_pgvcl-costal_JND-51_PBR CO_DAILY REPORT GIS - 20-01-09 4" xfId="3326"/>
    <cellStyle name="_pgvcl-costal_JND-51_T&amp;D August-08" xfId="3327"/>
    <cellStyle name="_pgvcl-costal_JND-51_T&amp;D August-08 2" xfId="3328"/>
    <cellStyle name="_pgvcl-costal_JND-51_T&amp;D August-08 3" xfId="3329"/>
    <cellStyle name="_pgvcl-costal_JND-51_T&amp;D August-08 4" xfId="3330"/>
    <cellStyle name="_pgvcl-costal_JND-51_T&amp;D Dec-08" xfId="3331"/>
    <cellStyle name="_pgvcl-costal_JND-51_T&amp;D Dec-08 2" xfId="3332"/>
    <cellStyle name="_pgvcl-costal_JND-51_T&amp;D Dec-08 3" xfId="3333"/>
    <cellStyle name="_pgvcl-costal_JND-51_T&amp;D Dec-08 4" xfId="3334"/>
    <cellStyle name="_pgvcl-costal_JND-51_T&amp;D July-08" xfId="3335"/>
    <cellStyle name="_pgvcl-costal_JND-51_T&amp;D July-08 2" xfId="3336"/>
    <cellStyle name="_pgvcl-costal_JND-51_T&amp;D July-08 3" xfId="3337"/>
    <cellStyle name="_pgvcl-costal_JND-51_T&amp;D July-08 4" xfId="3338"/>
    <cellStyle name="_pgvcl-costal_JND-51_T&amp;D MAR--09" xfId="3339"/>
    <cellStyle name="_pgvcl-costal_JND-51_T&amp;D MAR--09 2" xfId="3340"/>
    <cellStyle name="_pgvcl-costal_JND-51_T&amp;D MAR--09 3" xfId="3341"/>
    <cellStyle name="_pgvcl-costal_JND-51_T&amp;D MAR--09 4" xfId="3342"/>
    <cellStyle name="_pgvcl-costal_JND-51_Urban Weekly 8 MAY 09" xfId="3343"/>
    <cellStyle name="_pgvcl-costal_JND-51_URBAN WEEKLY PBR CO" xfId="3344"/>
    <cellStyle name="_pgvcl-costal_JND-51_URBAN WEEKLY PBR CO 2" xfId="3345"/>
    <cellStyle name="_pgvcl-costal_JND-51_URBAN WEEKLY PBR CO 3" xfId="3346"/>
    <cellStyle name="_pgvcl-costal_JND-51_URBAN WEEKLY PBR CO 4" xfId="3347"/>
    <cellStyle name="_pgvcl-costal_JND-51_Weekly Urban PBR CO - 04-04-09 to 12-04-09" xfId="3348"/>
    <cellStyle name="_pgvcl-costal_JND-51_Weekly Urban PBR CO - 04-04-09 to 12-04-09 2" xfId="3349"/>
    <cellStyle name="_pgvcl-costal_JND-51_Weekly Urban PBR CO - 04-04-09 to 12-04-09 3" xfId="3350"/>
    <cellStyle name="_pgvcl-costal_JND-51_Weekly Urban PBR CO - 04-04-09 to 12-04-09 4" xfId="3351"/>
    <cellStyle name="_pgvcl-costal_JND-51_Weekly Urban PBR CO - 06-03-09 to 12-03-09" xfId="3352"/>
    <cellStyle name="_pgvcl-costal_JND-51_Weekly Urban PBR CO - 06-03-09 to 12-03-09 2" xfId="3353"/>
    <cellStyle name="_pgvcl-costal_JND-51_Weekly Urban PBR CO - 06-03-09 to 12-03-09 3" xfId="3354"/>
    <cellStyle name="_pgvcl-costal_JND-51_Weekly Urban PBR CO - 06-03-09 to 12-03-09 4" xfId="3355"/>
    <cellStyle name="_pgvcl-costal_JND-51_Weekly Urban PBR CO - 20-02-09 to 26-02-09" xfId="3356"/>
    <cellStyle name="_pgvcl-costal_JND-51_Weekly Urban PBR CO - 20-02-09 to 26-02-09 2" xfId="3357"/>
    <cellStyle name="_pgvcl-costal_JND-51_Weekly Urban PBR CO - 20-02-09 to 26-02-09 3" xfId="3358"/>
    <cellStyle name="_pgvcl-costal_JND-51_Weekly Urban PBR CO - 20-02-09 to 26-02-09 4" xfId="3359"/>
    <cellStyle name="_pgvcl-costal_JND-51_Weekly Urban PBR CO - 30-01-09 to 05-02-09" xfId="3360"/>
    <cellStyle name="_pgvcl-costal_JND-51_Weekly Urban PBR CO - 30-01-09 to 05-02-09 2" xfId="3361"/>
    <cellStyle name="_pgvcl-costal_JND-51_Weekly Urban PBR CO - 30-01-09 to 05-02-09 3" xfId="3362"/>
    <cellStyle name="_pgvcl-costal_JND-51_Weekly Urban PBR CO - 30-01-09 to 05-02-09 4" xfId="3363"/>
    <cellStyle name="_pgvcl-costal_JND-51_Weekly Urban PBR CO - 9-1-09 to 15.01.09" xfId="3364"/>
    <cellStyle name="_pgvcl-costal_JND-51_Weekly Urban PBR CO - 9-1-09 to 15.01.09 2" xfId="3365"/>
    <cellStyle name="_pgvcl-costal_JND-51_Weekly Urban PBR CO - 9-1-09 to 15.01.09 3" xfId="3366"/>
    <cellStyle name="_pgvcl-costal_JND-51_Weekly Urban PBR CO - 9-1-09 to 15.01.09 4" xfId="3367"/>
    <cellStyle name="_pgvcl-costal_JND-51_Weekly Urban PBR CO 01-05-09 to 07-05-09" xfId="3368"/>
    <cellStyle name="_pgvcl-costal_JND-51_Weekly Urban PBR CO 01-05-09 to 07-05-09 2" xfId="3369"/>
    <cellStyle name="_pgvcl-costal_JND-51_Weekly Urban PBR CO 01-05-09 to 07-05-09 3" xfId="3370"/>
    <cellStyle name="_pgvcl-costal_JND-51_Weekly Urban PBR CO 01-05-09 to 07-05-09 4" xfId="3371"/>
    <cellStyle name="_pgvcl-costal_JND-51_Weekly Urban PBR CO 10-04-09 to 16-04-09" xfId="3372"/>
    <cellStyle name="_pgvcl-costal_JND-51_Weekly Urban PBR CO 10-04-09 to 16-04-09 2" xfId="3373"/>
    <cellStyle name="_pgvcl-costal_JND-51_Weekly Urban PBR CO 10-04-09 to 16-04-09 3" xfId="3374"/>
    <cellStyle name="_pgvcl-costal_JND-51_Weekly Urban PBR CO 10-04-09 to 16-04-09 4" xfId="3375"/>
    <cellStyle name="_pgvcl-costal_JND-7" xfId="3376"/>
    <cellStyle name="_pgvcl-costal_JND-7 2" xfId="3377"/>
    <cellStyle name="_pgvcl-costal_JND-7 3" xfId="3378"/>
    <cellStyle name="_pgvcl-costal_JND-7 4" xfId="3379"/>
    <cellStyle name="_pgvcl-costal_JND-7_JND - 7 T3" xfId="3380"/>
    <cellStyle name="_pgvcl-costal_JND-7_JND - 7 T3 2" xfId="3381"/>
    <cellStyle name="_pgvcl-costal_JND-7_JND - 7 T3 3" xfId="3382"/>
    <cellStyle name="_pgvcl-costal_JND-7_JND - 7 T3 4" xfId="3383"/>
    <cellStyle name="_pgvcl-costal_Meeting 12.06.08" xfId="3384"/>
    <cellStyle name="_pgvcl-costal_Meeting 12.06.08 2" xfId="3385"/>
    <cellStyle name="_pgvcl-costal_Meeting 12.06.08 3" xfId="3386"/>
    <cellStyle name="_pgvcl-costal_Meeting 12.06.08 4" xfId="3387"/>
    <cellStyle name="_pgvcl-costal_MIS" xfId="3388"/>
    <cellStyle name="_pgvcl-costal_MIS Dec - 07" xfId="3389"/>
    <cellStyle name="_pgvcl-costal_MIS Dec - 07_BOARD 30-03-09" xfId="3390"/>
    <cellStyle name="_pgvcl-costal_MIS Dec - 07_BOARD 30-03-09 2" xfId="3391"/>
    <cellStyle name="_pgvcl-costal_MIS Dec - 07_BOARD 30-03-09 3" xfId="3392"/>
    <cellStyle name="_pgvcl-costal_MIS Dec - 07_BOARD 30-03-09 4" xfId="3393"/>
    <cellStyle name="_pgvcl-costal_MIS Dec - 07_Book-DMTHL" xfId="3394"/>
    <cellStyle name="_pgvcl-costal_MIS Dec - 07_Comparison" xfId="3395"/>
    <cellStyle name="_pgvcl-costal_MIS Dec - 07_Comparison 2" xfId="3396"/>
    <cellStyle name="_pgvcl-costal_MIS Dec - 07_Comparison 3" xfId="3397"/>
    <cellStyle name="_pgvcl-costal_MIS Dec - 07_Comparison 4" xfId="3398"/>
    <cellStyle name="_pgvcl-costal_MIS Dec - 07_Details of Selected Urban Feeder" xfId="3399"/>
    <cellStyle name="_pgvcl-costal_MIS Dec - 07_Details of Selected Urban Feeder 2" xfId="3400"/>
    <cellStyle name="_pgvcl-costal_MIS Dec - 07_Details of Selected Urban Feeder 3" xfId="3401"/>
    <cellStyle name="_pgvcl-costal_MIS Dec - 07_Details of Selected Urban Feeder 4" xfId="3402"/>
    <cellStyle name="_pgvcl-costal_MIS Dec - 07_DHTHL JAN-09" xfId="3403"/>
    <cellStyle name="_pgvcl-costal_MIS Dec - 07_dnthl Feb-09" xfId="3404"/>
    <cellStyle name="_pgvcl-costal_MIS Dec - 07_HOD 16-04-09 Transformer" xfId="3405"/>
    <cellStyle name="_pgvcl-costal_MIS Dec - 07_HOD 16-04-09 Transformer 2" xfId="3406"/>
    <cellStyle name="_pgvcl-costal_MIS Dec - 07_HOD 16-04-09 Transformer 3" xfId="3407"/>
    <cellStyle name="_pgvcl-costal_MIS Dec - 07_HOD 16-04-09 Transformer 4" xfId="3408"/>
    <cellStyle name="_pgvcl-costal_MIS Dec - 07_JGYssss" xfId="3409"/>
    <cellStyle name="_pgvcl-costal_MIS Dec - 07_JGYssss 2" xfId="3410"/>
    <cellStyle name="_pgvcl-costal_MIS Dec - 07_JGYssss 3" xfId="3411"/>
    <cellStyle name="_pgvcl-costal_MIS Dec - 07_JGYssss 4" xfId="3412"/>
    <cellStyle name="_pgvcl-costal_MIS Dec - 07_JND - 5" xfId="3413"/>
    <cellStyle name="_pgvcl-costal_MIS Dec - 07_JND - 5_BOARD 30-03-09" xfId="3414"/>
    <cellStyle name="_pgvcl-costal_MIS Dec - 07_JND - 5_BOARD 30-03-09 2" xfId="3415"/>
    <cellStyle name="_pgvcl-costal_MIS Dec - 07_JND - 5_BOARD 30-03-09 3" xfId="3416"/>
    <cellStyle name="_pgvcl-costal_MIS Dec - 07_JND - 5_BOARD 30-03-09 4" xfId="3417"/>
    <cellStyle name="_pgvcl-costal_MIS Dec - 07_JND - 5_Book-DMTHL" xfId="3418"/>
    <cellStyle name="_pgvcl-costal_MIS Dec - 07_JND - 5_Comparison" xfId="3419"/>
    <cellStyle name="_pgvcl-costal_MIS Dec - 07_JND - 5_Comparison 2" xfId="3420"/>
    <cellStyle name="_pgvcl-costal_MIS Dec - 07_JND - 5_Comparison 3" xfId="3421"/>
    <cellStyle name="_pgvcl-costal_MIS Dec - 07_JND - 5_Comparison 4" xfId="3422"/>
    <cellStyle name="_pgvcl-costal_MIS Dec - 07_JND - 5_Details of Selected Urban Feeder" xfId="3423"/>
    <cellStyle name="_pgvcl-costal_MIS Dec - 07_JND - 5_Details of Selected Urban Feeder 2" xfId="3424"/>
    <cellStyle name="_pgvcl-costal_MIS Dec - 07_JND - 5_Details of Selected Urban Feeder 3" xfId="3425"/>
    <cellStyle name="_pgvcl-costal_MIS Dec - 07_JND - 5_Details of Selected Urban Feeder 4" xfId="3426"/>
    <cellStyle name="_pgvcl-costal_MIS Dec - 07_JND - 5_DHTHL JAN-09" xfId="3427"/>
    <cellStyle name="_pgvcl-costal_MIS Dec - 07_JND - 5_dnthl Feb-09" xfId="3428"/>
    <cellStyle name="_pgvcl-costal_MIS Dec - 07_JND - 5_HOD 16-04-09 Transformer" xfId="3429"/>
    <cellStyle name="_pgvcl-costal_MIS Dec - 07_JND - 5_HOD 16-04-09 Transformer 2" xfId="3430"/>
    <cellStyle name="_pgvcl-costal_MIS Dec - 07_JND - 5_HOD 16-04-09 Transformer 3" xfId="3431"/>
    <cellStyle name="_pgvcl-costal_MIS Dec - 07_JND - 5_HOD 16-04-09 Transformer 4" xfId="3432"/>
    <cellStyle name="_pgvcl-costal_MIS Dec - 07_JND - 5_JGYssss" xfId="3433"/>
    <cellStyle name="_pgvcl-costal_MIS Dec - 07_JND - 5_JGYssss 2" xfId="3434"/>
    <cellStyle name="_pgvcl-costal_MIS Dec - 07_JND - 5_JGYssss 3" xfId="3435"/>
    <cellStyle name="_pgvcl-costal_MIS Dec - 07_JND - 5_JGYssss 4" xfId="3436"/>
    <cellStyle name="_pgvcl-costal_MIS Dec - 07_JND - 5_New MIS Sheets" xfId="3437"/>
    <cellStyle name="_pgvcl-costal_MIS Dec - 07_JND - 5_New MIS Sheets 2" xfId="3438"/>
    <cellStyle name="_pgvcl-costal_MIS Dec - 07_JND - 5_New MIS Sheets 3" xfId="3439"/>
    <cellStyle name="_pgvcl-costal_MIS Dec - 07_JND - 5_New MIS Sheets 4" xfId="3440"/>
    <cellStyle name="_pgvcl-costal_MIS Dec - 07_JND - 5_PBR" xfId="3441"/>
    <cellStyle name="_pgvcl-costal_MIS Dec - 07_JND - 5_PBR 2" xfId="3442"/>
    <cellStyle name="_pgvcl-costal_MIS Dec - 07_JND - 5_PBR 3" xfId="3443"/>
    <cellStyle name="_pgvcl-costal_MIS Dec - 07_JND - 5_PBR 4" xfId="3444"/>
    <cellStyle name="_pgvcl-costal_MIS Dec - 07_JND - 5_PBR CO_DAILY REPORT GIS - 20-01-09" xfId="3445"/>
    <cellStyle name="_pgvcl-costal_MIS Dec - 07_JND - 5_PBR CO_DAILY REPORT GIS - 20-01-09 2" xfId="3446"/>
    <cellStyle name="_pgvcl-costal_MIS Dec - 07_JND - 5_PBR CO_DAILY REPORT GIS - 20-01-09 3" xfId="3447"/>
    <cellStyle name="_pgvcl-costal_MIS Dec - 07_JND - 5_PBR CO_DAILY REPORT GIS - 20-01-09 4" xfId="3448"/>
    <cellStyle name="_pgvcl-costal_MIS Dec - 07_JND - 5_POWER FILED 17-08-09" xfId="3449"/>
    <cellStyle name="_pgvcl-costal_MIS Dec - 07_JND - 5_POWER FILED 17-08-09 2" xfId="3450"/>
    <cellStyle name="_pgvcl-costal_MIS Dec - 07_JND - 5_POWER FILED 17-08-09 3" xfId="3451"/>
    <cellStyle name="_pgvcl-costal_MIS Dec - 07_JND - 5_POWER FILED 17-08-09 4" xfId="3452"/>
    <cellStyle name="_pgvcl-costal_MIS Dec - 07_JND - 5_SE 14-05-09" xfId="3453"/>
    <cellStyle name="_pgvcl-costal_MIS Dec - 07_JND - 5_SE 14-05-09 2" xfId="3454"/>
    <cellStyle name="_pgvcl-costal_MIS Dec - 07_JND - 5_SE 14-05-09 3" xfId="3455"/>
    <cellStyle name="_pgvcl-costal_MIS Dec - 07_JND - 5_SE 14-05-09 4" xfId="3456"/>
    <cellStyle name="_pgvcl-costal_MIS Dec - 07_JND - 5_Soft Copy of Tech-2" xfId="3457"/>
    <cellStyle name="_pgvcl-costal_MIS Dec - 07_JND - 5_Soft Copy of Tech-2 2" xfId="3458"/>
    <cellStyle name="_pgvcl-costal_MIS Dec - 07_JND - 5_Soft Copy of Tech-2 3" xfId="3459"/>
    <cellStyle name="_pgvcl-costal_MIS Dec - 07_JND - 5_Soft Copy of Tech-2 4" xfId="3460"/>
    <cellStyle name="_pgvcl-costal_MIS Dec - 07_JND - 5_SUMM Shreem-21-08-09" xfId="3461"/>
    <cellStyle name="_pgvcl-costal_MIS Dec - 07_JND - 5_SUMM Shreem-21-08-09 2" xfId="3462"/>
    <cellStyle name="_pgvcl-costal_MIS Dec - 07_JND - 5_SUMM Shreem-21-08-09 3" xfId="3463"/>
    <cellStyle name="_pgvcl-costal_MIS Dec - 07_JND - 5_SUMM Shreem-21-08-09 4" xfId="3464"/>
    <cellStyle name="_pgvcl-costal_MIS Dec - 07_JND - 5_T&amp;D August-08" xfId="3465"/>
    <cellStyle name="_pgvcl-costal_MIS Dec - 07_JND - 5_T&amp;D August-08 2" xfId="3466"/>
    <cellStyle name="_pgvcl-costal_MIS Dec - 07_JND - 5_T&amp;D August-08 3" xfId="3467"/>
    <cellStyle name="_pgvcl-costal_MIS Dec - 07_JND - 5_T&amp;D August-08 4" xfId="3468"/>
    <cellStyle name="_pgvcl-costal_MIS Dec - 07_JND - 5_T&amp;D Dec-08" xfId="3469"/>
    <cellStyle name="_pgvcl-costal_MIS Dec - 07_JND - 5_T&amp;D Dec-08 2" xfId="3470"/>
    <cellStyle name="_pgvcl-costal_MIS Dec - 07_JND - 5_T&amp;D Dec-08 3" xfId="3471"/>
    <cellStyle name="_pgvcl-costal_MIS Dec - 07_JND - 5_T&amp;D Dec-08 4" xfId="3472"/>
    <cellStyle name="_pgvcl-costal_MIS Dec - 07_JND - 5_T&amp;D July-08" xfId="3473"/>
    <cellStyle name="_pgvcl-costal_MIS Dec - 07_JND - 5_T&amp;D July-08 2" xfId="3474"/>
    <cellStyle name="_pgvcl-costal_MIS Dec - 07_JND - 5_T&amp;D July-08 3" xfId="3475"/>
    <cellStyle name="_pgvcl-costal_MIS Dec - 07_JND - 5_T&amp;D July-08 4" xfId="3476"/>
    <cellStyle name="_pgvcl-costal_MIS Dec - 07_JND - 5_T&amp;D MAR--09" xfId="3477"/>
    <cellStyle name="_pgvcl-costal_MIS Dec - 07_JND - 5_T&amp;D MAR--09 2" xfId="3478"/>
    <cellStyle name="_pgvcl-costal_MIS Dec - 07_JND - 5_T&amp;D MAR--09 3" xfId="3479"/>
    <cellStyle name="_pgvcl-costal_MIS Dec - 07_JND - 5_T&amp;D MAR--09 4" xfId="3480"/>
    <cellStyle name="_pgvcl-costal_MIS Dec - 07_JND - 5_TECH-2 SOFT COPY" xfId="3481"/>
    <cellStyle name="_pgvcl-costal_MIS Dec - 07_JND - 5_TECH-2 SOFT COPY 2" xfId="3482"/>
    <cellStyle name="_pgvcl-costal_MIS Dec - 07_JND - 5_TECH-2 SOFT COPY 3" xfId="3483"/>
    <cellStyle name="_pgvcl-costal_MIS Dec - 07_JND - 5_TECH-2 SOFT COPY 4" xfId="3484"/>
    <cellStyle name="_pgvcl-costal_MIS Dec - 07_JND - 5_TRANSFORMER DETAIL." xfId="3485"/>
    <cellStyle name="_pgvcl-costal_MIS Dec - 07_JND - 5_TRANSFORMER DETAIL. 2" xfId="3486"/>
    <cellStyle name="_pgvcl-costal_MIS Dec - 07_JND - 5_TRANSFORMER DETAIL. 3" xfId="3487"/>
    <cellStyle name="_pgvcl-costal_MIS Dec - 07_JND - 5_TRANSFORMER DETAIL. 4" xfId="3488"/>
    <cellStyle name="_pgvcl-costal_MIS Dec - 07_JND - 5_Urban Weekly 8 MAY 09" xfId="3489"/>
    <cellStyle name="_pgvcl-costal_MIS Dec - 07_JND - 5_URBAN WEEKLY PBR CO" xfId="3490"/>
    <cellStyle name="_pgvcl-costal_MIS Dec - 07_JND - 5_URBAN WEEKLY PBR CO 2" xfId="3491"/>
    <cellStyle name="_pgvcl-costal_MIS Dec - 07_JND - 5_URBAN WEEKLY PBR CO 3" xfId="3492"/>
    <cellStyle name="_pgvcl-costal_MIS Dec - 07_JND - 5_URBAN WEEKLY PBR CO 4" xfId="3493"/>
    <cellStyle name="_pgvcl-costal_MIS Dec - 07_JND - 5_Weekly Urban PBR CO - 04-04-09 to 12-04-09" xfId="3494"/>
    <cellStyle name="_pgvcl-costal_MIS Dec - 07_JND - 5_Weekly Urban PBR CO - 04-04-09 to 12-04-09 2" xfId="3495"/>
    <cellStyle name="_pgvcl-costal_MIS Dec - 07_JND - 5_Weekly Urban PBR CO - 04-04-09 to 12-04-09 3" xfId="3496"/>
    <cellStyle name="_pgvcl-costal_MIS Dec - 07_JND - 5_Weekly Urban PBR CO - 04-04-09 to 12-04-09 4" xfId="3497"/>
    <cellStyle name="_pgvcl-costal_MIS Dec - 07_JND - 5_Weekly Urban PBR CO - 06-03-09 to 12-03-09" xfId="3498"/>
    <cellStyle name="_pgvcl-costal_MIS Dec - 07_JND - 5_Weekly Urban PBR CO - 06-03-09 to 12-03-09 2" xfId="3499"/>
    <cellStyle name="_pgvcl-costal_MIS Dec - 07_JND - 5_Weekly Urban PBR CO - 06-03-09 to 12-03-09 3" xfId="3500"/>
    <cellStyle name="_pgvcl-costal_MIS Dec - 07_JND - 5_Weekly Urban PBR CO - 06-03-09 to 12-03-09 4" xfId="3501"/>
    <cellStyle name="_pgvcl-costal_MIS Dec - 07_JND - 5_Weekly Urban PBR CO - 20-02-09 to 26-02-09" xfId="3502"/>
    <cellStyle name="_pgvcl-costal_MIS Dec - 07_JND - 5_Weekly Urban PBR CO - 20-02-09 to 26-02-09 2" xfId="3503"/>
    <cellStyle name="_pgvcl-costal_MIS Dec - 07_JND - 5_Weekly Urban PBR CO - 20-02-09 to 26-02-09 3" xfId="3504"/>
    <cellStyle name="_pgvcl-costal_MIS Dec - 07_JND - 5_Weekly Urban PBR CO - 20-02-09 to 26-02-09 4" xfId="3505"/>
    <cellStyle name="_pgvcl-costal_MIS Dec - 07_JND - 5_Weekly Urban PBR CO - 30-01-09 to 05-02-09" xfId="3506"/>
    <cellStyle name="_pgvcl-costal_MIS Dec - 07_JND - 5_Weekly Urban PBR CO - 30-01-09 to 05-02-09 2" xfId="3507"/>
    <cellStyle name="_pgvcl-costal_MIS Dec - 07_JND - 5_Weekly Urban PBR CO - 30-01-09 to 05-02-09 3" xfId="3508"/>
    <cellStyle name="_pgvcl-costal_MIS Dec - 07_JND - 5_Weekly Urban PBR CO - 30-01-09 to 05-02-09 4" xfId="3509"/>
    <cellStyle name="_pgvcl-costal_MIS Dec - 07_JND - 5_Weekly Urban PBR CO - 9-1-09 to 15.01.09" xfId="3510"/>
    <cellStyle name="_pgvcl-costal_MIS Dec - 07_JND - 5_Weekly Urban PBR CO - 9-1-09 to 15.01.09 2" xfId="3511"/>
    <cellStyle name="_pgvcl-costal_MIS Dec - 07_JND - 5_Weekly Urban PBR CO - 9-1-09 to 15.01.09 3" xfId="3512"/>
    <cellStyle name="_pgvcl-costal_MIS Dec - 07_JND - 5_Weekly Urban PBR CO - 9-1-09 to 15.01.09 4" xfId="3513"/>
    <cellStyle name="_pgvcl-costal_MIS Dec - 07_JND - 5_Weekly Urban PBR CO 01-05-09 to 07-05-09" xfId="3514"/>
    <cellStyle name="_pgvcl-costal_MIS Dec - 07_JND - 5_Weekly Urban PBR CO 01-05-09 to 07-05-09 2" xfId="3515"/>
    <cellStyle name="_pgvcl-costal_MIS Dec - 07_JND - 5_Weekly Urban PBR CO 01-05-09 to 07-05-09 3" xfId="3516"/>
    <cellStyle name="_pgvcl-costal_MIS Dec - 07_JND - 5_Weekly Urban PBR CO 01-05-09 to 07-05-09 4" xfId="3517"/>
    <cellStyle name="_pgvcl-costal_MIS Dec - 07_JND - 5_Weekly Urban PBR CO 10-04-09 to 16-04-09" xfId="3518"/>
    <cellStyle name="_pgvcl-costal_MIS Dec - 07_JND - 5_Weekly Urban PBR CO 10-04-09 to 16-04-09 2" xfId="3519"/>
    <cellStyle name="_pgvcl-costal_MIS Dec - 07_JND - 5_Weekly Urban PBR CO 10-04-09 to 16-04-09 3" xfId="3520"/>
    <cellStyle name="_pgvcl-costal_MIS Dec - 07_JND - 5_Weekly Urban PBR CO 10-04-09 to 16-04-09 4" xfId="3521"/>
    <cellStyle name="_pgvcl-costal_MIS Dec - 07_JND - 7 T3" xfId="3522"/>
    <cellStyle name="_pgvcl-costal_MIS Dec - 07_JND T-3 MIS" xfId="3523"/>
    <cellStyle name="_pgvcl-costal_MIS Dec - 07_JND-5 T3" xfId="3524"/>
    <cellStyle name="_pgvcl-costal_MIS Dec - 07_NEW MIS Jan - 08" xfId="3525"/>
    <cellStyle name="_pgvcl-costal_MIS Dec - 07_NEW MIS Jan - 08_Book-DMTHL" xfId="3526"/>
    <cellStyle name="_pgvcl-costal_MIS Dec - 07_NEW MIS Jan - 08_Comparison" xfId="3527"/>
    <cellStyle name="_pgvcl-costal_MIS Dec - 07_NEW MIS Jan - 08_Comparison 2" xfId="3528"/>
    <cellStyle name="_pgvcl-costal_MIS Dec - 07_NEW MIS Jan - 08_Comparison 3" xfId="3529"/>
    <cellStyle name="_pgvcl-costal_MIS Dec - 07_NEW MIS Jan - 08_Comparison 4" xfId="3530"/>
    <cellStyle name="_pgvcl-costal_MIS Dec - 07_NEW MIS Jan - 08_Details of Selected Urban Feeder" xfId="3531"/>
    <cellStyle name="_pgvcl-costal_MIS Dec - 07_NEW MIS Jan - 08_Details of Selected Urban Feeder 2" xfId="3532"/>
    <cellStyle name="_pgvcl-costal_MIS Dec - 07_NEW MIS Jan - 08_Details of Selected Urban Feeder 3" xfId="3533"/>
    <cellStyle name="_pgvcl-costal_MIS Dec - 07_NEW MIS Jan - 08_Details of Selected Urban Feeder 4" xfId="3534"/>
    <cellStyle name="_pgvcl-costal_MIS Dec - 07_NEW MIS Jan - 08_DHTHL JAN-09" xfId="3535"/>
    <cellStyle name="_pgvcl-costal_MIS Dec - 07_NEW MIS Jan - 08_dnthl Feb-09" xfId="3536"/>
    <cellStyle name="_pgvcl-costal_MIS Dec - 07_NEW MIS Jan - 08_JGYssss" xfId="3537"/>
    <cellStyle name="_pgvcl-costal_MIS Dec - 07_NEW MIS Jan - 08_JGYssss 2" xfId="3538"/>
    <cellStyle name="_pgvcl-costal_MIS Dec - 07_NEW MIS Jan - 08_JGYssss 3" xfId="3539"/>
    <cellStyle name="_pgvcl-costal_MIS Dec - 07_NEW MIS Jan - 08_JGYssss 4" xfId="3540"/>
    <cellStyle name="_pgvcl-costal_MIS Dec - 07_NEW MIS Jan - 08_New MIS Sheets" xfId="3541"/>
    <cellStyle name="_pgvcl-costal_MIS Dec - 07_NEW MIS Jan - 08_New MIS Sheets 2" xfId="3542"/>
    <cellStyle name="_pgvcl-costal_MIS Dec - 07_NEW MIS Jan - 08_New MIS Sheets 3" xfId="3543"/>
    <cellStyle name="_pgvcl-costal_MIS Dec - 07_NEW MIS Jan - 08_New MIS Sheets 4" xfId="3544"/>
    <cellStyle name="_pgvcl-costal_MIS Dec - 07_NEW MIS Jan - 08_PBR" xfId="3545"/>
    <cellStyle name="_pgvcl-costal_MIS Dec - 07_NEW MIS Jan - 08_PBR 2" xfId="3546"/>
    <cellStyle name="_pgvcl-costal_MIS Dec - 07_NEW MIS Jan - 08_PBR 3" xfId="3547"/>
    <cellStyle name="_pgvcl-costal_MIS Dec - 07_NEW MIS Jan - 08_PBR 4" xfId="3548"/>
    <cellStyle name="_pgvcl-costal_MIS Dec - 07_NEW MIS Jan - 08_PBR CO_DAILY REPORT GIS - 20-01-09" xfId="3549"/>
    <cellStyle name="_pgvcl-costal_MIS Dec - 07_NEW MIS Jan - 08_PBR CO_DAILY REPORT GIS - 20-01-09 2" xfId="3550"/>
    <cellStyle name="_pgvcl-costal_MIS Dec - 07_NEW MIS Jan - 08_PBR CO_DAILY REPORT GIS - 20-01-09 3" xfId="3551"/>
    <cellStyle name="_pgvcl-costal_MIS Dec - 07_NEW MIS Jan - 08_PBR CO_DAILY REPORT GIS - 20-01-09 4" xfId="3552"/>
    <cellStyle name="_pgvcl-costal_MIS Dec - 07_NEW MIS Jan - 08_T&amp;D August-08" xfId="3553"/>
    <cellStyle name="_pgvcl-costal_MIS Dec - 07_NEW MIS Jan - 08_T&amp;D August-08 2" xfId="3554"/>
    <cellStyle name="_pgvcl-costal_MIS Dec - 07_NEW MIS Jan - 08_T&amp;D August-08 3" xfId="3555"/>
    <cellStyle name="_pgvcl-costal_MIS Dec - 07_NEW MIS Jan - 08_T&amp;D August-08 4" xfId="3556"/>
    <cellStyle name="_pgvcl-costal_MIS Dec - 07_NEW MIS Jan - 08_T&amp;D Dec-08" xfId="3557"/>
    <cellStyle name="_pgvcl-costal_MIS Dec - 07_NEW MIS Jan - 08_T&amp;D Dec-08 2" xfId="3558"/>
    <cellStyle name="_pgvcl-costal_MIS Dec - 07_NEW MIS Jan - 08_T&amp;D Dec-08 3" xfId="3559"/>
    <cellStyle name="_pgvcl-costal_MIS Dec - 07_NEW MIS Jan - 08_T&amp;D Dec-08 4" xfId="3560"/>
    <cellStyle name="_pgvcl-costal_MIS Dec - 07_NEW MIS Jan - 08_T&amp;D July-08" xfId="3561"/>
    <cellStyle name="_pgvcl-costal_MIS Dec - 07_NEW MIS Jan - 08_T&amp;D July-08 2" xfId="3562"/>
    <cellStyle name="_pgvcl-costal_MIS Dec - 07_NEW MIS Jan - 08_T&amp;D July-08 3" xfId="3563"/>
    <cellStyle name="_pgvcl-costal_MIS Dec - 07_NEW MIS Jan - 08_T&amp;D July-08 4" xfId="3564"/>
    <cellStyle name="_pgvcl-costal_MIS Dec - 07_NEW MIS Jan - 08_T&amp;D MAR--09" xfId="3565"/>
    <cellStyle name="_pgvcl-costal_MIS Dec - 07_NEW MIS Jan - 08_T&amp;D MAR--09 2" xfId="3566"/>
    <cellStyle name="_pgvcl-costal_MIS Dec - 07_NEW MIS Jan - 08_T&amp;D MAR--09 3" xfId="3567"/>
    <cellStyle name="_pgvcl-costal_MIS Dec - 07_NEW MIS Jan - 08_T&amp;D MAR--09 4" xfId="3568"/>
    <cellStyle name="_pgvcl-costal_MIS Dec - 07_NEW MIS Jan - 08_Urban Weekly 8 MAY 09" xfId="3569"/>
    <cellStyle name="_pgvcl-costal_MIS Dec - 07_NEW MIS Jan - 08_URBAN WEEKLY PBR CO" xfId="3570"/>
    <cellStyle name="_pgvcl-costal_MIS Dec - 07_NEW MIS Jan - 08_URBAN WEEKLY PBR CO 2" xfId="3571"/>
    <cellStyle name="_pgvcl-costal_MIS Dec - 07_NEW MIS Jan - 08_URBAN WEEKLY PBR CO 3" xfId="3572"/>
    <cellStyle name="_pgvcl-costal_MIS Dec - 07_NEW MIS Jan - 08_URBAN WEEKLY PBR CO 4" xfId="3573"/>
    <cellStyle name="_pgvcl-costal_MIS Dec - 07_NEW MIS Jan - 08_Weekly Urban PBR CO - 04-04-09 to 12-04-09" xfId="3574"/>
    <cellStyle name="_pgvcl-costal_MIS Dec - 07_NEW MIS Jan - 08_Weekly Urban PBR CO - 04-04-09 to 12-04-09 2" xfId="3575"/>
    <cellStyle name="_pgvcl-costal_MIS Dec - 07_NEW MIS Jan - 08_Weekly Urban PBR CO - 04-04-09 to 12-04-09 3" xfId="3576"/>
    <cellStyle name="_pgvcl-costal_MIS Dec - 07_NEW MIS Jan - 08_Weekly Urban PBR CO - 04-04-09 to 12-04-09 4" xfId="3577"/>
    <cellStyle name="_pgvcl-costal_MIS Dec - 07_NEW MIS Jan - 08_Weekly Urban PBR CO - 06-03-09 to 12-03-09" xfId="3578"/>
    <cellStyle name="_pgvcl-costal_MIS Dec - 07_NEW MIS Jan - 08_Weekly Urban PBR CO - 06-03-09 to 12-03-09 2" xfId="3579"/>
    <cellStyle name="_pgvcl-costal_MIS Dec - 07_NEW MIS Jan - 08_Weekly Urban PBR CO - 06-03-09 to 12-03-09 3" xfId="3580"/>
    <cellStyle name="_pgvcl-costal_MIS Dec - 07_NEW MIS Jan - 08_Weekly Urban PBR CO - 06-03-09 to 12-03-09 4" xfId="3581"/>
    <cellStyle name="_pgvcl-costal_MIS Dec - 07_NEW MIS Jan - 08_Weekly Urban PBR CO - 20-02-09 to 26-02-09" xfId="3582"/>
    <cellStyle name="_pgvcl-costal_MIS Dec - 07_NEW MIS Jan - 08_Weekly Urban PBR CO - 20-02-09 to 26-02-09 2" xfId="3583"/>
    <cellStyle name="_pgvcl-costal_MIS Dec - 07_NEW MIS Jan - 08_Weekly Urban PBR CO - 20-02-09 to 26-02-09 3" xfId="3584"/>
    <cellStyle name="_pgvcl-costal_MIS Dec - 07_NEW MIS Jan - 08_Weekly Urban PBR CO - 20-02-09 to 26-02-09 4" xfId="3585"/>
    <cellStyle name="_pgvcl-costal_MIS Dec - 07_NEW MIS Jan - 08_Weekly Urban PBR CO - 30-01-09 to 05-02-09" xfId="3586"/>
    <cellStyle name="_pgvcl-costal_MIS Dec - 07_NEW MIS Jan - 08_Weekly Urban PBR CO - 30-01-09 to 05-02-09 2" xfId="3587"/>
    <cellStyle name="_pgvcl-costal_MIS Dec - 07_NEW MIS Jan - 08_Weekly Urban PBR CO - 30-01-09 to 05-02-09 3" xfId="3588"/>
    <cellStyle name="_pgvcl-costal_MIS Dec - 07_NEW MIS Jan - 08_Weekly Urban PBR CO - 30-01-09 to 05-02-09 4" xfId="3589"/>
    <cellStyle name="_pgvcl-costal_MIS Dec - 07_NEW MIS Jan - 08_Weekly Urban PBR CO - 9-1-09 to 15.01.09" xfId="3590"/>
    <cellStyle name="_pgvcl-costal_MIS Dec - 07_NEW MIS Jan - 08_Weekly Urban PBR CO - 9-1-09 to 15.01.09 2" xfId="3591"/>
    <cellStyle name="_pgvcl-costal_MIS Dec - 07_NEW MIS Jan - 08_Weekly Urban PBR CO - 9-1-09 to 15.01.09 3" xfId="3592"/>
    <cellStyle name="_pgvcl-costal_MIS Dec - 07_NEW MIS Jan - 08_Weekly Urban PBR CO - 9-1-09 to 15.01.09 4" xfId="3593"/>
    <cellStyle name="_pgvcl-costal_MIS Dec - 07_NEW MIS Jan - 08_Weekly Urban PBR CO 01-05-09 to 07-05-09" xfId="3594"/>
    <cellStyle name="_pgvcl-costal_MIS Dec - 07_NEW MIS Jan - 08_Weekly Urban PBR CO 01-05-09 to 07-05-09 2" xfId="3595"/>
    <cellStyle name="_pgvcl-costal_MIS Dec - 07_NEW MIS Jan - 08_Weekly Urban PBR CO 01-05-09 to 07-05-09 3" xfId="3596"/>
    <cellStyle name="_pgvcl-costal_MIS Dec - 07_NEW MIS Jan - 08_Weekly Urban PBR CO 01-05-09 to 07-05-09 4" xfId="3597"/>
    <cellStyle name="_pgvcl-costal_MIS Dec - 07_NEW MIS Jan - 08_Weekly Urban PBR CO 10-04-09 to 16-04-09" xfId="3598"/>
    <cellStyle name="_pgvcl-costal_MIS Dec - 07_NEW MIS Jan - 08_Weekly Urban PBR CO 10-04-09 to 16-04-09 2" xfId="3599"/>
    <cellStyle name="_pgvcl-costal_MIS Dec - 07_NEW MIS Jan - 08_Weekly Urban PBR CO 10-04-09 to 16-04-09 3" xfId="3600"/>
    <cellStyle name="_pgvcl-costal_MIS Dec - 07_NEW MIS Jan - 08_Weekly Urban PBR CO 10-04-09 to 16-04-09 4" xfId="3601"/>
    <cellStyle name="_pgvcl-costal_MIS Dec - 07_New MIS Sheets" xfId="3602"/>
    <cellStyle name="_pgvcl-costal_MIS Dec - 07_New MIS Sheets 2" xfId="3603"/>
    <cellStyle name="_pgvcl-costal_MIS Dec - 07_New MIS Sheets 3" xfId="3604"/>
    <cellStyle name="_pgvcl-costal_MIS Dec - 07_New MIS Sheets 4" xfId="3605"/>
    <cellStyle name="_pgvcl-costal_MIS Dec - 07_PBR" xfId="3606"/>
    <cellStyle name="_pgvcl-costal_MIS Dec - 07_PBR 2" xfId="3607"/>
    <cellStyle name="_pgvcl-costal_MIS Dec - 07_PBR 3" xfId="3608"/>
    <cellStyle name="_pgvcl-costal_MIS Dec - 07_PBR 4" xfId="3609"/>
    <cellStyle name="_pgvcl-costal_MIS Dec - 07_PBR CO_DAILY REPORT GIS - 20-01-09" xfId="3610"/>
    <cellStyle name="_pgvcl-costal_MIS Dec - 07_PBR CO_DAILY REPORT GIS - 20-01-09 2" xfId="3611"/>
    <cellStyle name="_pgvcl-costal_MIS Dec - 07_PBR CO_DAILY REPORT GIS - 20-01-09 3" xfId="3612"/>
    <cellStyle name="_pgvcl-costal_MIS Dec - 07_PBR CO_DAILY REPORT GIS - 20-01-09 4" xfId="3613"/>
    <cellStyle name="_pgvcl-costal_MIS Dec - 07_POWER FILED 17-08-09" xfId="3614"/>
    <cellStyle name="_pgvcl-costal_MIS Dec - 07_POWER FILED 17-08-09 2" xfId="3615"/>
    <cellStyle name="_pgvcl-costal_MIS Dec - 07_POWER FILED 17-08-09 3" xfId="3616"/>
    <cellStyle name="_pgvcl-costal_MIS Dec - 07_POWER FILED 17-08-09 4" xfId="3617"/>
    <cellStyle name="_pgvcl-costal_MIS Dec - 07_SE 14-05-09" xfId="3618"/>
    <cellStyle name="_pgvcl-costal_MIS Dec - 07_SE 14-05-09 2" xfId="3619"/>
    <cellStyle name="_pgvcl-costal_MIS Dec - 07_SE 14-05-09 3" xfId="3620"/>
    <cellStyle name="_pgvcl-costal_MIS Dec - 07_SE 14-05-09 4" xfId="3621"/>
    <cellStyle name="_pgvcl-costal_MIS Dec - 07_Soft Copy of Tech-2" xfId="3622"/>
    <cellStyle name="_pgvcl-costal_MIS Dec - 07_Soft Copy of Tech-2 2" xfId="3623"/>
    <cellStyle name="_pgvcl-costal_MIS Dec - 07_Soft Copy of Tech-2 3" xfId="3624"/>
    <cellStyle name="_pgvcl-costal_MIS Dec - 07_Soft Copy of Tech-2 4" xfId="3625"/>
    <cellStyle name="_pgvcl-costal_MIS Dec - 07_SUMM Shreem-21-08-09" xfId="3626"/>
    <cellStyle name="_pgvcl-costal_MIS Dec - 07_SUMM Shreem-21-08-09 2" xfId="3627"/>
    <cellStyle name="_pgvcl-costal_MIS Dec - 07_SUMM Shreem-21-08-09 3" xfId="3628"/>
    <cellStyle name="_pgvcl-costal_MIS Dec - 07_SUMM Shreem-21-08-09 4" xfId="3629"/>
    <cellStyle name="_pgvcl-costal_MIS Dec - 07_T&amp;D August-08" xfId="3630"/>
    <cellStyle name="_pgvcl-costal_MIS Dec - 07_T&amp;D August-08 2" xfId="3631"/>
    <cellStyle name="_pgvcl-costal_MIS Dec - 07_T&amp;D August-08 3" xfId="3632"/>
    <cellStyle name="_pgvcl-costal_MIS Dec - 07_T&amp;D August-08 4" xfId="3633"/>
    <cellStyle name="_pgvcl-costal_MIS Dec - 07_T&amp;D Dec-08" xfId="3634"/>
    <cellStyle name="_pgvcl-costal_MIS Dec - 07_T&amp;D Dec-08 2" xfId="3635"/>
    <cellStyle name="_pgvcl-costal_MIS Dec - 07_T&amp;D Dec-08 3" xfId="3636"/>
    <cellStyle name="_pgvcl-costal_MIS Dec - 07_T&amp;D Dec-08 4" xfId="3637"/>
    <cellStyle name="_pgvcl-costal_MIS Dec - 07_T&amp;D July-08" xfId="3638"/>
    <cellStyle name="_pgvcl-costal_MIS Dec - 07_T&amp;D July-08 2" xfId="3639"/>
    <cellStyle name="_pgvcl-costal_MIS Dec - 07_T&amp;D July-08 3" xfId="3640"/>
    <cellStyle name="_pgvcl-costal_MIS Dec - 07_T&amp;D July-08 4" xfId="3641"/>
    <cellStyle name="_pgvcl-costal_MIS Dec - 07_T&amp;D MAR--09" xfId="3642"/>
    <cellStyle name="_pgvcl-costal_MIS Dec - 07_T&amp;D MAR--09 2" xfId="3643"/>
    <cellStyle name="_pgvcl-costal_MIS Dec - 07_T&amp;D MAR--09 3" xfId="3644"/>
    <cellStyle name="_pgvcl-costal_MIS Dec - 07_T&amp;D MAR--09 4" xfId="3645"/>
    <cellStyle name="_pgvcl-costal_MIS Dec - 07_TECH-2 SOFT COPY" xfId="3646"/>
    <cellStyle name="_pgvcl-costal_MIS Dec - 07_TECH-2 SOFT COPY 2" xfId="3647"/>
    <cellStyle name="_pgvcl-costal_MIS Dec - 07_TECH-2 SOFT COPY 3" xfId="3648"/>
    <cellStyle name="_pgvcl-costal_MIS Dec - 07_TECH-2 SOFT COPY 4" xfId="3649"/>
    <cellStyle name="_pgvcl-costal_MIS Dec - 07_TRANSFORMER DETAIL." xfId="3650"/>
    <cellStyle name="_pgvcl-costal_MIS Dec - 07_TRANSFORMER DETAIL. 2" xfId="3651"/>
    <cellStyle name="_pgvcl-costal_MIS Dec - 07_TRANSFORMER DETAIL. 3" xfId="3652"/>
    <cellStyle name="_pgvcl-costal_MIS Dec - 07_TRANSFORMER DETAIL. 4" xfId="3653"/>
    <cellStyle name="_pgvcl-costal_MIS Dec - 07_Urban Weekly 8 MAY 09" xfId="3654"/>
    <cellStyle name="_pgvcl-costal_MIS Dec - 07_URBAN WEEKLY PBR CO" xfId="3655"/>
    <cellStyle name="_pgvcl-costal_MIS Dec - 07_URBAN WEEKLY PBR CO 2" xfId="3656"/>
    <cellStyle name="_pgvcl-costal_MIS Dec - 07_URBAN WEEKLY PBR CO 3" xfId="3657"/>
    <cellStyle name="_pgvcl-costal_MIS Dec - 07_URBAN WEEKLY PBR CO 4" xfId="3658"/>
    <cellStyle name="_pgvcl-costal_MIS Dec - 07_Weekly Urban PBR CO - 04-04-09 to 12-04-09" xfId="3659"/>
    <cellStyle name="_pgvcl-costal_MIS Dec - 07_Weekly Urban PBR CO - 04-04-09 to 12-04-09 2" xfId="3660"/>
    <cellStyle name="_pgvcl-costal_MIS Dec - 07_Weekly Urban PBR CO - 04-04-09 to 12-04-09 3" xfId="3661"/>
    <cellStyle name="_pgvcl-costal_MIS Dec - 07_Weekly Urban PBR CO - 04-04-09 to 12-04-09 4" xfId="3662"/>
    <cellStyle name="_pgvcl-costal_MIS Dec - 07_Weekly Urban PBR CO - 06-03-09 to 12-03-09" xfId="3663"/>
    <cellStyle name="_pgvcl-costal_MIS Dec - 07_Weekly Urban PBR CO - 06-03-09 to 12-03-09 2" xfId="3664"/>
    <cellStyle name="_pgvcl-costal_MIS Dec - 07_Weekly Urban PBR CO - 06-03-09 to 12-03-09 3" xfId="3665"/>
    <cellStyle name="_pgvcl-costal_MIS Dec - 07_Weekly Urban PBR CO - 06-03-09 to 12-03-09 4" xfId="3666"/>
    <cellStyle name="_pgvcl-costal_MIS Dec - 07_Weekly Urban PBR CO - 20-02-09 to 26-02-09" xfId="3667"/>
    <cellStyle name="_pgvcl-costal_MIS Dec - 07_Weekly Urban PBR CO - 20-02-09 to 26-02-09 2" xfId="3668"/>
    <cellStyle name="_pgvcl-costal_MIS Dec - 07_Weekly Urban PBR CO - 20-02-09 to 26-02-09 3" xfId="3669"/>
    <cellStyle name="_pgvcl-costal_MIS Dec - 07_Weekly Urban PBR CO - 20-02-09 to 26-02-09 4" xfId="3670"/>
    <cellStyle name="_pgvcl-costal_MIS Dec - 07_Weekly Urban PBR CO - 30-01-09 to 05-02-09" xfId="3671"/>
    <cellStyle name="_pgvcl-costal_MIS Dec - 07_Weekly Urban PBR CO - 30-01-09 to 05-02-09 2" xfId="3672"/>
    <cellStyle name="_pgvcl-costal_MIS Dec - 07_Weekly Urban PBR CO - 30-01-09 to 05-02-09 3" xfId="3673"/>
    <cellStyle name="_pgvcl-costal_MIS Dec - 07_Weekly Urban PBR CO - 30-01-09 to 05-02-09 4" xfId="3674"/>
    <cellStyle name="_pgvcl-costal_MIS Dec - 07_Weekly Urban PBR CO - 9-1-09 to 15.01.09" xfId="3675"/>
    <cellStyle name="_pgvcl-costal_MIS Dec - 07_Weekly Urban PBR CO - 9-1-09 to 15.01.09 2" xfId="3676"/>
    <cellStyle name="_pgvcl-costal_MIS Dec - 07_Weekly Urban PBR CO - 9-1-09 to 15.01.09 3" xfId="3677"/>
    <cellStyle name="_pgvcl-costal_MIS Dec - 07_Weekly Urban PBR CO - 9-1-09 to 15.01.09 4" xfId="3678"/>
    <cellStyle name="_pgvcl-costal_MIS Dec - 07_Weekly Urban PBR CO 01-05-09 to 07-05-09" xfId="3679"/>
    <cellStyle name="_pgvcl-costal_MIS Dec - 07_Weekly Urban PBR CO 01-05-09 to 07-05-09 2" xfId="3680"/>
    <cellStyle name="_pgvcl-costal_MIS Dec - 07_Weekly Urban PBR CO 01-05-09 to 07-05-09 3" xfId="3681"/>
    <cellStyle name="_pgvcl-costal_MIS Dec - 07_Weekly Urban PBR CO 01-05-09 to 07-05-09 4" xfId="3682"/>
    <cellStyle name="_pgvcl-costal_MIS Dec - 07_Weekly Urban PBR CO 10-04-09 to 16-04-09" xfId="3683"/>
    <cellStyle name="_pgvcl-costal_MIS Dec - 07_Weekly Urban PBR CO 10-04-09 to 16-04-09 2" xfId="3684"/>
    <cellStyle name="_pgvcl-costal_MIS Dec - 07_Weekly Urban PBR CO 10-04-09 to 16-04-09 3" xfId="3685"/>
    <cellStyle name="_pgvcl-costal_MIS Dec - 07_Weekly Urban PBR CO 10-04-09 to 16-04-09 4" xfId="3686"/>
    <cellStyle name="_pgvcl-costal_MIS Jan - 08" xfId="3687"/>
    <cellStyle name="_pgvcl-costal_MIS Jan - 08_Book-DMTHL" xfId="3688"/>
    <cellStyle name="_pgvcl-costal_MIS Jan - 08_Comparison" xfId="3689"/>
    <cellStyle name="_pgvcl-costal_MIS Jan - 08_Comparison 2" xfId="3690"/>
    <cellStyle name="_pgvcl-costal_MIS Jan - 08_Comparison 3" xfId="3691"/>
    <cellStyle name="_pgvcl-costal_MIS Jan - 08_Comparison 4" xfId="3692"/>
    <cellStyle name="_pgvcl-costal_MIS Jan - 08_Details of Selected Urban Feeder" xfId="3693"/>
    <cellStyle name="_pgvcl-costal_MIS Jan - 08_Details of Selected Urban Feeder 2" xfId="3694"/>
    <cellStyle name="_pgvcl-costal_MIS Jan - 08_Details of Selected Urban Feeder 3" xfId="3695"/>
    <cellStyle name="_pgvcl-costal_MIS Jan - 08_Details of Selected Urban Feeder 4" xfId="3696"/>
    <cellStyle name="_pgvcl-costal_MIS Jan - 08_DHTHL JAN-09" xfId="3697"/>
    <cellStyle name="_pgvcl-costal_MIS Jan - 08_dnthl Feb-09" xfId="3698"/>
    <cellStyle name="_pgvcl-costal_MIS Jan - 08_JGYssss" xfId="3699"/>
    <cellStyle name="_pgvcl-costal_MIS Jan - 08_JGYssss 2" xfId="3700"/>
    <cellStyle name="_pgvcl-costal_MIS Jan - 08_JGYssss 3" xfId="3701"/>
    <cellStyle name="_pgvcl-costal_MIS Jan - 08_JGYssss 4" xfId="3702"/>
    <cellStyle name="_pgvcl-costal_MIS Jan - 08_JND - 5" xfId="3703"/>
    <cellStyle name="_pgvcl-costal_MIS Jan - 08_JND - 5_Book-DMTHL" xfId="3704"/>
    <cellStyle name="_pgvcl-costal_MIS Jan - 08_JND - 5_Comparison" xfId="3705"/>
    <cellStyle name="_pgvcl-costal_MIS Jan - 08_JND - 5_Comparison 2" xfId="3706"/>
    <cellStyle name="_pgvcl-costal_MIS Jan - 08_JND - 5_Comparison 3" xfId="3707"/>
    <cellStyle name="_pgvcl-costal_MIS Jan - 08_JND - 5_Comparison 4" xfId="3708"/>
    <cellStyle name="_pgvcl-costal_MIS Jan - 08_JND - 5_Details of Selected Urban Feeder" xfId="3709"/>
    <cellStyle name="_pgvcl-costal_MIS Jan - 08_JND - 5_Details of Selected Urban Feeder 2" xfId="3710"/>
    <cellStyle name="_pgvcl-costal_MIS Jan - 08_JND - 5_Details of Selected Urban Feeder 3" xfId="3711"/>
    <cellStyle name="_pgvcl-costal_MIS Jan - 08_JND - 5_Details of Selected Urban Feeder 4" xfId="3712"/>
    <cellStyle name="_pgvcl-costal_MIS Jan - 08_JND - 5_DHTHL JAN-09" xfId="3713"/>
    <cellStyle name="_pgvcl-costal_MIS Jan - 08_JND - 5_dnthl Feb-09" xfId="3714"/>
    <cellStyle name="_pgvcl-costal_MIS Jan - 08_JND - 5_JGYssss" xfId="3715"/>
    <cellStyle name="_pgvcl-costal_MIS Jan - 08_JND - 5_JGYssss 2" xfId="3716"/>
    <cellStyle name="_pgvcl-costal_MIS Jan - 08_JND - 5_JGYssss 3" xfId="3717"/>
    <cellStyle name="_pgvcl-costal_MIS Jan - 08_JND - 5_JGYssss 4" xfId="3718"/>
    <cellStyle name="_pgvcl-costal_MIS Jan - 08_JND - 5_New MIS Sheets" xfId="3719"/>
    <cellStyle name="_pgvcl-costal_MIS Jan - 08_JND - 5_New MIS Sheets 2" xfId="3720"/>
    <cellStyle name="_pgvcl-costal_MIS Jan - 08_JND - 5_New MIS Sheets 3" xfId="3721"/>
    <cellStyle name="_pgvcl-costal_MIS Jan - 08_JND - 5_New MIS Sheets 4" xfId="3722"/>
    <cellStyle name="_pgvcl-costal_MIS Jan - 08_JND - 5_PBR" xfId="3723"/>
    <cellStyle name="_pgvcl-costal_MIS Jan - 08_JND - 5_PBR 2" xfId="3724"/>
    <cellStyle name="_pgvcl-costal_MIS Jan - 08_JND - 5_PBR 3" xfId="3725"/>
    <cellStyle name="_pgvcl-costal_MIS Jan - 08_JND - 5_PBR 4" xfId="3726"/>
    <cellStyle name="_pgvcl-costal_MIS Jan - 08_JND - 5_PBR CO_DAILY REPORT GIS - 20-01-09" xfId="3727"/>
    <cellStyle name="_pgvcl-costal_MIS Jan - 08_JND - 5_PBR CO_DAILY REPORT GIS - 20-01-09 2" xfId="3728"/>
    <cellStyle name="_pgvcl-costal_MIS Jan - 08_JND - 5_PBR CO_DAILY REPORT GIS - 20-01-09 3" xfId="3729"/>
    <cellStyle name="_pgvcl-costal_MIS Jan - 08_JND - 5_PBR CO_DAILY REPORT GIS - 20-01-09 4" xfId="3730"/>
    <cellStyle name="_pgvcl-costal_MIS Jan - 08_JND - 5_T&amp;D August-08" xfId="3731"/>
    <cellStyle name="_pgvcl-costal_MIS Jan - 08_JND - 5_T&amp;D August-08 2" xfId="3732"/>
    <cellStyle name="_pgvcl-costal_MIS Jan - 08_JND - 5_T&amp;D August-08 3" xfId="3733"/>
    <cellStyle name="_pgvcl-costal_MIS Jan - 08_JND - 5_T&amp;D August-08 4" xfId="3734"/>
    <cellStyle name="_pgvcl-costal_MIS Jan - 08_JND - 5_T&amp;D Dec-08" xfId="3735"/>
    <cellStyle name="_pgvcl-costal_MIS Jan - 08_JND - 5_T&amp;D Dec-08 2" xfId="3736"/>
    <cellStyle name="_pgvcl-costal_MIS Jan - 08_JND - 5_T&amp;D Dec-08 3" xfId="3737"/>
    <cellStyle name="_pgvcl-costal_MIS Jan - 08_JND - 5_T&amp;D Dec-08 4" xfId="3738"/>
    <cellStyle name="_pgvcl-costal_MIS Jan - 08_JND - 5_T&amp;D July-08" xfId="3739"/>
    <cellStyle name="_pgvcl-costal_MIS Jan - 08_JND - 5_T&amp;D July-08 2" xfId="3740"/>
    <cellStyle name="_pgvcl-costal_MIS Jan - 08_JND - 5_T&amp;D July-08 3" xfId="3741"/>
    <cellStyle name="_pgvcl-costal_MIS Jan - 08_JND - 5_T&amp;D July-08 4" xfId="3742"/>
    <cellStyle name="_pgvcl-costal_MIS Jan - 08_JND - 5_T&amp;D MAR--09" xfId="3743"/>
    <cellStyle name="_pgvcl-costal_MIS Jan - 08_JND - 5_T&amp;D MAR--09 2" xfId="3744"/>
    <cellStyle name="_pgvcl-costal_MIS Jan - 08_JND - 5_T&amp;D MAR--09 3" xfId="3745"/>
    <cellStyle name="_pgvcl-costal_MIS Jan - 08_JND - 5_T&amp;D MAR--09 4" xfId="3746"/>
    <cellStyle name="_pgvcl-costal_MIS Jan - 08_JND - 5_Urban Weekly 8 MAY 09" xfId="3747"/>
    <cellStyle name="_pgvcl-costal_MIS Jan - 08_JND - 5_URBAN WEEKLY PBR CO" xfId="3748"/>
    <cellStyle name="_pgvcl-costal_MIS Jan - 08_JND - 5_URBAN WEEKLY PBR CO 2" xfId="3749"/>
    <cellStyle name="_pgvcl-costal_MIS Jan - 08_JND - 5_URBAN WEEKLY PBR CO 3" xfId="3750"/>
    <cellStyle name="_pgvcl-costal_MIS Jan - 08_JND - 5_URBAN WEEKLY PBR CO 4" xfId="3751"/>
    <cellStyle name="_pgvcl-costal_MIS Jan - 08_JND - 5_Weekly Urban PBR CO - 04-04-09 to 12-04-09" xfId="3752"/>
    <cellStyle name="_pgvcl-costal_MIS Jan - 08_JND - 5_Weekly Urban PBR CO - 04-04-09 to 12-04-09 2" xfId="3753"/>
    <cellStyle name="_pgvcl-costal_MIS Jan - 08_JND - 5_Weekly Urban PBR CO - 04-04-09 to 12-04-09 3" xfId="3754"/>
    <cellStyle name="_pgvcl-costal_MIS Jan - 08_JND - 5_Weekly Urban PBR CO - 04-04-09 to 12-04-09 4" xfId="3755"/>
    <cellStyle name="_pgvcl-costal_MIS Jan - 08_JND - 5_Weekly Urban PBR CO - 06-03-09 to 12-03-09" xfId="3756"/>
    <cellStyle name="_pgvcl-costal_MIS Jan - 08_JND - 5_Weekly Urban PBR CO - 06-03-09 to 12-03-09 2" xfId="3757"/>
    <cellStyle name="_pgvcl-costal_MIS Jan - 08_JND - 5_Weekly Urban PBR CO - 06-03-09 to 12-03-09 3" xfId="3758"/>
    <cellStyle name="_pgvcl-costal_MIS Jan - 08_JND - 5_Weekly Urban PBR CO - 06-03-09 to 12-03-09 4" xfId="3759"/>
    <cellStyle name="_pgvcl-costal_MIS Jan - 08_JND - 5_Weekly Urban PBR CO - 20-02-09 to 26-02-09" xfId="3760"/>
    <cellStyle name="_pgvcl-costal_MIS Jan - 08_JND - 5_Weekly Urban PBR CO - 20-02-09 to 26-02-09 2" xfId="3761"/>
    <cellStyle name="_pgvcl-costal_MIS Jan - 08_JND - 5_Weekly Urban PBR CO - 20-02-09 to 26-02-09 3" xfId="3762"/>
    <cellStyle name="_pgvcl-costal_MIS Jan - 08_JND - 5_Weekly Urban PBR CO - 20-02-09 to 26-02-09 4" xfId="3763"/>
    <cellStyle name="_pgvcl-costal_MIS Jan - 08_JND - 5_Weekly Urban PBR CO - 30-01-09 to 05-02-09" xfId="3764"/>
    <cellStyle name="_pgvcl-costal_MIS Jan - 08_JND - 5_Weekly Urban PBR CO - 30-01-09 to 05-02-09 2" xfId="3765"/>
    <cellStyle name="_pgvcl-costal_MIS Jan - 08_JND - 5_Weekly Urban PBR CO - 30-01-09 to 05-02-09 3" xfId="3766"/>
    <cellStyle name="_pgvcl-costal_MIS Jan - 08_JND - 5_Weekly Urban PBR CO - 30-01-09 to 05-02-09 4" xfId="3767"/>
    <cellStyle name="_pgvcl-costal_MIS Jan - 08_JND - 5_Weekly Urban PBR CO - 9-1-09 to 15.01.09" xfId="3768"/>
    <cellStyle name="_pgvcl-costal_MIS Jan - 08_JND - 5_Weekly Urban PBR CO - 9-1-09 to 15.01.09 2" xfId="3769"/>
    <cellStyle name="_pgvcl-costal_MIS Jan - 08_JND - 5_Weekly Urban PBR CO - 9-1-09 to 15.01.09 3" xfId="3770"/>
    <cellStyle name="_pgvcl-costal_MIS Jan - 08_JND - 5_Weekly Urban PBR CO - 9-1-09 to 15.01.09 4" xfId="3771"/>
    <cellStyle name="_pgvcl-costal_MIS Jan - 08_JND - 5_Weekly Urban PBR CO 01-05-09 to 07-05-09" xfId="3772"/>
    <cellStyle name="_pgvcl-costal_MIS Jan - 08_JND - 5_Weekly Urban PBR CO 01-05-09 to 07-05-09 2" xfId="3773"/>
    <cellStyle name="_pgvcl-costal_MIS Jan - 08_JND - 5_Weekly Urban PBR CO 01-05-09 to 07-05-09 3" xfId="3774"/>
    <cellStyle name="_pgvcl-costal_MIS Jan - 08_JND - 5_Weekly Urban PBR CO 01-05-09 to 07-05-09 4" xfId="3775"/>
    <cellStyle name="_pgvcl-costal_MIS Jan - 08_JND - 5_Weekly Urban PBR CO 10-04-09 to 16-04-09" xfId="3776"/>
    <cellStyle name="_pgvcl-costal_MIS Jan - 08_JND - 5_Weekly Urban PBR CO 10-04-09 to 16-04-09 2" xfId="3777"/>
    <cellStyle name="_pgvcl-costal_MIS Jan - 08_JND - 5_Weekly Urban PBR CO 10-04-09 to 16-04-09 3" xfId="3778"/>
    <cellStyle name="_pgvcl-costal_MIS Jan - 08_JND - 5_Weekly Urban PBR CO 10-04-09 to 16-04-09 4" xfId="3779"/>
    <cellStyle name="_pgvcl-costal_MIS Jan - 08_NEW MIS Jan - 08" xfId="3780"/>
    <cellStyle name="_pgvcl-costal_MIS Jan - 08_NEW MIS Jan - 08_Book-DMTHL" xfId="3781"/>
    <cellStyle name="_pgvcl-costal_MIS Jan - 08_NEW MIS Jan - 08_Comparison" xfId="3782"/>
    <cellStyle name="_pgvcl-costal_MIS Jan - 08_NEW MIS Jan - 08_Comparison 2" xfId="3783"/>
    <cellStyle name="_pgvcl-costal_MIS Jan - 08_NEW MIS Jan - 08_Comparison 3" xfId="3784"/>
    <cellStyle name="_pgvcl-costal_MIS Jan - 08_NEW MIS Jan - 08_Comparison 4" xfId="3785"/>
    <cellStyle name="_pgvcl-costal_MIS Jan - 08_NEW MIS Jan - 08_Details of Selected Urban Feeder" xfId="3786"/>
    <cellStyle name="_pgvcl-costal_MIS Jan - 08_NEW MIS Jan - 08_Details of Selected Urban Feeder 2" xfId="3787"/>
    <cellStyle name="_pgvcl-costal_MIS Jan - 08_NEW MIS Jan - 08_Details of Selected Urban Feeder 3" xfId="3788"/>
    <cellStyle name="_pgvcl-costal_MIS Jan - 08_NEW MIS Jan - 08_Details of Selected Urban Feeder 4" xfId="3789"/>
    <cellStyle name="_pgvcl-costal_MIS Jan - 08_NEW MIS Jan - 08_DHTHL JAN-09" xfId="3790"/>
    <cellStyle name="_pgvcl-costal_MIS Jan - 08_NEW MIS Jan - 08_dnthl Feb-09" xfId="3791"/>
    <cellStyle name="_pgvcl-costal_MIS Jan - 08_NEW MIS Jan - 08_JGYssss" xfId="3792"/>
    <cellStyle name="_pgvcl-costal_MIS Jan - 08_NEW MIS Jan - 08_JGYssss 2" xfId="3793"/>
    <cellStyle name="_pgvcl-costal_MIS Jan - 08_NEW MIS Jan - 08_JGYssss 3" xfId="3794"/>
    <cellStyle name="_pgvcl-costal_MIS Jan - 08_NEW MIS Jan - 08_JGYssss 4" xfId="3795"/>
    <cellStyle name="_pgvcl-costal_MIS Jan - 08_NEW MIS Jan - 08_New MIS Sheets" xfId="3796"/>
    <cellStyle name="_pgvcl-costal_MIS Jan - 08_NEW MIS Jan - 08_New MIS Sheets 2" xfId="3797"/>
    <cellStyle name="_pgvcl-costal_MIS Jan - 08_NEW MIS Jan - 08_New MIS Sheets 3" xfId="3798"/>
    <cellStyle name="_pgvcl-costal_MIS Jan - 08_NEW MIS Jan - 08_New MIS Sheets 4" xfId="3799"/>
    <cellStyle name="_pgvcl-costal_MIS Jan - 08_NEW MIS Jan - 08_PBR" xfId="3800"/>
    <cellStyle name="_pgvcl-costal_MIS Jan - 08_NEW MIS Jan - 08_PBR 2" xfId="3801"/>
    <cellStyle name="_pgvcl-costal_MIS Jan - 08_NEW MIS Jan - 08_PBR 3" xfId="3802"/>
    <cellStyle name="_pgvcl-costal_MIS Jan - 08_NEW MIS Jan - 08_PBR 4" xfId="3803"/>
    <cellStyle name="_pgvcl-costal_MIS Jan - 08_NEW MIS Jan - 08_PBR CO_DAILY REPORT GIS - 20-01-09" xfId="3804"/>
    <cellStyle name="_pgvcl-costal_MIS Jan - 08_NEW MIS Jan - 08_PBR CO_DAILY REPORT GIS - 20-01-09 2" xfId="3805"/>
    <cellStyle name="_pgvcl-costal_MIS Jan - 08_NEW MIS Jan - 08_PBR CO_DAILY REPORT GIS - 20-01-09 3" xfId="3806"/>
    <cellStyle name="_pgvcl-costal_MIS Jan - 08_NEW MIS Jan - 08_PBR CO_DAILY REPORT GIS - 20-01-09 4" xfId="3807"/>
    <cellStyle name="_pgvcl-costal_MIS Jan - 08_NEW MIS Jan - 08_T&amp;D August-08" xfId="3808"/>
    <cellStyle name="_pgvcl-costal_MIS Jan - 08_NEW MIS Jan - 08_T&amp;D August-08 2" xfId="3809"/>
    <cellStyle name="_pgvcl-costal_MIS Jan - 08_NEW MIS Jan - 08_T&amp;D August-08 3" xfId="3810"/>
    <cellStyle name="_pgvcl-costal_MIS Jan - 08_NEW MIS Jan - 08_T&amp;D August-08 4" xfId="3811"/>
    <cellStyle name="_pgvcl-costal_MIS Jan - 08_NEW MIS Jan - 08_T&amp;D Dec-08" xfId="3812"/>
    <cellStyle name="_pgvcl-costal_MIS Jan - 08_NEW MIS Jan - 08_T&amp;D Dec-08 2" xfId="3813"/>
    <cellStyle name="_pgvcl-costal_MIS Jan - 08_NEW MIS Jan - 08_T&amp;D Dec-08 3" xfId="3814"/>
    <cellStyle name="_pgvcl-costal_MIS Jan - 08_NEW MIS Jan - 08_T&amp;D Dec-08 4" xfId="3815"/>
    <cellStyle name="_pgvcl-costal_MIS Jan - 08_NEW MIS Jan - 08_T&amp;D July-08" xfId="3816"/>
    <cellStyle name="_pgvcl-costal_MIS Jan - 08_NEW MIS Jan - 08_T&amp;D July-08 2" xfId="3817"/>
    <cellStyle name="_pgvcl-costal_MIS Jan - 08_NEW MIS Jan - 08_T&amp;D July-08 3" xfId="3818"/>
    <cellStyle name="_pgvcl-costal_MIS Jan - 08_NEW MIS Jan - 08_T&amp;D July-08 4" xfId="3819"/>
    <cellStyle name="_pgvcl-costal_MIS Jan - 08_NEW MIS Jan - 08_T&amp;D MAR--09" xfId="3820"/>
    <cellStyle name="_pgvcl-costal_MIS Jan - 08_NEW MIS Jan - 08_T&amp;D MAR--09 2" xfId="3821"/>
    <cellStyle name="_pgvcl-costal_MIS Jan - 08_NEW MIS Jan - 08_T&amp;D MAR--09 3" xfId="3822"/>
    <cellStyle name="_pgvcl-costal_MIS Jan - 08_NEW MIS Jan - 08_T&amp;D MAR--09 4" xfId="3823"/>
    <cellStyle name="_pgvcl-costal_MIS Jan - 08_NEW MIS Jan - 08_Urban Weekly 8 MAY 09" xfId="3824"/>
    <cellStyle name="_pgvcl-costal_MIS Jan - 08_NEW MIS Jan - 08_URBAN WEEKLY PBR CO" xfId="3825"/>
    <cellStyle name="_pgvcl-costal_MIS Jan - 08_NEW MIS Jan - 08_URBAN WEEKLY PBR CO 2" xfId="3826"/>
    <cellStyle name="_pgvcl-costal_MIS Jan - 08_NEW MIS Jan - 08_URBAN WEEKLY PBR CO 3" xfId="3827"/>
    <cellStyle name="_pgvcl-costal_MIS Jan - 08_NEW MIS Jan - 08_URBAN WEEKLY PBR CO 4" xfId="3828"/>
    <cellStyle name="_pgvcl-costal_MIS Jan - 08_NEW MIS Jan - 08_Weekly Urban PBR CO - 04-04-09 to 12-04-09" xfId="3829"/>
    <cellStyle name="_pgvcl-costal_MIS Jan - 08_NEW MIS Jan - 08_Weekly Urban PBR CO - 04-04-09 to 12-04-09 2" xfId="3830"/>
    <cellStyle name="_pgvcl-costal_MIS Jan - 08_NEW MIS Jan - 08_Weekly Urban PBR CO - 04-04-09 to 12-04-09 3" xfId="3831"/>
    <cellStyle name="_pgvcl-costal_MIS Jan - 08_NEW MIS Jan - 08_Weekly Urban PBR CO - 04-04-09 to 12-04-09 4" xfId="3832"/>
    <cellStyle name="_pgvcl-costal_MIS Jan - 08_NEW MIS Jan - 08_Weekly Urban PBR CO - 06-03-09 to 12-03-09" xfId="3833"/>
    <cellStyle name="_pgvcl-costal_MIS Jan - 08_NEW MIS Jan - 08_Weekly Urban PBR CO - 06-03-09 to 12-03-09 2" xfId="3834"/>
    <cellStyle name="_pgvcl-costal_MIS Jan - 08_NEW MIS Jan - 08_Weekly Urban PBR CO - 06-03-09 to 12-03-09 3" xfId="3835"/>
    <cellStyle name="_pgvcl-costal_MIS Jan - 08_NEW MIS Jan - 08_Weekly Urban PBR CO - 06-03-09 to 12-03-09 4" xfId="3836"/>
    <cellStyle name="_pgvcl-costal_MIS Jan - 08_NEW MIS Jan - 08_Weekly Urban PBR CO - 20-02-09 to 26-02-09" xfId="3837"/>
    <cellStyle name="_pgvcl-costal_MIS Jan - 08_NEW MIS Jan - 08_Weekly Urban PBR CO - 20-02-09 to 26-02-09 2" xfId="3838"/>
    <cellStyle name="_pgvcl-costal_MIS Jan - 08_NEW MIS Jan - 08_Weekly Urban PBR CO - 20-02-09 to 26-02-09 3" xfId="3839"/>
    <cellStyle name="_pgvcl-costal_MIS Jan - 08_NEW MIS Jan - 08_Weekly Urban PBR CO - 20-02-09 to 26-02-09 4" xfId="3840"/>
    <cellStyle name="_pgvcl-costal_MIS Jan - 08_NEW MIS Jan - 08_Weekly Urban PBR CO - 30-01-09 to 05-02-09" xfId="3841"/>
    <cellStyle name="_pgvcl-costal_MIS Jan - 08_NEW MIS Jan - 08_Weekly Urban PBR CO - 30-01-09 to 05-02-09 2" xfId="3842"/>
    <cellStyle name="_pgvcl-costal_MIS Jan - 08_NEW MIS Jan - 08_Weekly Urban PBR CO - 30-01-09 to 05-02-09 3" xfId="3843"/>
    <cellStyle name="_pgvcl-costal_MIS Jan - 08_NEW MIS Jan - 08_Weekly Urban PBR CO - 30-01-09 to 05-02-09 4" xfId="3844"/>
    <cellStyle name="_pgvcl-costal_MIS Jan - 08_NEW MIS Jan - 08_Weekly Urban PBR CO - 9-1-09 to 15.01.09" xfId="3845"/>
    <cellStyle name="_pgvcl-costal_MIS Jan - 08_NEW MIS Jan - 08_Weekly Urban PBR CO - 9-1-09 to 15.01.09 2" xfId="3846"/>
    <cellStyle name="_pgvcl-costal_MIS Jan - 08_NEW MIS Jan - 08_Weekly Urban PBR CO - 9-1-09 to 15.01.09 3" xfId="3847"/>
    <cellStyle name="_pgvcl-costal_MIS Jan - 08_NEW MIS Jan - 08_Weekly Urban PBR CO - 9-1-09 to 15.01.09 4" xfId="3848"/>
    <cellStyle name="_pgvcl-costal_MIS Jan - 08_NEW MIS Jan - 08_Weekly Urban PBR CO 01-05-09 to 07-05-09" xfId="3849"/>
    <cellStyle name="_pgvcl-costal_MIS Jan - 08_NEW MIS Jan - 08_Weekly Urban PBR CO 01-05-09 to 07-05-09 2" xfId="3850"/>
    <cellStyle name="_pgvcl-costal_MIS Jan - 08_NEW MIS Jan - 08_Weekly Urban PBR CO 01-05-09 to 07-05-09 3" xfId="3851"/>
    <cellStyle name="_pgvcl-costal_MIS Jan - 08_NEW MIS Jan - 08_Weekly Urban PBR CO 01-05-09 to 07-05-09 4" xfId="3852"/>
    <cellStyle name="_pgvcl-costal_MIS Jan - 08_NEW MIS Jan - 08_Weekly Urban PBR CO 10-04-09 to 16-04-09" xfId="3853"/>
    <cellStyle name="_pgvcl-costal_MIS Jan - 08_NEW MIS Jan - 08_Weekly Urban PBR CO 10-04-09 to 16-04-09 2" xfId="3854"/>
    <cellStyle name="_pgvcl-costal_MIS Jan - 08_NEW MIS Jan - 08_Weekly Urban PBR CO 10-04-09 to 16-04-09 3" xfId="3855"/>
    <cellStyle name="_pgvcl-costal_MIS Jan - 08_NEW MIS Jan - 08_Weekly Urban PBR CO 10-04-09 to 16-04-09 4" xfId="3856"/>
    <cellStyle name="_pgvcl-costal_MIS Jan - 08_New MIS Sheets" xfId="3857"/>
    <cellStyle name="_pgvcl-costal_MIS Jan - 08_New MIS Sheets 2" xfId="3858"/>
    <cellStyle name="_pgvcl-costal_MIS Jan - 08_New MIS Sheets 3" xfId="3859"/>
    <cellStyle name="_pgvcl-costal_MIS Jan - 08_New MIS Sheets 4" xfId="3860"/>
    <cellStyle name="_pgvcl-costal_MIS Jan - 08_PBR" xfId="3861"/>
    <cellStyle name="_pgvcl-costal_MIS Jan - 08_PBR 2" xfId="3862"/>
    <cellStyle name="_pgvcl-costal_MIS Jan - 08_PBR 3" xfId="3863"/>
    <cellStyle name="_pgvcl-costal_MIS Jan - 08_PBR 4" xfId="3864"/>
    <cellStyle name="_pgvcl-costal_MIS Jan - 08_PBR CO_DAILY REPORT GIS - 20-01-09" xfId="3865"/>
    <cellStyle name="_pgvcl-costal_MIS Jan - 08_PBR CO_DAILY REPORT GIS - 20-01-09 2" xfId="3866"/>
    <cellStyle name="_pgvcl-costal_MIS Jan - 08_PBR CO_DAILY REPORT GIS - 20-01-09 3" xfId="3867"/>
    <cellStyle name="_pgvcl-costal_MIS Jan - 08_PBR CO_DAILY REPORT GIS - 20-01-09 4" xfId="3868"/>
    <cellStyle name="_pgvcl-costal_MIS Jan - 08_T&amp;D August-08" xfId="3869"/>
    <cellStyle name="_pgvcl-costal_MIS Jan - 08_T&amp;D August-08 2" xfId="3870"/>
    <cellStyle name="_pgvcl-costal_MIS Jan - 08_T&amp;D August-08 3" xfId="3871"/>
    <cellStyle name="_pgvcl-costal_MIS Jan - 08_T&amp;D August-08 4" xfId="3872"/>
    <cellStyle name="_pgvcl-costal_MIS Jan - 08_T&amp;D Dec-08" xfId="3873"/>
    <cellStyle name="_pgvcl-costal_MIS Jan - 08_T&amp;D Dec-08 2" xfId="3874"/>
    <cellStyle name="_pgvcl-costal_MIS Jan - 08_T&amp;D Dec-08 3" xfId="3875"/>
    <cellStyle name="_pgvcl-costal_MIS Jan - 08_T&amp;D Dec-08 4" xfId="3876"/>
    <cellStyle name="_pgvcl-costal_MIS Jan - 08_T&amp;D July-08" xfId="3877"/>
    <cellStyle name="_pgvcl-costal_MIS Jan - 08_T&amp;D July-08 2" xfId="3878"/>
    <cellStyle name="_pgvcl-costal_MIS Jan - 08_T&amp;D July-08 3" xfId="3879"/>
    <cellStyle name="_pgvcl-costal_MIS Jan - 08_T&amp;D July-08 4" xfId="3880"/>
    <cellStyle name="_pgvcl-costal_MIS Jan - 08_T&amp;D MAR--09" xfId="3881"/>
    <cellStyle name="_pgvcl-costal_MIS Jan - 08_T&amp;D MAR--09 2" xfId="3882"/>
    <cellStyle name="_pgvcl-costal_MIS Jan - 08_T&amp;D MAR--09 3" xfId="3883"/>
    <cellStyle name="_pgvcl-costal_MIS Jan - 08_T&amp;D MAR--09 4" xfId="3884"/>
    <cellStyle name="_pgvcl-costal_MIS Jan - 08_Urban Weekly 8 MAY 09" xfId="3885"/>
    <cellStyle name="_pgvcl-costal_MIS Jan - 08_URBAN WEEKLY PBR CO" xfId="3886"/>
    <cellStyle name="_pgvcl-costal_MIS Jan - 08_URBAN WEEKLY PBR CO 2" xfId="3887"/>
    <cellStyle name="_pgvcl-costal_MIS Jan - 08_URBAN WEEKLY PBR CO 3" xfId="3888"/>
    <cellStyle name="_pgvcl-costal_MIS Jan - 08_URBAN WEEKLY PBR CO 4" xfId="3889"/>
    <cellStyle name="_pgvcl-costal_MIS Jan - 08_Weekly Urban PBR CO - 04-04-09 to 12-04-09" xfId="3890"/>
    <cellStyle name="_pgvcl-costal_MIS Jan - 08_Weekly Urban PBR CO - 04-04-09 to 12-04-09 2" xfId="3891"/>
    <cellStyle name="_pgvcl-costal_MIS Jan - 08_Weekly Urban PBR CO - 04-04-09 to 12-04-09 3" xfId="3892"/>
    <cellStyle name="_pgvcl-costal_MIS Jan - 08_Weekly Urban PBR CO - 04-04-09 to 12-04-09 4" xfId="3893"/>
    <cellStyle name="_pgvcl-costal_MIS Jan - 08_Weekly Urban PBR CO - 06-03-09 to 12-03-09" xfId="3894"/>
    <cellStyle name="_pgvcl-costal_MIS Jan - 08_Weekly Urban PBR CO - 06-03-09 to 12-03-09 2" xfId="3895"/>
    <cellStyle name="_pgvcl-costal_MIS Jan - 08_Weekly Urban PBR CO - 06-03-09 to 12-03-09 3" xfId="3896"/>
    <cellStyle name="_pgvcl-costal_MIS Jan - 08_Weekly Urban PBR CO - 06-03-09 to 12-03-09 4" xfId="3897"/>
    <cellStyle name="_pgvcl-costal_MIS Jan - 08_Weekly Urban PBR CO - 20-02-09 to 26-02-09" xfId="3898"/>
    <cellStyle name="_pgvcl-costal_MIS Jan - 08_Weekly Urban PBR CO - 20-02-09 to 26-02-09 2" xfId="3899"/>
    <cellStyle name="_pgvcl-costal_MIS Jan - 08_Weekly Urban PBR CO - 20-02-09 to 26-02-09 3" xfId="3900"/>
    <cellStyle name="_pgvcl-costal_MIS Jan - 08_Weekly Urban PBR CO - 20-02-09 to 26-02-09 4" xfId="3901"/>
    <cellStyle name="_pgvcl-costal_MIS Jan - 08_Weekly Urban PBR CO - 30-01-09 to 05-02-09" xfId="3902"/>
    <cellStyle name="_pgvcl-costal_MIS Jan - 08_Weekly Urban PBR CO - 30-01-09 to 05-02-09 2" xfId="3903"/>
    <cellStyle name="_pgvcl-costal_MIS Jan - 08_Weekly Urban PBR CO - 30-01-09 to 05-02-09 3" xfId="3904"/>
    <cellStyle name="_pgvcl-costal_MIS Jan - 08_Weekly Urban PBR CO - 30-01-09 to 05-02-09 4" xfId="3905"/>
    <cellStyle name="_pgvcl-costal_MIS Jan - 08_Weekly Urban PBR CO - 9-1-09 to 15.01.09" xfId="3906"/>
    <cellStyle name="_pgvcl-costal_MIS Jan - 08_Weekly Urban PBR CO - 9-1-09 to 15.01.09 2" xfId="3907"/>
    <cellStyle name="_pgvcl-costal_MIS Jan - 08_Weekly Urban PBR CO - 9-1-09 to 15.01.09 3" xfId="3908"/>
    <cellStyle name="_pgvcl-costal_MIS Jan - 08_Weekly Urban PBR CO - 9-1-09 to 15.01.09 4" xfId="3909"/>
    <cellStyle name="_pgvcl-costal_MIS Jan - 08_Weekly Urban PBR CO 01-05-09 to 07-05-09" xfId="3910"/>
    <cellStyle name="_pgvcl-costal_MIS Jan - 08_Weekly Urban PBR CO 01-05-09 to 07-05-09 2" xfId="3911"/>
    <cellStyle name="_pgvcl-costal_MIS Jan - 08_Weekly Urban PBR CO 01-05-09 to 07-05-09 3" xfId="3912"/>
    <cellStyle name="_pgvcl-costal_MIS Jan - 08_Weekly Urban PBR CO 01-05-09 to 07-05-09 4" xfId="3913"/>
    <cellStyle name="_pgvcl-costal_MIS Jan - 08_Weekly Urban PBR CO 10-04-09 to 16-04-09" xfId="3914"/>
    <cellStyle name="_pgvcl-costal_MIS Jan - 08_Weekly Urban PBR CO 10-04-09 to 16-04-09 2" xfId="3915"/>
    <cellStyle name="_pgvcl-costal_MIS Jan - 08_Weekly Urban PBR CO 10-04-09 to 16-04-09 3" xfId="3916"/>
    <cellStyle name="_pgvcl-costal_MIS Jan - 08_Weekly Urban PBR CO 10-04-09 to 16-04-09 4" xfId="3917"/>
    <cellStyle name="_pgvcl-costal_MIS Nov - 07" xfId="3918"/>
    <cellStyle name="_pgvcl-costal_MIS Summary Jan-08" xfId="3919"/>
    <cellStyle name="_pgvcl-costal_MIS Summary Jan-08_Book-DMTHL" xfId="3920"/>
    <cellStyle name="_pgvcl-costal_MIS Summary Jan-08_Comparison" xfId="3921"/>
    <cellStyle name="_pgvcl-costal_MIS Summary Jan-08_Comparison 2" xfId="3922"/>
    <cellStyle name="_pgvcl-costal_MIS Summary Jan-08_Comparison 3" xfId="3923"/>
    <cellStyle name="_pgvcl-costal_MIS Summary Jan-08_Comparison 4" xfId="3924"/>
    <cellStyle name="_pgvcl-costal_MIS Summary Jan-08_Details of Selected Urban Feeder" xfId="3925"/>
    <cellStyle name="_pgvcl-costal_MIS Summary Jan-08_Details of Selected Urban Feeder 2" xfId="3926"/>
    <cellStyle name="_pgvcl-costal_MIS Summary Jan-08_Details of Selected Urban Feeder 3" xfId="3927"/>
    <cellStyle name="_pgvcl-costal_MIS Summary Jan-08_Details of Selected Urban Feeder 4" xfId="3928"/>
    <cellStyle name="_pgvcl-costal_MIS Summary Jan-08_DHTHL JAN-09" xfId="3929"/>
    <cellStyle name="_pgvcl-costal_MIS Summary Jan-08_dnthl Feb-09" xfId="3930"/>
    <cellStyle name="_pgvcl-costal_MIS Summary Jan-08_JGYssss" xfId="3931"/>
    <cellStyle name="_pgvcl-costal_MIS Summary Jan-08_JGYssss 2" xfId="3932"/>
    <cellStyle name="_pgvcl-costal_MIS Summary Jan-08_JGYssss 3" xfId="3933"/>
    <cellStyle name="_pgvcl-costal_MIS Summary Jan-08_JGYssss 4" xfId="3934"/>
    <cellStyle name="_pgvcl-costal_MIS Summary Jan-08_New MIS Sheets" xfId="3935"/>
    <cellStyle name="_pgvcl-costal_MIS Summary Jan-08_New MIS Sheets 2" xfId="3936"/>
    <cellStyle name="_pgvcl-costal_MIS Summary Jan-08_New MIS Sheets 3" xfId="3937"/>
    <cellStyle name="_pgvcl-costal_MIS Summary Jan-08_New MIS Sheets 4" xfId="3938"/>
    <cellStyle name="_pgvcl-costal_MIS Summary Jan-08_PBR" xfId="3939"/>
    <cellStyle name="_pgvcl-costal_MIS Summary Jan-08_PBR 2" xfId="3940"/>
    <cellStyle name="_pgvcl-costal_MIS Summary Jan-08_PBR 3" xfId="3941"/>
    <cellStyle name="_pgvcl-costal_MIS Summary Jan-08_PBR 4" xfId="3942"/>
    <cellStyle name="_pgvcl-costal_MIS Summary Jan-08_PBR CO_DAILY REPORT GIS - 20-01-09" xfId="3943"/>
    <cellStyle name="_pgvcl-costal_MIS Summary Jan-08_PBR CO_DAILY REPORT GIS - 20-01-09 2" xfId="3944"/>
    <cellStyle name="_pgvcl-costal_MIS Summary Jan-08_PBR CO_DAILY REPORT GIS - 20-01-09 3" xfId="3945"/>
    <cellStyle name="_pgvcl-costal_MIS Summary Jan-08_PBR CO_DAILY REPORT GIS - 20-01-09 4" xfId="3946"/>
    <cellStyle name="_pgvcl-costal_MIS Summary Jan-08_T&amp;D August-08" xfId="3947"/>
    <cellStyle name="_pgvcl-costal_MIS Summary Jan-08_T&amp;D August-08 2" xfId="3948"/>
    <cellStyle name="_pgvcl-costal_MIS Summary Jan-08_T&amp;D August-08 3" xfId="3949"/>
    <cellStyle name="_pgvcl-costal_MIS Summary Jan-08_T&amp;D August-08 4" xfId="3950"/>
    <cellStyle name="_pgvcl-costal_MIS Summary Jan-08_T&amp;D Dec-08" xfId="3951"/>
    <cellStyle name="_pgvcl-costal_MIS Summary Jan-08_T&amp;D Dec-08 2" xfId="3952"/>
    <cellStyle name="_pgvcl-costal_MIS Summary Jan-08_T&amp;D Dec-08 3" xfId="3953"/>
    <cellStyle name="_pgvcl-costal_MIS Summary Jan-08_T&amp;D Dec-08 4" xfId="3954"/>
    <cellStyle name="_pgvcl-costal_MIS Summary Jan-08_T&amp;D July-08" xfId="3955"/>
    <cellStyle name="_pgvcl-costal_MIS Summary Jan-08_T&amp;D July-08 2" xfId="3956"/>
    <cellStyle name="_pgvcl-costal_MIS Summary Jan-08_T&amp;D July-08 3" xfId="3957"/>
    <cellStyle name="_pgvcl-costal_MIS Summary Jan-08_T&amp;D July-08 4" xfId="3958"/>
    <cellStyle name="_pgvcl-costal_MIS Summary Jan-08_T&amp;D MAR--09" xfId="3959"/>
    <cellStyle name="_pgvcl-costal_MIS Summary Jan-08_T&amp;D MAR--09 2" xfId="3960"/>
    <cellStyle name="_pgvcl-costal_MIS Summary Jan-08_T&amp;D MAR--09 3" xfId="3961"/>
    <cellStyle name="_pgvcl-costal_MIS Summary Jan-08_T&amp;D MAR--09 4" xfId="3962"/>
    <cellStyle name="_pgvcl-costal_MIS Summary Jan-08_Urban Weekly 8 MAY 09" xfId="3963"/>
    <cellStyle name="_pgvcl-costal_MIS Summary Jan-08_URBAN WEEKLY PBR CO" xfId="3964"/>
    <cellStyle name="_pgvcl-costal_MIS Summary Jan-08_URBAN WEEKLY PBR CO 2" xfId="3965"/>
    <cellStyle name="_pgvcl-costal_MIS Summary Jan-08_URBAN WEEKLY PBR CO 3" xfId="3966"/>
    <cellStyle name="_pgvcl-costal_MIS Summary Jan-08_URBAN WEEKLY PBR CO 4" xfId="3967"/>
    <cellStyle name="_pgvcl-costal_MIS Summary Jan-08_Weekly Urban PBR CO - 04-04-09 to 12-04-09" xfId="3968"/>
    <cellStyle name="_pgvcl-costal_MIS Summary Jan-08_Weekly Urban PBR CO - 04-04-09 to 12-04-09 2" xfId="3969"/>
    <cellStyle name="_pgvcl-costal_MIS Summary Jan-08_Weekly Urban PBR CO - 04-04-09 to 12-04-09 3" xfId="3970"/>
    <cellStyle name="_pgvcl-costal_MIS Summary Jan-08_Weekly Urban PBR CO - 04-04-09 to 12-04-09 4" xfId="3971"/>
    <cellStyle name="_pgvcl-costal_MIS Summary Jan-08_Weekly Urban PBR CO - 06-03-09 to 12-03-09" xfId="3972"/>
    <cellStyle name="_pgvcl-costal_MIS Summary Jan-08_Weekly Urban PBR CO - 06-03-09 to 12-03-09 2" xfId="3973"/>
    <cellStyle name="_pgvcl-costal_MIS Summary Jan-08_Weekly Urban PBR CO - 06-03-09 to 12-03-09 3" xfId="3974"/>
    <cellStyle name="_pgvcl-costal_MIS Summary Jan-08_Weekly Urban PBR CO - 06-03-09 to 12-03-09 4" xfId="3975"/>
    <cellStyle name="_pgvcl-costal_MIS Summary Jan-08_Weekly Urban PBR CO - 20-02-09 to 26-02-09" xfId="3976"/>
    <cellStyle name="_pgvcl-costal_MIS Summary Jan-08_Weekly Urban PBR CO - 20-02-09 to 26-02-09 2" xfId="3977"/>
    <cellStyle name="_pgvcl-costal_MIS Summary Jan-08_Weekly Urban PBR CO - 20-02-09 to 26-02-09 3" xfId="3978"/>
    <cellStyle name="_pgvcl-costal_MIS Summary Jan-08_Weekly Urban PBR CO - 20-02-09 to 26-02-09 4" xfId="3979"/>
    <cellStyle name="_pgvcl-costal_MIS Summary Jan-08_Weekly Urban PBR CO - 30-01-09 to 05-02-09" xfId="3980"/>
    <cellStyle name="_pgvcl-costal_MIS Summary Jan-08_Weekly Urban PBR CO - 30-01-09 to 05-02-09 2" xfId="3981"/>
    <cellStyle name="_pgvcl-costal_MIS Summary Jan-08_Weekly Urban PBR CO - 30-01-09 to 05-02-09 3" xfId="3982"/>
    <cellStyle name="_pgvcl-costal_MIS Summary Jan-08_Weekly Urban PBR CO - 30-01-09 to 05-02-09 4" xfId="3983"/>
    <cellStyle name="_pgvcl-costal_MIS Summary Jan-08_Weekly Urban PBR CO - 9-1-09 to 15.01.09" xfId="3984"/>
    <cellStyle name="_pgvcl-costal_MIS Summary Jan-08_Weekly Urban PBR CO - 9-1-09 to 15.01.09 2" xfId="3985"/>
    <cellStyle name="_pgvcl-costal_MIS Summary Jan-08_Weekly Urban PBR CO - 9-1-09 to 15.01.09 3" xfId="3986"/>
    <cellStyle name="_pgvcl-costal_MIS Summary Jan-08_Weekly Urban PBR CO - 9-1-09 to 15.01.09 4" xfId="3987"/>
    <cellStyle name="_pgvcl-costal_MIS Summary Jan-08_Weekly Urban PBR CO 01-05-09 to 07-05-09" xfId="3988"/>
    <cellStyle name="_pgvcl-costal_MIS Summary Jan-08_Weekly Urban PBR CO 01-05-09 to 07-05-09 2" xfId="3989"/>
    <cellStyle name="_pgvcl-costal_MIS Summary Jan-08_Weekly Urban PBR CO 01-05-09 to 07-05-09 3" xfId="3990"/>
    <cellStyle name="_pgvcl-costal_MIS Summary Jan-08_Weekly Urban PBR CO 01-05-09 to 07-05-09 4" xfId="3991"/>
    <cellStyle name="_pgvcl-costal_MIS Summary Jan-08_Weekly Urban PBR CO 10-04-09 to 16-04-09" xfId="3992"/>
    <cellStyle name="_pgvcl-costal_MIS Summary Jan-08_Weekly Urban PBR CO 10-04-09 to 16-04-09 2" xfId="3993"/>
    <cellStyle name="_pgvcl-costal_MIS Summary Jan-08_Weekly Urban PBR CO 10-04-09 to 16-04-09 3" xfId="3994"/>
    <cellStyle name="_pgvcl-costal_MIS Summary Jan-08_Weekly Urban PBR CO 10-04-09 to 16-04-09 4" xfId="3995"/>
    <cellStyle name="_pgvcl-costal_MIS_BOARD 30-03-09" xfId="3996"/>
    <cellStyle name="_pgvcl-costal_MIS_BOARD 30-03-09 2" xfId="3997"/>
    <cellStyle name="_pgvcl-costal_MIS_BOARD 30-03-09 3" xfId="3998"/>
    <cellStyle name="_pgvcl-costal_MIS_BOARD 30-03-09 4" xfId="3999"/>
    <cellStyle name="_pgvcl-costal_MIS_Book-DMTHL" xfId="4000"/>
    <cellStyle name="_pgvcl-costal_MIS_Comparison" xfId="4001"/>
    <cellStyle name="_pgvcl-costal_MIS_Comparison 2" xfId="4002"/>
    <cellStyle name="_pgvcl-costal_MIS_Comparison 3" xfId="4003"/>
    <cellStyle name="_pgvcl-costal_MIS_Comparison 4" xfId="4004"/>
    <cellStyle name="_pgvcl-costal_MIS_Details of Selected Urban Feeder" xfId="4005"/>
    <cellStyle name="_pgvcl-costal_MIS_Details of Selected Urban Feeder 2" xfId="4006"/>
    <cellStyle name="_pgvcl-costal_MIS_Details of Selected Urban Feeder 3" xfId="4007"/>
    <cellStyle name="_pgvcl-costal_MIS_Details of Selected Urban Feeder 4" xfId="4008"/>
    <cellStyle name="_pgvcl-costal_MIS_DHTHL JAN-09" xfId="4009"/>
    <cellStyle name="_pgvcl-costal_MIS_dnthl Feb-09" xfId="4010"/>
    <cellStyle name="_pgvcl-costal_MIS_HOD 16-04-09 Transformer" xfId="4011"/>
    <cellStyle name="_pgvcl-costal_MIS_HOD 16-04-09 Transformer 2" xfId="4012"/>
    <cellStyle name="_pgvcl-costal_MIS_HOD 16-04-09 Transformer 3" xfId="4013"/>
    <cellStyle name="_pgvcl-costal_MIS_HOD 16-04-09 Transformer 4" xfId="4014"/>
    <cellStyle name="_pgvcl-costal_MIS_JGYssss" xfId="4015"/>
    <cellStyle name="_pgvcl-costal_MIS_JGYssss 2" xfId="4016"/>
    <cellStyle name="_pgvcl-costal_MIS_JGYssss 3" xfId="4017"/>
    <cellStyle name="_pgvcl-costal_MIS_JGYssss 4" xfId="4018"/>
    <cellStyle name="_pgvcl-costal_MIS_JND - 5" xfId="4019"/>
    <cellStyle name="_pgvcl-costal_MIS_JND - 5_BOARD 30-03-09" xfId="4020"/>
    <cellStyle name="_pgvcl-costal_MIS_JND - 5_BOARD 30-03-09 2" xfId="4021"/>
    <cellStyle name="_pgvcl-costal_MIS_JND - 5_BOARD 30-03-09 3" xfId="4022"/>
    <cellStyle name="_pgvcl-costal_MIS_JND - 5_BOARD 30-03-09 4" xfId="4023"/>
    <cellStyle name="_pgvcl-costal_MIS_JND - 5_Book-DMTHL" xfId="4024"/>
    <cellStyle name="_pgvcl-costal_MIS_JND - 5_Comparison" xfId="4025"/>
    <cellStyle name="_pgvcl-costal_MIS_JND - 5_Comparison 2" xfId="4026"/>
    <cellStyle name="_pgvcl-costal_MIS_JND - 5_Comparison 3" xfId="4027"/>
    <cellStyle name="_pgvcl-costal_MIS_JND - 5_Comparison 4" xfId="4028"/>
    <cellStyle name="_pgvcl-costal_MIS_JND - 5_Details of Selected Urban Feeder" xfId="4029"/>
    <cellStyle name="_pgvcl-costal_MIS_JND - 5_Details of Selected Urban Feeder 2" xfId="4030"/>
    <cellStyle name="_pgvcl-costal_MIS_JND - 5_Details of Selected Urban Feeder 3" xfId="4031"/>
    <cellStyle name="_pgvcl-costal_MIS_JND - 5_Details of Selected Urban Feeder 4" xfId="4032"/>
    <cellStyle name="_pgvcl-costal_MIS_JND - 5_DHTHL JAN-09" xfId="4033"/>
    <cellStyle name="_pgvcl-costal_MIS_JND - 5_dnthl Feb-09" xfId="4034"/>
    <cellStyle name="_pgvcl-costal_MIS_JND - 5_HOD 16-04-09 Transformer" xfId="4035"/>
    <cellStyle name="_pgvcl-costal_MIS_JND - 5_HOD 16-04-09 Transformer 2" xfId="4036"/>
    <cellStyle name="_pgvcl-costal_MIS_JND - 5_HOD 16-04-09 Transformer 3" xfId="4037"/>
    <cellStyle name="_pgvcl-costal_MIS_JND - 5_HOD 16-04-09 Transformer 4" xfId="4038"/>
    <cellStyle name="_pgvcl-costal_MIS_JND - 5_JGYssss" xfId="4039"/>
    <cellStyle name="_pgvcl-costal_MIS_JND - 5_JGYssss 2" xfId="4040"/>
    <cellStyle name="_pgvcl-costal_MIS_JND - 5_JGYssss 3" xfId="4041"/>
    <cellStyle name="_pgvcl-costal_MIS_JND - 5_JGYssss 4" xfId="4042"/>
    <cellStyle name="_pgvcl-costal_MIS_JND - 5_New MIS Sheets" xfId="4043"/>
    <cellStyle name="_pgvcl-costal_MIS_JND - 5_New MIS Sheets 2" xfId="4044"/>
    <cellStyle name="_pgvcl-costal_MIS_JND - 5_New MIS Sheets 3" xfId="4045"/>
    <cellStyle name="_pgvcl-costal_MIS_JND - 5_New MIS Sheets 4" xfId="4046"/>
    <cellStyle name="_pgvcl-costal_MIS_JND - 5_PBR" xfId="4047"/>
    <cellStyle name="_pgvcl-costal_MIS_JND - 5_PBR 2" xfId="4048"/>
    <cellStyle name="_pgvcl-costal_MIS_JND - 5_PBR 3" xfId="4049"/>
    <cellStyle name="_pgvcl-costal_MIS_JND - 5_PBR 4" xfId="4050"/>
    <cellStyle name="_pgvcl-costal_MIS_JND - 5_PBR CO_DAILY REPORT GIS - 20-01-09" xfId="4051"/>
    <cellStyle name="_pgvcl-costal_MIS_JND - 5_PBR CO_DAILY REPORT GIS - 20-01-09 2" xfId="4052"/>
    <cellStyle name="_pgvcl-costal_MIS_JND - 5_PBR CO_DAILY REPORT GIS - 20-01-09 3" xfId="4053"/>
    <cellStyle name="_pgvcl-costal_MIS_JND - 5_PBR CO_DAILY REPORT GIS - 20-01-09 4" xfId="4054"/>
    <cellStyle name="_pgvcl-costal_MIS_JND - 5_POWER FILED 17-08-09" xfId="4055"/>
    <cellStyle name="_pgvcl-costal_MIS_JND - 5_POWER FILED 17-08-09 2" xfId="4056"/>
    <cellStyle name="_pgvcl-costal_MIS_JND - 5_POWER FILED 17-08-09 3" xfId="4057"/>
    <cellStyle name="_pgvcl-costal_MIS_JND - 5_POWER FILED 17-08-09 4" xfId="4058"/>
    <cellStyle name="_pgvcl-costal_MIS_JND - 5_SE 14-05-09" xfId="4059"/>
    <cellStyle name="_pgvcl-costal_MIS_JND - 5_SE 14-05-09 2" xfId="4060"/>
    <cellStyle name="_pgvcl-costal_MIS_JND - 5_SE 14-05-09 3" xfId="4061"/>
    <cellStyle name="_pgvcl-costal_MIS_JND - 5_SE 14-05-09 4" xfId="4062"/>
    <cellStyle name="_pgvcl-costal_MIS_JND - 5_Soft Copy of Tech-2" xfId="4063"/>
    <cellStyle name="_pgvcl-costal_MIS_JND - 5_Soft Copy of Tech-2 2" xfId="4064"/>
    <cellStyle name="_pgvcl-costal_MIS_JND - 5_Soft Copy of Tech-2 3" xfId="4065"/>
    <cellStyle name="_pgvcl-costal_MIS_JND - 5_Soft Copy of Tech-2 4" xfId="4066"/>
    <cellStyle name="_pgvcl-costal_MIS_JND - 5_SUMM Shreem-21-08-09" xfId="4067"/>
    <cellStyle name="_pgvcl-costal_MIS_JND - 5_SUMM Shreem-21-08-09 2" xfId="4068"/>
    <cellStyle name="_pgvcl-costal_MIS_JND - 5_SUMM Shreem-21-08-09 3" xfId="4069"/>
    <cellStyle name="_pgvcl-costal_MIS_JND - 5_SUMM Shreem-21-08-09 4" xfId="4070"/>
    <cellStyle name="_pgvcl-costal_MIS_JND - 5_T&amp;D August-08" xfId="4071"/>
    <cellStyle name="_pgvcl-costal_MIS_JND - 5_T&amp;D August-08 2" xfId="4072"/>
    <cellStyle name="_pgvcl-costal_MIS_JND - 5_T&amp;D August-08 3" xfId="4073"/>
    <cellStyle name="_pgvcl-costal_MIS_JND - 5_T&amp;D August-08 4" xfId="4074"/>
    <cellStyle name="_pgvcl-costal_MIS_JND - 5_T&amp;D Dec-08" xfId="4075"/>
    <cellStyle name="_pgvcl-costal_MIS_JND - 5_T&amp;D Dec-08 2" xfId="4076"/>
    <cellStyle name="_pgvcl-costal_MIS_JND - 5_T&amp;D Dec-08 3" xfId="4077"/>
    <cellStyle name="_pgvcl-costal_MIS_JND - 5_T&amp;D Dec-08 4" xfId="4078"/>
    <cellStyle name="_pgvcl-costal_MIS_JND - 5_T&amp;D July-08" xfId="4079"/>
    <cellStyle name="_pgvcl-costal_MIS_JND - 5_T&amp;D July-08 2" xfId="4080"/>
    <cellStyle name="_pgvcl-costal_MIS_JND - 5_T&amp;D July-08 3" xfId="4081"/>
    <cellStyle name="_pgvcl-costal_MIS_JND - 5_T&amp;D July-08 4" xfId="4082"/>
    <cellStyle name="_pgvcl-costal_MIS_JND - 5_T&amp;D MAR--09" xfId="4083"/>
    <cellStyle name="_pgvcl-costal_MIS_JND - 5_T&amp;D MAR--09 2" xfId="4084"/>
    <cellStyle name="_pgvcl-costal_MIS_JND - 5_T&amp;D MAR--09 3" xfId="4085"/>
    <cellStyle name="_pgvcl-costal_MIS_JND - 5_T&amp;D MAR--09 4" xfId="4086"/>
    <cellStyle name="_pgvcl-costal_MIS_JND - 5_TECH-2 SOFT COPY" xfId="4087"/>
    <cellStyle name="_pgvcl-costal_MIS_JND - 5_TECH-2 SOFT COPY 2" xfId="4088"/>
    <cellStyle name="_pgvcl-costal_MIS_JND - 5_TECH-2 SOFT COPY 3" xfId="4089"/>
    <cellStyle name="_pgvcl-costal_MIS_JND - 5_TECH-2 SOFT COPY 4" xfId="4090"/>
    <cellStyle name="_pgvcl-costal_MIS_JND - 5_TRANSFORMER DETAIL." xfId="4091"/>
    <cellStyle name="_pgvcl-costal_MIS_JND - 5_TRANSFORMER DETAIL. 2" xfId="4092"/>
    <cellStyle name="_pgvcl-costal_MIS_JND - 5_TRANSFORMER DETAIL. 3" xfId="4093"/>
    <cellStyle name="_pgvcl-costal_MIS_JND - 5_TRANSFORMER DETAIL. 4" xfId="4094"/>
    <cellStyle name="_pgvcl-costal_MIS_JND - 5_Urban Weekly 8 MAY 09" xfId="4095"/>
    <cellStyle name="_pgvcl-costal_MIS_JND - 5_URBAN WEEKLY PBR CO" xfId="4096"/>
    <cellStyle name="_pgvcl-costal_MIS_JND - 5_URBAN WEEKLY PBR CO 2" xfId="4097"/>
    <cellStyle name="_pgvcl-costal_MIS_JND - 5_URBAN WEEKLY PBR CO 3" xfId="4098"/>
    <cellStyle name="_pgvcl-costal_MIS_JND - 5_URBAN WEEKLY PBR CO 4" xfId="4099"/>
    <cellStyle name="_pgvcl-costal_MIS_JND - 5_Weekly Urban PBR CO - 04-04-09 to 12-04-09" xfId="4100"/>
    <cellStyle name="_pgvcl-costal_MIS_JND - 5_Weekly Urban PBR CO - 04-04-09 to 12-04-09 2" xfId="4101"/>
    <cellStyle name="_pgvcl-costal_MIS_JND - 5_Weekly Urban PBR CO - 04-04-09 to 12-04-09 3" xfId="4102"/>
    <cellStyle name="_pgvcl-costal_MIS_JND - 5_Weekly Urban PBR CO - 04-04-09 to 12-04-09 4" xfId="4103"/>
    <cellStyle name="_pgvcl-costal_MIS_JND - 5_Weekly Urban PBR CO - 06-03-09 to 12-03-09" xfId="4104"/>
    <cellStyle name="_pgvcl-costal_MIS_JND - 5_Weekly Urban PBR CO - 06-03-09 to 12-03-09 2" xfId="4105"/>
    <cellStyle name="_pgvcl-costal_MIS_JND - 5_Weekly Urban PBR CO - 06-03-09 to 12-03-09 3" xfId="4106"/>
    <cellStyle name="_pgvcl-costal_MIS_JND - 5_Weekly Urban PBR CO - 06-03-09 to 12-03-09 4" xfId="4107"/>
    <cellStyle name="_pgvcl-costal_MIS_JND - 5_Weekly Urban PBR CO - 20-02-09 to 26-02-09" xfId="4108"/>
    <cellStyle name="_pgvcl-costal_MIS_JND - 5_Weekly Urban PBR CO - 20-02-09 to 26-02-09 2" xfId="4109"/>
    <cellStyle name="_pgvcl-costal_MIS_JND - 5_Weekly Urban PBR CO - 20-02-09 to 26-02-09 3" xfId="4110"/>
    <cellStyle name="_pgvcl-costal_MIS_JND - 5_Weekly Urban PBR CO - 20-02-09 to 26-02-09 4" xfId="4111"/>
    <cellStyle name="_pgvcl-costal_MIS_JND - 5_Weekly Urban PBR CO - 30-01-09 to 05-02-09" xfId="4112"/>
    <cellStyle name="_pgvcl-costal_MIS_JND - 5_Weekly Urban PBR CO - 30-01-09 to 05-02-09 2" xfId="4113"/>
    <cellStyle name="_pgvcl-costal_MIS_JND - 5_Weekly Urban PBR CO - 30-01-09 to 05-02-09 3" xfId="4114"/>
    <cellStyle name="_pgvcl-costal_MIS_JND - 5_Weekly Urban PBR CO - 30-01-09 to 05-02-09 4" xfId="4115"/>
    <cellStyle name="_pgvcl-costal_MIS_JND - 5_Weekly Urban PBR CO - 9-1-09 to 15.01.09" xfId="4116"/>
    <cellStyle name="_pgvcl-costal_MIS_JND - 5_Weekly Urban PBR CO - 9-1-09 to 15.01.09 2" xfId="4117"/>
    <cellStyle name="_pgvcl-costal_MIS_JND - 5_Weekly Urban PBR CO - 9-1-09 to 15.01.09 3" xfId="4118"/>
    <cellStyle name="_pgvcl-costal_MIS_JND - 5_Weekly Urban PBR CO - 9-1-09 to 15.01.09 4" xfId="4119"/>
    <cellStyle name="_pgvcl-costal_MIS_JND - 5_Weekly Urban PBR CO 01-05-09 to 07-05-09" xfId="4120"/>
    <cellStyle name="_pgvcl-costal_MIS_JND - 5_Weekly Urban PBR CO 01-05-09 to 07-05-09 2" xfId="4121"/>
    <cellStyle name="_pgvcl-costal_MIS_JND - 5_Weekly Urban PBR CO 01-05-09 to 07-05-09 3" xfId="4122"/>
    <cellStyle name="_pgvcl-costal_MIS_JND - 5_Weekly Urban PBR CO 01-05-09 to 07-05-09 4" xfId="4123"/>
    <cellStyle name="_pgvcl-costal_MIS_JND - 5_Weekly Urban PBR CO 10-04-09 to 16-04-09" xfId="4124"/>
    <cellStyle name="_pgvcl-costal_MIS_JND - 5_Weekly Urban PBR CO 10-04-09 to 16-04-09 2" xfId="4125"/>
    <cellStyle name="_pgvcl-costal_MIS_JND - 5_Weekly Urban PBR CO 10-04-09 to 16-04-09 3" xfId="4126"/>
    <cellStyle name="_pgvcl-costal_MIS_JND - 5_Weekly Urban PBR CO 10-04-09 to 16-04-09 4" xfId="4127"/>
    <cellStyle name="_pgvcl-costal_MIS_JND - 7 T3" xfId="4128"/>
    <cellStyle name="_pgvcl-costal_MIS_JND T-3 MIS" xfId="4129"/>
    <cellStyle name="_pgvcl-costal_MIS_JND-5 T3" xfId="4130"/>
    <cellStyle name="_pgvcl-costal_MIS_NEW MIS Jan - 08" xfId="4131"/>
    <cellStyle name="_pgvcl-costal_MIS_NEW MIS Jan - 08_Book-DMTHL" xfId="4132"/>
    <cellStyle name="_pgvcl-costal_MIS_NEW MIS Jan - 08_Comparison" xfId="4133"/>
    <cellStyle name="_pgvcl-costal_MIS_NEW MIS Jan - 08_Comparison 2" xfId="4134"/>
    <cellStyle name="_pgvcl-costal_MIS_NEW MIS Jan - 08_Comparison 3" xfId="4135"/>
    <cellStyle name="_pgvcl-costal_MIS_NEW MIS Jan - 08_Comparison 4" xfId="4136"/>
    <cellStyle name="_pgvcl-costal_MIS_NEW MIS Jan - 08_Details of Selected Urban Feeder" xfId="4137"/>
    <cellStyle name="_pgvcl-costal_MIS_NEW MIS Jan - 08_Details of Selected Urban Feeder 2" xfId="4138"/>
    <cellStyle name="_pgvcl-costal_MIS_NEW MIS Jan - 08_Details of Selected Urban Feeder 3" xfId="4139"/>
    <cellStyle name="_pgvcl-costal_MIS_NEW MIS Jan - 08_Details of Selected Urban Feeder 4" xfId="4140"/>
    <cellStyle name="_pgvcl-costal_MIS_NEW MIS Jan - 08_DHTHL JAN-09" xfId="4141"/>
    <cellStyle name="_pgvcl-costal_MIS_NEW MIS Jan - 08_dnthl Feb-09" xfId="4142"/>
    <cellStyle name="_pgvcl-costal_MIS_NEW MIS Jan - 08_JGYssss" xfId="4143"/>
    <cellStyle name="_pgvcl-costal_MIS_NEW MIS Jan - 08_JGYssss 2" xfId="4144"/>
    <cellStyle name="_pgvcl-costal_MIS_NEW MIS Jan - 08_JGYssss 3" xfId="4145"/>
    <cellStyle name="_pgvcl-costal_MIS_NEW MIS Jan - 08_JGYssss 4" xfId="4146"/>
    <cellStyle name="_pgvcl-costal_MIS_NEW MIS Jan - 08_New MIS Sheets" xfId="4147"/>
    <cellStyle name="_pgvcl-costal_MIS_NEW MIS Jan - 08_New MIS Sheets 2" xfId="4148"/>
    <cellStyle name="_pgvcl-costal_MIS_NEW MIS Jan - 08_New MIS Sheets 3" xfId="4149"/>
    <cellStyle name="_pgvcl-costal_MIS_NEW MIS Jan - 08_New MIS Sheets 4" xfId="4150"/>
    <cellStyle name="_pgvcl-costal_MIS_NEW MIS Jan - 08_PBR" xfId="4151"/>
    <cellStyle name="_pgvcl-costal_MIS_NEW MIS Jan - 08_PBR 2" xfId="4152"/>
    <cellStyle name="_pgvcl-costal_MIS_NEW MIS Jan - 08_PBR 3" xfId="4153"/>
    <cellStyle name="_pgvcl-costal_MIS_NEW MIS Jan - 08_PBR 4" xfId="4154"/>
    <cellStyle name="_pgvcl-costal_MIS_NEW MIS Jan - 08_PBR CO_DAILY REPORT GIS - 20-01-09" xfId="4155"/>
    <cellStyle name="_pgvcl-costal_MIS_NEW MIS Jan - 08_PBR CO_DAILY REPORT GIS - 20-01-09 2" xfId="4156"/>
    <cellStyle name="_pgvcl-costal_MIS_NEW MIS Jan - 08_PBR CO_DAILY REPORT GIS - 20-01-09 3" xfId="4157"/>
    <cellStyle name="_pgvcl-costal_MIS_NEW MIS Jan - 08_PBR CO_DAILY REPORT GIS - 20-01-09 4" xfId="4158"/>
    <cellStyle name="_pgvcl-costal_MIS_NEW MIS Jan - 08_T&amp;D August-08" xfId="4159"/>
    <cellStyle name="_pgvcl-costal_MIS_NEW MIS Jan - 08_T&amp;D August-08 2" xfId="4160"/>
    <cellStyle name="_pgvcl-costal_MIS_NEW MIS Jan - 08_T&amp;D August-08 3" xfId="4161"/>
    <cellStyle name="_pgvcl-costal_MIS_NEW MIS Jan - 08_T&amp;D August-08 4" xfId="4162"/>
    <cellStyle name="_pgvcl-costal_MIS_NEW MIS Jan - 08_T&amp;D Dec-08" xfId="4163"/>
    <cellStyle name="_pgvcl-costal_MIS_NEW MIS Jan - 08_T&amp;D Dec-08 2" xfId="4164"/>
    <cellStyle name="_pgvcl-costal_MIS_NEW MIS Jan - 08_T&amp;D Dec-08 3" xfId="4165"/>
    <cellStyle name="_pgvcl-costal_MIS_NEW MIS Jan - 08_T&amp;D Dec-08 4" xfId="4166"/>
    <cellStyle name="_pgvcl-costal_MIS_NEW MIS Jan - 08_T&amp;D July-08" xfId="4167"/>
    <cellStyle name="_pgvcl-costal_MIS_NEW MIS Jan - 08_T&amp;D July-08 2" xfId="4168"/>
    <cellStyle name="_pgvcl-costal_MIS_NEW MIS Jan - 08_T&amp;D July-08 3" xfId="4169"/>
    <cellStyle name="_pgvcl-costal_MIS_NEW MIS Jan - 08_T&amp;D July-08 4" xfId="4170"/>
    <cellStyle name="_pgvcl-costal_MIS_NEW MIS Jan - 08_T&amp;D MAR--09" xfId="4171"/>
    <cellStyle name="_pgvcl-costal_MIS_NEW MIS Jan - 08_T&amp;D MAR--09 2" xfId="4172"/>
    <cellStyle name="_pgvcl-costal_MIS_NEW MIS Jan - 08_T&amp;D MAR--09 3" xfId="4173"/>
    <cellStyle name="_pgvcl-costal_MIS_NEW MIS Jan - 08_T&amp;D MAR--09 4" xfId="4174"/>
    <cellStyle name="_pgvcl-costal_MIS_NEW MIS Jan - 08_Urban Weekly 8 MAY 09" xfId="4175"/>
    <cellStyle name="_pgvcl-costal_MIS_NEW MIS Jan - 08_URBAN WEEKLY PBR CO" xfId="4176"/>
    <cellStyle name="_pgvcl-costal_MIS_NEW MIS Jan - 08_URBAN WEEKLY PBR CO 2" xfId="4177"/>
    <cellStyle name="_pgvcl-costal_MIS_NEW MIS Jan - 08_URBAN WEEKLY PBR CO 3" xfId="4178"/>
    <cellStyle name="_pgvcl-costal_MIS_NEW MIS Jan - 08_URBAN WEEKLY PBR CO 4" xfId="4179"/>
    <cellStyle name="_pgvcl-costal_MIS_NEW MIS Jan - 08_Weekly Urban PBR CO - 04-04-09 to 12-04-09" xfId="4180"/>
    <cellStyle name="_pgvcl-costal_MIS_NEW MIS Jan - 08_Weekly Urban PBR CO - 04-04-09 to 12-04-09 2" xfId="4181"/>
    <cellStyle name="_pgvcl-costal_MIS_NEW MIS Jan - 08_Weekly Urban PBR CO - 04-04-09 to 12-04-09 3" xfId="4182"/>
    <cellStyle name="_pgvcl-costal_MIS_NEW MIS Jan - 08_Weekly Urban PBR CO - 04-04-09 to 12-04-09 4" xfId="4183"/>
    <cellStyle name="_pgvcl-costal_MIS_NEW MIS Jan - 08_Weekly Urban PBR CO - 06-03-09 to 12-03-09" xfId="4184"/>
    <cellStyle name="_pgvcl-costal_MIS_NEW MIS Jan - 08_Weekly Urban PBR CO - 06-03-09 to 12-03-09 2" xfId="4185"/>
    <cellStyle name="_pgvcl-costal_MIS_NEW MIS Jan - 08_Weekly Urban PBR CO - 06-03-09 to 12-03-09 3" xfId="4186"/>
    <cellStyle name="_pgvcl-costal_MIS_NEW MIS Jan - 08_Weekly Urban PBR CO - 06-03-09 to 12-03-09 4" xfId="4187"/>
    <cellStyle name="_pgvcl-costal_MIS_NEW MIS Jan - 08_Weekly Urban PBR CO - 20-02-09 to 26-02-09" xfId="4188"/>
    <cellStyle name="_pgvcl-costal_MIS_NEW MIS Jan - 08_Weekly Urban PBR CO - 20-02-09 to 26-02-09 2" xfId="4189"/>
    <cellStyle name="_pgvcl-costal_MIS_NEW MIS Jan - 08_Weekly Urban PBR CO - 20-02-09 to 26-02-09 3" xfId="4190"/>
    <cellStyle name="_pgvcl-costal_MIS_NEW MIS Jan - 08_Weekly Urban PBR CO - 20-02-09 to 26-02-09 4" xfId="4191"/>
    <cellStyle name="_pgvcl-costal_MIS_NEW MIS Jan - 08_Weekly Urban PBR CO - 30-01-09 to 05-02-09" xfId="4192"/>
    <cellStyle name="_pgvcl-costal_MIS_NEW MIS Jan - 08_Weekly Urban PBR CO - 30-01-09 to 05-02-09 2" xfId="4193"/>
    <cellStyle name="_pgvcl-costal_MIS_NEW MIS Jan - 08_Weekly Urban PBR CO - 30-01-09 to 05-02-09 3" xfId="4194"/>
    <cellStyle name="_pgvcl-costal_MIS_NEW MIS Jan - 08_Weekly Urban PBR CO - 30-01-09 to 05-02-09 4" xfId="4195"/>
    <cellStyle name="_pgvcl-costal_MIS_NEW MIS Jan - 08_Weekly Urban PBR CO - 9-1-09 to 15.01.09" xfId="4196"/>
    <cellStyle name="_pgvcl-costal_MIS_NEW MIS Jan - 08_Weekly Urban PBR CO - 9-1-09 to 15.01.09 2" xfId="4197"/>
    <cellStyle name="_pgvcl-costal_MIS_NEW MIS Jan - 08_Weekly Urban PBR CO - 9-1-09 to 15.01.09 3" xfId="4198"/>
    <cellStyle name="_pgvcl-costal_MIS_NEW MIS Jan - 08_Weekly Urban PBR CO - 9-1-09 to 15.01.09 4" xfId="4199"/>
    <cellStyle name="_pgvcl-costal_MIS_NEW MIS Jan - 08_Weekly Urban PBR CO 01-05-09 to 07-05-09" xfId="4200"/>
    <cellStyle name="_pgvcl-costal_MIS_NEW MIS Jan - 08_Weekly Urban PBR CO 01-05-09 to 07-05-09 2" xfId="4201"/>
    <cellStyle name="_pgvcl-costal_MIS_NEW MIS Jan - 08_Weekly Urban PBR CO 01-05-09 to 07-05-09 3" xfId="4202"/>
    <cellStyle name="_pgvcl-costal_MIS_NEW MIS Jan - 08_Weekly Urban PBR CO 01-05-09 to 07-05-09 4" xfId="4203"/>
    <cellStyle name="_pgvcl-costal_MIS_NEW MIS Jan - 08_Weekly Urban PBR CO 10-04-09 to 16-04-09" xfId="4204"/>
    <cellStyle name="_pgvcl-costal_MIS_NEW MIS Jan - 08_Weekly Urban PBR CO 10-04-09 to 16-04-09 2" xfId="4205"/>
    <cellStyle name="_pgvcl-costal_MIS_NEW MIS Jan - 08_Weekly Urban PBR CO 10-04-09 to 16-04-09 3" xfId="4206"/>
    <cellStyle name="_pgvcl-costal_MIS_NEW MIS Jan - 08_Weekly Urban PBR CO 10-04-09 to 16-04-09 4" xfId="4207"/>
    <cellStyle name="_pgvcl-costal_MIS_New MIS Sheets" xfId="4208"/>
    <cellStyle name="_pgvcl-costal_MIS_New MIS Sheets 2" xfId="4209"/>
    <cellStyle name="_pgvcl-costal_MIS_New MIS Sheets 3" xfId="4210"/>
    <cellStyle name="_pgvcl-costal_MIS_New MIS Sheets 4" xfId="4211"/>
    <cellStyle name="_pgvcl-costal_MIS_PBR" xfId="4212"/>
    <cellStyle name="_pgvcl-costal_MIS_PBR 2" xfId="4213"/>
    <cellStyle name="_pgvcl-costal_MIS_PBR 3" xfId="4214"/>
    <cellStyle name="_pgvcl-costal_MIS_PBR 4" xfId="4215"/>
    <cellStyle name="_pgvcl-costal_MIS_PBR CO_DAILY REPORT GIS - 20-01-09" xfId="4216"/>
    <cellStyle name="_pgvcl-costal_MIS_PBR CO_DAILY REPORT GIS - 20-01-09 2" xfId="4217"/>
    <cellStyle name="_pgvcl-costal_MIS_PBR CO_DAILY REPORT GIS - 20-01-09 3" xfId="4218"/>
    <cellStyle name="_pgvcl-costal_MIS_PBR CO_DAILY REPORT GIS - 20-01-09 4" xfId="4219"/>
    <cellStyle name="_pgvcl-costal_MIS_POWER FILED 17-08-09" xfId="4220"/>
    <cellStyle name="_pgvcl-costal_MIS_POWER FILED 17-08-09 2" xfId="4221"/>
    <cellStyle name="_pgvcl-costal_MIS_POWER FILED 17-08-09 3" xfId="4222"/>
    <cellStyle name="_pgvcl-costal_MIS_POWER FILED 17-08-09 4" xfId="4223"/>
    <cellStyle name="_pgvcl-costal_MIS_SE 14-05-09" xfId="4224"/>
    <cellStyle name="_pgvcl-costal_MIS_SE 14-05-09 2" xfId="4225"/>
    <cellStyle name="_pgvcl-costal_MIS_SE 14-05-09 3" xfId="4226"/>
    <cellStyle name="_pgvcl-costal_MIS_SE 14-05-09 4" xfId="4227"/>
    <cellStyle name="_pgvcl-costal_MIS_Soft Copy of Tech-2" xfId="4228"/>
    <cellStyle name="_pgvcl-costal_MIS_Soft Copy of Tech-2 2" xfId="4229"/>
    <cellStyle name="_pgvcl-costal_MIS_Soft Copy of Tech-2 3" xfId="4230"/>
    <cellStyle name="_pgvcl-costal_MIS_Soft Copy of Tech-2 4" xfId="4231"/>
    <cellStyle name="_pgvcl-costal_MIS_SUMM Shreem-21-08-09" xfId="4232"/>
    <cellStyle name="_pgvcl-costal_MIS_SUMM Shreem-21-08-09 2" xfId="4233"/>
    <cellStyle name="_pgvcl-costal_MIS_SUMM Shreem-21-08-09 3" xfId="4234"/>
    <cellStyle name="_pgvcl-costal_MIS_SUMM Shreem-21-08-09 4" xfId="4235"/>
    <cellStyle name="_pgvcl-costal_MIS_T&amp;D August-08" xfId="4236"/>
    <cellStyle name="_pgvcl-costal_MIS_T&amp;D August-08 2" xfId="4237"/>
    <cellStyle name="_pgvcl-costal_MIS_T&amp;D August-08 3" xfId="4238"/>
    <cellStyle name="_pgvcl-costal_MIS_T&amp;D August-08 4" xfId="4239"/>
    <cellStyle name="_pgvcl-costal_MIS_T&amp;D Dec-08" xfId="4240"/>
    <cellStyle name="_pgvcl-costal_MIS_T&amp;D Dec-08 2" xfId="4241"/>
    <cellStyle name="_pgvcl-costal_MIS_T&amp;D Dec-08 3" xfId="4242"/>
    <cellStyle name="_pgvcl-costal_MIS_T&amp;D Dec-08 4" xfId="4243"/>
    <cellStyle name="_pgvcl-costal_MIS_T&amp;D July-08" xfId="4244"/>
    <cellStyle name="_pgvcl-costal_MIS_T&amp;D July-08 2" xfId="4245"/>
    <cellStyle name="_pgvcl-costal_MIS_T&amp;D July-08 3" xfId="4246"/>
    <cellStyle name="_pgvcl-costal_MIS_T&amp;D July-08 4" xfId="4247"/>
    <cellStyle name="_pgvcl-costal_MIS_T&amp;D MAR--09" xfId="4248"/>
    <cellStyle name="_pgvcl-costal_MIS_T&amp;D MAR--09 2" xfId="4249"/>
    <cellStyle name="_pgvcl-costal_MIS_T&amp;D MAR--09 3" xfId="4250"/>
    <cellStyle name="_pgvcl-costal_MIS_T&amp;D MAR--09 4" xfId="4251"/>
    <cellStyle name="_pgvcl-costal_MIS_TECH-2 SOFT COPY" xfId="4252"/>
    <cellStyle name="_pgvcl-costal_MIS_TECH-2 SOFT COPY 2" xfId="4253"/>
    <cellStyle name="_pgvcl-costal_MIS_TECH-2 SOFT COPY 3" xfId="4254"/>
    <cellStyle name="_pgvcl-costal_MIS_TECH-2 SOFT COPY 4" xfId="4255"/>
    <cellStyle name="_pgvcl-costal_MIS_TRANSFORMER DETAIL." xfId="4256"/>
    <cellStyle name="_pgvcl-costal_MIS_TRANSFORMER DETAIL. 2" xfId="4257"/>
    <cellStyle name="_pgvcl-costal_MIS_TRANSFORMER DETAIL. 3" xfId="4258"/>
    <cellStyle name="_pgvcl-costal_MIS_TRANSFORMER DETAIL. 4" xfId="4259"/>
    <cellStyle name="_pgvcl-costal_MIS_Urban Weekly 8 MAY 09" xfId="4260"/>
    <cellStyle name="_pgvcl-costal_MIS_URBAN WEEKLY PBR CO" xfId="4261"/>
    <cellStyle name="_pgvcl-costal_MIS_URBAN WEEKLY PBR CO 2" xfId="4262"/>
    <cellStyle name="_pgvcl-costal_MIS_URBAN WEEKLY PBR CO 3" xfId="4263"/>
    <cellStyle name="_pgvcl-costal_MIS_URBAN WEEKLY PBR CO 4" xfId="4264"/>
    <cellStyle name="_pgvcl-costal_MIS_Weekly Urban PBR CO - 04-04-09 to 12-04-09" xfId="4265"/>
    <cellStyle name="_pgvcl-costal_MIS_Weekly Urban PBR CO - 04-04-09 to 12-04-09 2" xfId="4266"/>
    <cellStyle name="_pgvcl-costal_MIS_Weekly Urban PBR CO - 04-04-09 to 12-04-09 3" xfId="4267"/>
    <cellStyle name="_pgvcl-costal_MIS_Weekly Urban PBR CO - 04-04-09 to 12-04-09 4" xfId="4268"/>
    <cellStyle name="_pgvcl-costal_MIS_Weekly Urban PBR CO - 06-03-09 to 12-03-09" xfId="4269"/>
    <cellStyle name="_pgvcl-costal_MIS_Weekly Urban PBR CO - 06-03-09 to 12-03-09 2" xfId="4270"/>
    <cellStyle name="_pgvcl-costal_MIS_Weekly Urban PBR CO - 06-03-09 to 12-03-09 3" xfId="4271"/>
    <cellStyle name="_pgvcl-costal_MIS_Weekly Urban PBR CO - 06-03-09 to 12-03-09 4" xfId="4272"/>
    <cellStyle name="_pgvcl-costal_MIS_Weekly Urban PBR CO - 20-02-09 to 26-02-09" xfId="4273"/>
    <cellStyle name="_pgvcl-costal_MIS_Weekly Urban PBR CO - 20-02-09 to 26-02-09 2" xfId="4274"/>
    <cellStyle name="_pgvcl-costal_MIS_Weekly Urban PBR CO - 20-02-09 to 26-02-09 3" xfId="4275"/>
    <cellStyle name="_pgvcl-costal_MIS_Weekly Urban PBR CO - 20-02-09 to 26-02-09 4" xfId="4276"/>
    <cellStyle name="_pgvcl-costal_MIS_Weekly Urban PBR CO - 30-01-09 to 05-02-09" xfId="4277"/>
    <cellStyle name="_pgvcl-costal_MIS_Weekly Urban PBR CO - 30-01-09 to 05-02-09 2" xfId="4278"/>
    <cellStyle name="_pgvcl-costal_MIS_Weekly Urban PBR CO - 30-01-09 to 05-02-09 3" xfId="4279"/>
    <cellStyle name="_pgvcl-costal_MIS_Weekly Urban PBR CO - 30-01-09 to 05-02-09 4" xfId="4280"/>
    <cellStyle name="_pgvcl-costal_MIS_Weekly Urban PBR CO - 9-1-09 to 15.01.09" xfId="4281"/>
    <cellStyle name="_pgvcl-costal_MIS_Weekly Urban PBR CO - 9-1-09 to 15.01.09 2" xfId="4282"/>
    <cellStyle name="_pgvcl-costal_MIS_Weekly Urban PBR CO - 9-1-09 to 15.01.09 3" xfId="4283"/>
    <cellStyle name="_pgvcl-costal_MIS_Weekly Urban PBR CO - 9-1-09 to 15.01.09 4" xfId="4284"/>
    <cellStyle name="_pgvcl-costal_MIS_Weekly Urban PBR CO 01-05-09 to 07-05-09" xfId="4285"/>
    <cellStyle name="_pgvcl-costal_MIS_Weekly Urban PBR CO 01-05-09 to 07-05-09 2" xfId="4286"/>
    <cellStyle name="_pgvcl-costal_MIS_Weekly Urban PBR CO 01-05-09 to 07-05-09 3" xfId="4287"/>
    <cellStyle name="_pgvcl-costal_MIS_Weekly Urban PBR CO 01-05-09 to 07-05-09 4" xfId="4288"/>
    <cellStyle name="_pgvcl-costal_MIS_Weekly Urban PBR CO 10-04-09 to 16-04-09" xfId="4289"/>
    <cellStyle name="_pgvcl-costal_MIS_Weekly Urban PBR CO 10-04-09 to 16-04-09 2" xfId="4290"/>
    <cellStyle name="_pgvcl-costal_MIS_Weekly Urban PBR CO 10-04-09 to 16-04-09 3" xfId="4291"/>
    <cellStyle name="_pgvcl-costal_MIS_Weekly Urban PBR CO 10-04-09 to 16-04-09 4" xfId="4292"/>
    <cellStyle name="_pgvcl-costal_NEW MIS From JND Circle" xfId="4293"/>
    <cellStyle name="_pgvcl-costal_NEW MIS From JND Circle_Book-DMTHL" xfId="4294"/>
    <cellStyle name="_pgvcl-costal_NEW MIS From JND Circle_Comparison" xfId="4295"/>
    <cellStyle name="_pgvcl-costal_NEW MIS From JND Circle_Comparison 2" xfId="4296"/>
    <cellStyle name="_pgvcl-costal_NEW MIS From JND Circle_Comparison 3" xfId="4297"/>
    <cellStyle name="_pgvcl-costal_NEW MIS From JND Circle_Comparison 4" xfId="4298"/>
    <cellStyle name="_pgvcl-costal_NEW MIS From JND Circle_Details of Selected Urban Feeder" xfId="4299"/>
    <cellStyle name="_pgvcl-costal_NEW MIS From JND Circle_Details of Selected Urban Feeder 2" xfId="4300"/>
    <cellStyle name="_pgvcl-costal_NEW MIS From JND Circle_Details of Selected Urban Feeder 3" xfId="4301"/>
    <cellStyle name="_pgvcl-costal_NEW MIS From JND Circle_Details of Selected Urban Feeder 4" xfId="4302"/>
    <cellStyle name="_pgvcl-costal_NEW MIS From JND Circle_DHTHL JAN-09" xfId="4303"/>
    <cellStyle name="_pgvcl-costal_NEW MIS From JND Circle_dnthl Feb-09" xfId="4304"/>
    <cellStyle name="_pgvcl-costal_NEW MIS From JND Circle_JGYssss" xfId="4305"/>
    <cellStyle name="_pgvcl-costal_NEW MIS From JND Circle_JGYssss 2" xfId="4306"/>
    <cellStyle name="_pgvcl-costal_NEW MIS From JND Circle_JGYssss 3" xfId="4307"/>
    <cellStyle name="_pgvcl-costal_NEW MIS From JND Circle_JGYssss 4" xfId="4308"/>
    <cellStyle name="_pgvcl-costal_NEW MIS From JND Circle_New MIS Sheets" xfId="4309"/>
    <cellStyle name="_pgvcl-costal_NEW MIS From JND Circle_New MIS Sheets 2" xfId="4310"/>
    <cellStyle name="_pgvcl-costal_NEW MIS From JND Circle_New MIS Sheets 3" xfId="4311"/>
    <cellStyle name="_pgvcl-costal_NEW MIS From JND Circle_New MIS Sheets 4" xfId="4312"/>
    <cellStyle name="_pgvcl-costal_NEW MIS From JND Circle_PBR" xfId="4313"/>
    <cellStyle name="_pgvcl-costal_NEW MIS From JND Circle_PBR 2" xfId="4314"/>
    <cellStyle name="_pgvcl-costal_NEW MIS From JND Circle_PBR 3" xfId="4315"/>
    <cellStyle name="_pgvcl-costal_NEW MIS From JND Circle_PBR 4" xfId="4316"/>
    <cellStyle name="_pgvcl-costal_NEW MIS From JND Circle_PBR CO_DAILY REPORT GIS - 20-01-09" xfId="4317"/>
    <cellStyle name="_pgvcl-costal_NEW MIS From JND Circle_PBR CO_DAILY REPORT GIS - 20-01-09 2" xfId="4318"/>
    <cellStyle name="_pgvcl-costal_NEW MIS From JND Circle_PBR CO_DAILY REPORT GIS - 20-01-09 3" xfId="4319"/>
    <cellStyle name="_pgvcl-costal_NEW MIS From JND Circle_PBR CO_DAILY REPORT GIS - 20-01-09 4" xfId="4320"/>
    <cellStyle name="_pgvcl-costal_NEW MIS From JND Circle_T&amp;D August-08" xfId="4321"/>
    <cellStyle name="_pgvcl-costal_NEW MIS From JND Circle_T&amp;D August-08 2" xfId="4322"/>
    <cellStyle name="_pgvcl-costal_NEW MIS From JND Circle_T&amp;D August-08 3" xfId="4323"/>
    <cellStyle name="_pgvcl-costal_NEW MIS From JND Circle_T&amp;D August-08 4" xfId="4324"/>
    <cellStyle name="_pgvcl-costal_NEW MIS From JND Circle_T&amp;D Dec-08" xfId="4325"/>
    <cellStyle name="_pgvcl-costal_NEW MIS From JND Circle_T&amp;D Dec-08 2" xfId="4326"/>
    <cellStyle name="_pgvcl-costal_NEW MIS From JND Circle_T&amp;D Dec-08 3" xfId="4327"/>
    <cellStyle name="_pgvcl-costal_NEW MIS From JND Circle_T&amp;D Dec-08 4" xfId="4328"/>
    <cellStyle name="_pgvcl-costal_NEW MIS From JND Circle_T&amp;D July-08" xfId="4329"/>
    <cellStyle name="_pgvcl-costal_NEW MIS From JND Circle_T&amp;D July-08 2" xfId="4330"/>
    <cellStyle name="_pgvcl-costal_NEW MIS From JND Circle_T&amp;D July-08 3" xfId="4331"/>
    <cellStyle name="_pgvcl-costal_NEW MIS From JND Circle_T&amp;D July-08 4" xfId="4332"/>
    <cellStyle name="_pgvcl-costal_NEW MIS From JND Circle_T&amp;D MAR--09" xfId="4333"/>
    <cellStyle name="_pgvcl-costal_NEW MIS From JND Circle_T&amp;D MAR--09 2" xfId="4334"/>
    <cellStyle name="_pgvcl-costal_NEW MIS From JND Circle_T&amp;D MAR--09 3" xfId="4335"/>
    <cellStyle name="_pgvcl-costal_NEW MIS From JND Circle_T&amp;D MAR--09 4" xfId="4336"/>
    <cellStyle name="_pgvcl-costal_NEW MIS From JND Circle_Urban Weekly 8 MAY 09" xfId="4337"/>
    <cellStyle name="_pgvcl-costal_NEW MIS From JND Circle_URBAN WEEKLY PBR CO" xfId="4338"/>
    <cellStyle name="_pgvcl-costal_NEW MIS From JND Circle_URBAN WEEKLY PBR CO 2" xfId="4339"/>
    <cellStyle name="_pgvcl-costal_NEW MIS From JND Circle_URBAN WEEKLY PBR CO 3" xfId="4340"/>
    <cellStyle name="_pgvcl-costal_NEW MIS From JND Circle_URBAN WEEKLY PBR CO 4" xfId="4341"/>
    <cellStyle name="_pgvcl-costal_NEW MIS From JND Circle_Weekly Urban PBR CO - 04-04-09 to 12-04-09" xfId="4342"/>
    <cellStyle name="_pgvcl-costal_NEW MIS From JND Circle_Weekly Urban PBR CO - 04-04-09 to 12-04-09 2" xfId="4343"/>
    <cellStyle name="_pgvcl-costal_NEW MIS From JND Circle_Weekly Urban PBR CO - 04-04-09 to 12-04-09 3" xfId="4344"/>
    <cellStyle name="_pgvcl-costal_NEW MIS From JND Circle_Weekly Urban PBR CO - 04-04-09 to 12-04-09 4" xfId="4345"/>
    <cellStyle name="_pgvcl-costal_NEW MIS From JND Circle_Weekly Urban PBR CO - 06-03-09 to 12-03-09" xfId="4346"/>
    <cellStyle name="_pgvcl-costal_NEW MIS From JND Circle_Weekly Urban PBR CO - 06-03-09 to 12-03-09 2" xfId="4347"/>
    <cellStyle name="_pgvcl-costal_NEW MIS From JND Circle_Weekly Urban PBR CO - 06-03-09 to 12-03-09 3" xfId="4348"/>
    <cellStyle name="_pgvcl-costal_NEW MIS From JND Circle_Weekly Urban PBR CO - 06-03-09 to 12-03-09 4" xfId="4349"/>
    <cellStyle name="_pgvcl-costal_NEW MIS From JND Circle_Weekly Urban PBR CO - 20-02-09 to 26-02-09" xfId="4350"/>
    <cellStyle name="_pgvcl-costal_NEW MIS From JND Circle_Weekly Urban PBR CO - 20-02-09 to 26-02-09 2" xfId="4351"/>
    <cellStyle name="_pgvcl-costal_NEW MIS From JND Circle_Weekly Urban PBR CO - 20-02-09 to 26-02-09 3" xfId="4352"/>
    <cellStyle name="_pgvcl-costal_NEW MIS From JND Circle_Weekly Urban PBR CO - 20-02-09 to 26-02-09 4" xfId="4353"/>
    <cellStyle name="_pgvcl-costal_NEW MIS From JND Circle_Weekly Urban PBR CO - 30-01-09 to 05-02-09" xfId="4354"/>
    <cellStyle name="_pgvcl-costal_NEW MIS From JND Circle_Weekly Urban PBR CO - 30-01-09 to 05-02-09 2" xfId="4355"/>
    <cellStyle name="_pgvcl-costal_NEW MIS From JND Circle_Weekly Urban PBR CO - 30-01-09 to 05-02-09 3" xfId="4356"/>
    <cellStyle name="_pgvcl-costal_NEW MIS From JND Circle_Weekly Urban PBR CO - 30-01-09 to 05-02-09 4" xfId="4357"/>
    <cellStyle name="_pgvcl-costal_NEW MIS From JND Circle_Weekly Urban PBR CO - 9-1-09 to 15.01.09" xfId="4358"/>
    <cellStyle name="_pgvcl-costal_NEW MIS From JND Circle_Weekly Urban PBR CO - 9-1-09 to 15.01.09 2" xfId="4359"/>
    <cellStyle name="_pgvcl-costal_NEW MIS From JND Circle_Weekly Urban PBR CO - 9-1-09 to 15.01.09 3" xfId="4360"/>
    <cellStyle name="_pgvcl-costal_NEW MIS From JND Circle_Weekly Urban PBR CO - 9-1-09 to 15.01.09 4" xfId="4361"/>
    <cellStyle name="_pgvcl-costal_NEW MIS From JND Circle_Weekly Urban PBR CO 01-05-09 to 07-05-09" xfId="4362"/>
    <cellStyle name="_pgvcl-costal_NEW MIS From JND Circle_Weekly Urban PBR CO 01-05-09 to 07-05-09 2" xfId="4363"/>
    <cellStyle name="_pgvcl-costal_NEW MIS From JND Circle_Weekly Urban PBR CO 01-05-09 to 07-05-09 3" xfId="4364"/>
    <cellStyle name="_pgvcl-costal_NEW MIS From JND Circle_Weekly Urban PBR CO 01-05-09 to 07-05-09 4" xfId="4365"/>
    <cellStyle name="_pgvcl-costal_NEW MIS From JND Circle_Weekly Urban PBR CO 10-04-09 to 16-04-09" xfId="4366"/>
    <cellStyle name="_pgvcl-costal_NEW MIS From JND Circle_Weekly Urban PBR CO 10-04-09 to 16-04-09 2" xfId="4367"/>
    <cellStyle name="_pgvcl-costal_NEW MIS From JND Circle_Weekly Urban PBR CO 10-04-09 to 16-04-09 3" xfId="4368"/>
    <cellStyle name="_pgvcl-costal_NEW MIS From JND Circle_Weekly Urban PBR CO 10-04-09 to 16-04-09 4" xfId="4369"/>
    <cellStyle name="_pgvcl-costal_NEW MIS Jan - 08" xfId="4370"/>
    <cellStyle name="_pgvcl-costal_NEW MIS Jan - 08_Book-DMTHL" xfId="4371"/>
    <cellStyle name="_pgvcl-costal_NEW MIS Jan - 08_Comparison" xfId="4372"/>
    <cellStyle name="_pgvcl-costal_NEW MIS Jan - 08_Comparison 2" xfId="4373"/>
    <cellStyle name="_pgvcl-costal_NEW MIS Jan - 08_Comparison 3" xfId="4374"/>
    <cellStyle name="_pgvcl-costal_NEW MIS Jan - 08_Comparison 4" xfId="4375"/>
    <cellStyle name="_pgvcl-costal_NEW MIS Jan - 08_Details of Selected Urban Feeder" xfId="4376"/>
    <cellStyle name="_pgvcl-costal_NEW MIS Jan - 08_Details of Selected Urban Feeder 2" xfId="4377"/>
    <cellStyle name="_pgvcl-costal_NEW MIS Jan - 08_Details of Selected Urban Feeder 3" xfId="4378"/>
    <cellStyle name="_pgvcl-costal_NEW MIS Jan - 08_Details of Selected Urban Feeder 4" xfId="4379"/>
    <cellStyle name="_pgvcl-costal_NEW MIS Jan - 08_DHTHL JAN-09" xfId="4380"/>
    <cellStyle name="_pgvcl-costal_NEW MIS Jan - 08_dnthl Feb-09" xfId="4381"/>
    <cellStyle name="_pgvcl-costal_NEW MIS Jan - 08_JGYssss" xfId="4382"/>
    <cellStyle name="_pgvcl-costal_NEW MIS Jan - 08_JGYssss 2" xfId="4383"/>
    <cellStyle name="_pgvcl-costal_NEW MIS Jan - 08_JGYssss 3" xfId="4384"/>
    <cellStyle name="_pgvcl-costal_NEW MIS Jan - 08_JGYssss 4" xfId="4385"/>
    <cellStyle name="_pgvcl-costal_NEW MIS Jan - 08_New MIS Sheets" xfId="4386"/>
    <cellStyle name="_pgvcl-costal_NEW MIS Jan - 08_New MIS Sheets 2" xfId="4387"/>
    <cellStyle name="_pgvcl-costal_NEW MIS Jan - 08_New MIS Sheets 3" xfId="4388"/>
    <cellStyle name="_pgvcl-costal_NEW MIS Jan - 08_New MIS Sheets 4" xfId="4389"/>
    <cellStyle name="_pgvcl-costal_NEW MIS Jan - 08_PBR" xfId="4390"/>
    <cellStyle name="_pgvcl-costal_NEW MIS Jan - 08_PBR 2" xfId="4391"/>
    <cellStyle name="_pgvcl-costal_NEW MIS Jan - 08_PBR 3" xfId="4392"/>
    <cellStyle name="_pgvcl-costal_NEW MIS Jan - 08_PBR 4" xfId="4393"/>
    <cellStyle name="_pgvcl-costal_NEW MIS Jan - 08_PBR CO_DAILY REPORT GIS - 20-01-09" xfId="4394"/>
    <cellStyle name="_pgvcl-costal_NEW MIS Jan - 08_PBR CO_DAILY REPORT GIS - 20-01-09 2" xfId="4395"/>
    <cellStyle name="_pgvcl-costal_NEW MIS Jan - 08_PBR CO_DAILY REPORT GIS - 20-01-09 3" xfId="4396"/>
    <cellStyle name="_pgvcl-costal_NEW MIS Jan - 08_PBR CO_DAILY REPORT GIS - 20-01-09 4" xfId="4397"/>
    <cellStyle name="_pgvcl-costal_NEW MIS Jan - 08_T&amp;D August-08" xfId="4398"/>
    <cellStyle name="_pgvcl-costal_NEW MIS Jan - 08_T&amp;D August-08 2" xfId="4399"/>
    <cellStyle name="_pgvcl-costal_NEW MIS Jan - 08_T&amp;D August-08 3" xfId="4400"/>
    <cellStyle name="_pgvcl-costal_NEW MIS Jan - 08_T&amp;D August-08 4" xfId="4401"/>
    <cellStyle name="_pgvcl-costal_NEW MIS Jan - 08_T&amp;D Dec-08" xfId="4402"/>
    <cellStyle name="_pgvcl-costal_NEW MIS Jan - 08_T&amp;D Dec-08 2" xfId="4403"/>
    <cellStyle name="_pgvcl-costal_NEW MIS Jan - 08_T&amp;D Dec-08 3" xfId="4404"/>
    <cellStyle name="_pgvcl-costal_NEW MIS Jan - 08_T&amp;D Dec-08 4" xfId="4405"/>
    <cellStyle name="_pgvcl-costal_NEW MIS Jan - 08_T&amp;D July-08" xfId="4406"/>
    <cellStyle name="_pgvcl-costal_NEW MIS Jan - 08_T&amp;D July-08 2" xfId="4407"/>
    <cellStyle name="_pgvcl-costal_NEW MIS Jan - 08_T&amp;D July-08 3" xfId="4408"/>
    <cellStyle name="_pgvcl-costal_NEW MIS Jan - 08_T&amp;D July-08 4" xfId="4409"/>
    <cellStyle name="_pgvcl-costal_NEW MIS Jan - 08_T&amp;D MAR--09" xfId="4410"/>
    <cellStyle name="_pgvcl-costal_NEW MIS Jan - 08_T&amp;D MAR--09 2" xfId="4411"/>
    <cellStyle name="_pgvcl-costal_NEW MIS Jan - 08_T&amp;D MAR--09 3" xfId="4412"/>
    <cellStyle name="_pgvcl-costal_NEW MIS Jan - 08_T&amp;D MAR--09 4" xfId="4413"/>
    <cellStyle name="_pgvcl-costal_NEW MIS Jan - 08_Urban Weekly 8 MAY 09" xfId="4414"/>
    <cellStyle name="_pgvcl-costal_NEW MIS Jan - 08_URBAN WEEKLY PBR CO" xfId="4415"/>
    <cellStyle name="_pgvcl-costal_NEW MIS Jan - 08_URBAN WEEKLY PBR CO 2" xfId="4416"/>
    <cellStyle name="_pgvcl-costal_NEW MIS Jan - 08_URBAN WEEKLY PBR CO 3" xfId="4417"/>
    <cellStyle name="_pgvcl-costal_NEW MIS Jan - 08_URBAN WEEKLY PBR CO 4" xfId="4418"/>
    <cellStyle name="_pgvcl-costal_NEW MIS Jan - 08_Weekly Urban PBR CO - 04-04-09 to 12-04-09" xfId="4419"/>
    <cellStyle name="_pgvcl-costal_NEW MIS Jan - 08_Weekly Urban PBR CO - 04-04-09 to 12-04-09 2" xfId="4420"/>
    <cellStyle name="_pgvcl-costal_NEW MIS Jan - 08_Weekly Urban PBR CO - 04-04-09 to 12-04-09 3" xfId="4421"/>
    <cellStyle name="_pgvcl-costal_NEW MIS Jan - 08_Weekly Urban PBR CO - 04-04-09 to 12-04-09 4" xfId="4422"/>
    <cellStyle name="_pgvcl-costal_NEW MIS Jan - 08_Weekly Urban PBR CO - 06-03-09 to 12-03-09" xfId="4423"/>
    <cellStyle name="_pgvcl-costal_NEW MIS Jan - 08_Weekly Urban PBR CO - 06-03-09 to 12-03-09 2" xfId="4424"/>
    <cellStyle name="_pgvcl-costal_NEW MIS Jan - 08_Weekly Urban PBR CO - 06-03-09 to 12-03-09 3" xfId="4425"/>
    <cellStyle name="_pgvcl-costal_NEW MIS Jan - 08_Weekly Urban PBR CO - 06-03-09 to 12-03-09 4" xfId="4426"/>
    <cellStyle name="_pgvcl-costal_NEW MIS Jan - 08_Weekly Urban PBR CO - 20-02-09 to 26-02-09" xfId="4427"/>
    <cellStyle name="_pgvcl-costal_NEW MIS Jan - 08_Weekly Urban PBR CO - 20-02-09 to 26-02-09 2" xfId="4428"/>
    <cellStyle name="_pgvcl-costal_NEW MIS Jan - 08_Weekly Urban PBR CO - 20-02-09 to 26-02-09 3" xfId="4429"/>
    <cellStyle name="_pgvcl-costal_NEW MIS Jan - 08_Weekly Urban PBR CO - 20-02-09 to 26-02-09 4" xfId="4430"/>
    <cellStyle name="_pgvcl-costal_NEW MIS Jan - 08_Weekly Urban PBR CO - 30-01-09 to 05-02-09" xfId="4431"/>
    <cellStyle name="_pgvcl-costal_NEW MIS Jan - 08_Weekly Urban PBR CO - 30-01-09 to 05-02-09 2" xfId="4432"/>
    <cellStyle name="_pgvcl-costal_NEW MIS Jan - 08_Weekly Urban PBR CO - 30-01-09 to 05-02-09 3" xfId="4433"/>
    <cellStyle name="_pgvcl-costal_NEW MIS Jan - 08_Weekly Urban PBR CO - 30-01-09 to 05-02-09 4" xfId="4434"/>
    <cellStyle name="_pgvcl-costal_NEW MIS Jan - 08_Weekly Urban PBR CO - 9-1-09 to 15.01.09" xfId="4435"/>
    <cellStyle name="_pgvcl-costal_NEW MIS Jan - 08_Weekly Urban PBR CO - 9-1-09 to 15.01.09 2" xfId="4436"/>
    <cellStyle name="_pgvcl-costal_NEW MIS Jan - 08_Weekly Urban PBR CO - 9-1-09 to 15.01.09 3" xfId="4437"/>
    <cellStyle name="_pgvcl-costal_NEW MIS Jan - 08_Weekly Urban PBR CO - 9-1-09 to 15.01.09 4" xfId="4438"/>
    <cellStyle name="_pgvcl-costal_NEW MIS Jan - 08_Weekly Urban PBR CO 01-05-09 to 07-05-09" xfId="4439"/>
    <cellStyle name="_pgvcl-costal_NEW MIS Jan - 08_Weekly Urban PBR CO 01-05-09 to 07-05-09 2" xfId="4440"/>
    <cellStyle name="_pgvcl-costal_NEW MIS Jan - 08_Weekly Urban PBR CO 01-05-09 to 07-05-09 3" xfId="4441"/>
    <cellStyle name="_pgvcl-costal_NEW MIS Jan - 08_Weekly Urban PBR CO 01-05-09 to 07-05-09 4" xfId="4442"/>
    <cellStyle name="_pgvcl-costal_NEW MIS Jan - 08_Weekly Urban PBR CO 10-04-09 to 16-04-09" xfId="4443"/>
    <cellStyle name="_pgvcl-costal_NEW MIS Jan - 08_Weekly Urban PBR CO 10-04-09 to 16-04-09 2" xfId="4444"/>
    <cellStyle name="_pgvcl-costal_NEW MIS Jan - 08_Weekly Urban PBR CO 10-04-09 to 16-04-09 3" xfId="4445"/>
    <cellStyle name="_pgvcl-costal_NEW MIS Jan - 08_Weekly Urban PBR CO 10-04-09 to 16-04-09 4" xfId="4446"/>
    <cellStyle name="_pgvcl-costal_NEWMISFromJNDCircle-DEC07" xfId="4447"/>
    <cellStyle name="_pgvcl-costal_Other Points 01.07.09" xfId="4448"/>
    <cellStyle name="_pgvcl-costal_Other Points 01.07.09 2" xfId="4449"/>
    <cellStyle name="_pgvcl-costal_Other Points 01.07.09 3" xfId="4450"/>
    <cellStyle name="_pgvcl-costal_Other Points 01.07.09 4" xfId="4451"/>
    <cellStyle name="_pgvcl-costal_PBR" xfId="4452"/>
    <cellStyle name="_pgvcl-costal_PBR 2" xfId="4453"/>
    <cellStyle name="_pgvcl-costal_PBR 3" xfId="4454"/>
    <cellStyle name="_pgvcl-costal_PBR 4" xfId="4455"/>
    <cellStyle name="_pgvcl-costal_PBR CO_DAILY REPORT GIS - 20-01-09" xfId="4456"/>
    <cellStyle name="_pgvcl-costal_PBR CO_DAILY REPORT GIS - 20-01-09 2" xfId="4457"/>
    <cellStyle name="_pgvcl-costal_PBR CO_DAILY REPORT GIS - 20-01-09 3" xfId="4458"/>
    <cellStyle name="_pgvcl-costal_PBR CO_DAILY REPORT GIS - 20-01-09 4" xfId="4459"/>
    <cellStyle name="_pgvcl-costal_PBR-7" xfId="4460"/>
    <cellStyle name="_pgvcl-costal_PBR-7 2" xfId="4461"/>
    <cellStyle name="_pgvcl-costal_PBR-7 3" xfId="4462"/>
    <cellStyle name="_pgvcl-costal_PBR-7 4" xfId="4463"/>
    <cellStyle name="_pgvcl-costal_PBR-7 FEB-11 " xfId="4464"/>
    <cellStyle name="_pgvcl-costal_pgvcl" xfId="4465"/>
    <cellStyle name="_pgvcl-costal_PGVCL-" xfId="4466"/>
    <cellStyle name="_pgvcl-costal_pgvcl 2" xfId="4467"/>
    <cellStyle name="_pgvcl-costal_PGVCL- 2" xfId="4468"/>
    <cellStyle name="_pgvcl-costal_pgvcl 3" xfId="4469"/>
    <cellStyle name="_pgvcl-costal_PGVCL- 3" xfId="4470"/>
    <cellStyle name="_pgvcl-costal_pgvcl 4" xfId="4471"/>
    <cellStyle name="_pgvcl-costal_PGVCL- 4" xfId="4472"/>
    <cellStyle name="_pgvcl-costal_pgvcl 5" xfId="4473"/>
    <cellStyle name="_pgvcl-costal_PGVCL- 5" xfId="4474"/>
    <cellStyle name="_pgvcl-costal_PGVCL- 5-VAL" xfId="4475"/>
    <cellStyle name="_pgvcl-costal_PGVCL- 5-VAL 2" xfId="4476"/>
    <cellStyle name="_pgvcl-costal_PGVCL- 5-VAL 3" xfId="4477"/>
    <cellStyle name="_pgvcl-costal_PGVCL- 5-VAL 4" xfId="4478"/>
    <cellStyle name="_pgvcl-costal_pgvcl 6" xfId="4479"/>
    <cellStyle name="_pgvcl-costal_PGVCL- 6" xfId="4480"/>
    <cellStyle name="_pgvcl-costal_pgvcl 7" xfId="4481"/>
    <cellStyle name="_pgvcl-costal_PGVCL- 7" xfId="4482"/>
    <cellStyle name="_pgvcl-costal_pgvcl 8" xfId="4483"/>
    <cellStyle name="_pgvcl-costal_PGVCL- 8" xfId="4484"/>
    <cellStyle name="_pgvcl-costal_PGVCL_1" xfId="4485"/>
    <cellStyle name="_pgvcl-costal_PGVCL_1 2" xfId="4486"/>
    <cellStyle name="_pgvcl-costal_PGVCL_1 3" xfId="4487"/>
    <cellStyle name="_pgvcl-costal_PGVCL_1 4" xfId="4488"/>
    <cellStyle name="_pgvcl-costal_pgvcl_accd-1" xfId="4489"/>
    <cellStyle name="_pgvcl-costal_PGVCL-_accd-1" xfId="4490"/>
    <cellStyle name="_pgvcl-costal_pgvcl_accd-1 2" xfId="4491"/>
    <cellStyle name="_pgvcl-costal_PGVCL-_accd-1 2" xfId="4492"/>
    <cellStyle name="_pgvcl-costal_pgvcl_accd-1 3" xfId="4493"/>
    <cellStyle name="_pgvcl-costal_PGVCL-_accd-1 3" xfId="4494"/>
    <cellStyle name="_pgvcl-costal_pgvcl_accd-1 4" xfId="4495"/>
    <cellStyle name="_pgvcl-costal_PGVCL-_accd-1 4" xfId="4496"/>
    <cellStyle name="_pgvcl-costal_pgvcl_accd-1 5" xfId="4497"/>
    <cellStyle name="_pgvcl-costal_PGVCL-_accd-1 5" xfId="4498"/>
    <cellStyle name="_pgvcl-costal_pgvcl_accd-1 6" xfId="4499"/>
    <cellStyle name="_pgvcl-costal_PGVCL-_accd-1 6" xfId="4500"/>
    <cellStyle name="_pgvcl-costal_pgvcl_accd-1 7" xfId="4501"/>
    <cellStyle name="_pgvcl-costal_PGVCL-_accd-1 7" xfId="4502"/>
    <cellStyle name="_pgvcl-costal_pgvcl_accd-1 8" xfId="4503"/>
    <cellStyle name="_pgvcl-costal_PGVCL-_accd-1 8" xfId="4504"/>
    <cellStyle name="_pgvcl-costal_pgvcl_accd-2" xfId="4505"/>
    <cellStyle name="_pgvcl-costal_PGVCL-_accd-2" xfId="4506"/>
    <cellStyle name="_pgvcl-costal_pgvcl_accd-2 " xfId="4507"/>
    <cellStyle name="_pgvcl-costal_PGVCL-_accd-2 " xfId="4508"/>
    <cellStyle name="_pgvcl-costal_pgvcl_accd-2_1" xfId="4509"/>
    <cellStyle name="_pgvcl-costal_PGVCL-_accd-2_1" xfId="4510"/>
    <cellStyle name="_pgvcl-costal_pgvcl_accd-2_1 2" xfId="4511"/>
    <cellStyle name="_pgvcl-costal_PGVCL-_accd-2_1 2" xfId="4512"/>
    <cellStyle name="_pgvcl-costal_pgvcl_accd-2_1 3" xfId="4513"/>
    <cellStyle name="_pgvcl-costal_PGVCL-_accd-2_1 3" xfId="4514"/>
    <cellStyle name="_pgvcl-costal_pgvcl_accd-2_1 4" xfId="4515"/>
    <cellStyle name="_pgvcl-costal_PGVCL-_accd-2_1 4" xfId="4516"/>
    <cellStyle name="_pgvcl-costal_pgvcl_accd-2_1 5" xfId="4517"/>
    <cellStyle name="_pgvcl-costal_PGVCL-_accd-2_1 5" xfId="4518"/>
    <cellStyle name="_pgvcl-costal_pgvcl_accd-2_1 6" xfId="4519"/>
    <cellStyle name="_pgvcl-costal_PGVCL-_accd-2_1 6" xfId="4520"/>
    <cellStyle name="_pgvcl-costal_pgvcl_accd-2_1 7" xfId="4521"/>
    <cellStyle name="_pgvcl-costal_PGVCL-_accd-2_1 7" xfId="4522"/>
    <cellStyle name="_pgvcl-costal_pgvcl_accd-2_1 8" xfId="4523"/>
    <cellStyle name="_pgvcl-costal_PGVCL-_accd-2_1 8" xfId="4524"/>
    <cellStyle name="_pgvcl-costal_pgvcl_ACCD-MAINT" xfId="4525"/>
    <cellStyle name="_pgvcl-costal_PGVCL-_ACCD-MAINT" xfId="4526"/>
    <cellStyle name="_pgvcl-costal_pgvcl_ACCD-MAINT 2" xfId="4527"/>
    <cellStyle name="_pgvcl-costal_PGVCL-_ACCD-MAINT 2" xfId="4528"/>
    <cellStyle name="_pgvcl-costal_pgvcl_ACCD-MAINT 3" xfId="4529"/>
    <cellStyle name="_pgvcl-costal_PGVCL-_ACCD-MAINT 3" xfId="4530"/>
    <cellStyle name="_pgvcl-costal_pgvcl_ACCD-MAINT 4" xfId="4531"/>
    <cellStyle name="_pgvcl-costal_PGVCL-_ACCD-MAINT 4" xfId="4532"/>
    <cellStyle name="_pgvcl-costal_pgvcl_ACCD-MAINT 5" xfId="4533"/>
    <cellStyle name="_pgvcl-costal_PGVCL-_ACCD-MAINT 5" xfId="4534"/>
    <cellStyle name="_pgvcl-costal_pgvcl_ACCD-MAINT 6" xfId="4535"/>
    <cellStyle name="_pgvcl-costal_PGVCL-_ACCD-MAINT 6" xfId="4536"/>
    <cellStyle name="_pgvcl-costal_pgvcl_ACCD-MAINT 7" xfId="4537"/>
    <cellStyle name="_pgvcl-costal_PGVCL-_ACCD-MAINT 7" xfId="4538"/>
    <cellStyle name="_pgvcl-costal_pgvcl_ACCD-MAINT 8" xfId="4539"/>
    <cellStyle name="_pgvcl-costal_PGVCL-_ACCD-MAINT 8" xfId="4540"/>
    <cellStyle name="_pgvcl-costal_pgvcl_Accident" xfId="4541"/>
    <cellStyle name="_pgvcl-costal_PGVCL-_Accident" xfId="4542"/>
    <cellStyle name="_pgvcl-costal_pgvcl_Accident - 2007-08 + 2008-09 -- 15.12.08" xfId="4543"/>
    <cellStyle name="_pgvcl-costal_PGVCL-_Accident - 2007-08 + 2008-09 -- 15.12.08" xfId="4544"/>
    <cellStyle name="_pgvcl-costal_pgvcl_Accident - 2007-08 + 2008-09 -- 15.12.08 2" xfId="4545"/>
    <cellStyle name="_pgvcl-costal_PGVCL-_Accident - 2007-08 + 2008-09 -- 15.12.08 2" xfId="4546"/>
    <cellStyle name="_pgvcl-costal_pgvcl_Accident - 2007-08 + 2008-09 -- 15.12.08 3" xfId="4547"/>
    <cellStyle name="_pgvcl-costal_PGVCL-_Accident - 2007-08 + 2008-09 -- 15.12.08 3" xfId="4548"/>
    <cellStyle name="_pgvcl-costal_pgvcl_Accident - 2007-08 + 2008-09 -- 15.12.08 4" xfId="4549"/>
    <cellStyle name="_pgvcl-costal_PGVCL-_Accident - 2007-08 + 2008-09 -- 15.12.08 4" xfId="4550"/>
    <cellStyle name="_pgvcl-costal_pgvcl_Accident - 2007-08 + 2008-09 -- 15.12.08 5" xfId="4551"/>
    <cellStyle name="_pgvcl-costal_PGVCL-_Accident - 2007-08 + 2008-09 -- 15.12.08 5" xfId="4552"/>
    <cellStyle name="_pgvcl-costal_pgvcl_Accident - 2007-08 + 2008-09 -- 15.12.08 6" xfId="4553"/>
    <cellStyle name="_pgvcl-costal_PGVCL-_Accident - 2007-08 + 2008-09 -- 15.12.08 6" xfId="4554"/>
    <cellStyle name="_pgvcl-costal_pgvcl_Accident - 2007-08 + 2008-09 -- 15.12.08 7" xfId="4555"/>
    <cellStyle name="_pgvcl-costal_PGVCL-_Accident - 2007-08 + 2008-09 -- 15.12.08 7" xfId="4556"/>
    <cellStyle name="_pgvcl-costal_pgvcl_Accident - 2007-08 + 2008-09 -- 15.12.08 8" xfId="4557"/>
    <cellStyle name="_pgvcl-costal_PGVCL-_Accident - 2007-08 + 2008-09 -- 15.12.08 8" xfId="4558"/>
    <cellStyle name="_pgvcl-costal_pgvcl_Accident Entry 2010-11 Master" xfId="4559"/>
    <cellStyle name="_pgvcl-costal_PGVCL-_Accident Entry 2010-11 Master" xfId="4560"/>
    <cellStyle name="_pgvcl-costal_pgvcl_Accident S-dn wise up to Nov. 08 for SE's Conference" xfId="4561"/>
    <cellStyle name="_pgvcl-costal_PGVCL-_Accident S-dn wise up to Nov. 08 for SE's Conference" xfId="4562"/>
    <cellStyle name="_pgvcl-costal_pgvcl_Accident S-dn wise up to Nov. 08 for SE's Conference 2" xfId="4563"/>
    <cellStyle name="_pgvcl-costal_PGVCL-_Accident S-dn wise up to Nov. 08 for SE's Conference 2" xfId="4564"/>
    <cellStyle name="_pgvcl-costal_pgvcl_Accident S-dn wise up to Nov. 08 for SE's Conference 3" xfId="4565"/>
    <cellStyle name="_pgvcl-costal_PGVCL-_Accident S-dn wise up to Nov. 08 for SE's Conference 3" xfId="4566"/>
    <cellStyle name="_pgvcl-costal_pgvcl_Accident S-dn wise up to Nov. 08 for SE's Conference 4" xfId="4567"/>
    <cellStyle name="_pgvcl-costal_PGVCL-_Accident S-dn wise up to Nov. 08 for SE's Conference 4" xfId="4568"/>
    <cellStyle name="_pgvcl-costal_pgvcl_Accident S-dn wise up to Nov. 08 for SE's Conference 5" xfId="4569"/>
    <cellStyle name="_pgvcl-costal_PGVCL-_Accident S-dn wise up to Nov. 08 for SE's Conference 5" xfId="4570"/>
    <cellStyle name="_pgvcl-costal_pgvcl_Accident S-dn wise up to Nov. 08 for SE's Conference 6" xfId="4571"/>
    <cellStyle name="_pgvcl-costal_PGVCL-_Accident S-dn wise up to Nov. 08 for SE's Conference 6" xfId="4572"/>
    <cellStyle name="_pgvcl-costal_pgvcl_Accident S-dn wise up to Nov. 08 for SE's Conference 7" xfId="4573"/>
    <cellStyle name="_pgvcl-costal_PGVCL-_Accident S-dn wise up to Nov. 08 for SE's Conference 7" xfId="4574"/>
    <cellStyle name="_pgvcl-costal_pgvcl_Accident S-dn wise up to Nov. 08 for SE's Conference 8" xfId="4575"/>
    <cellStyle name="_pgvcl-costal_PGVCL-_Accident S-dn wise up to Nov. 08 for SE's Conference 8" xfId="4576"/>
    <cellStyle name="_pgvcl-costal_pgvcl_AG TC METER " xfId="4577"/>
    <cellStyle name="_pgvcl-costal_PGVCL-_AG TC METER " xfId="4578"/>
    <cellStyle name="_pgvcl-costal_pgvcl_AG TC METER _Book-DMTHL" xfId="4579"/>
    <cellStyle name="_pgvcl-costal_PGVCL-_AG TC METER _Book-DMTHL" xfId="4580"/>
    <cellStyle name="_pgvcl-costal_pgvcl_AG TC METER _Comparison" xfId="4581"/>
    <cellStyle name="_pgvcl-costal_PGVCL-_AG TC METER _Comparison" xfId="4582"/>
    <cellStyle name="_pgvcl-costal_pgvcl_AG TC METER _Comparison 2" xfId="4583"/>
    <cellStyle name="_pgvcl-costal_PGVCL-_AG TC METER _Comparison 2" xfId="4584"/>
    <cellStyle name="_pgvcl-costal_pgvcl_AG TC METER _Comparison 3" xfId="4585"/>
    <cellStyle name="_pgvcl-costal_PGVCL-_AG TC METER _Comparison 3" xfId="4586"/>
    <cellStyle name="_pgvcl-costal_pgvcl_AG TC METER _Comparison 4" xfId="4587"/>
    <cellStyle name="_pgvcl-costal_PGVCL-_AG TC METER _Comparison 4" xfId="4588"/>
    <cellStyle name="_pgvcl-costal_pgvcl_AG TC METER _Comparison 5" xfId="4589"/>
    <cellStyle name="_pgvcl-costal_PGVCL-_AG TC METER _Comparison 5" xfId="4590"/>
    <cellStyle name="_pgvcl-costal_pgvcl_AG TC METER _Comparison 6" xfId="4591"/>
    <cellStyle name="_pgvcl-costal_PGVCL-_AG TC METER _Comparison 6" xfId="4592"/>
    <cellStyle name="_pgvcl-costal_pgvcl_AG TC METER _Comparison 7" xfId="4593"/>
    <cellStyle name="_pgvcl-costal_PGVCL-_AG TC METER _Comparison 7" xfId="4594"/>
    <cellStyle name="_pgvcl-costal_pgvcl_AG TC METER _Comparison 8" xfId="4595"/>
    <cellStyle name="_pgvcl-costal_PGVCL-_AG TC METER _Comparison 8" xfId="4596"/>
    <cellStyle name="_pgvcl-costal_pgvcl_AG TC METER _Details of Selected Urban Feeder" xfId="4597"/>
    <cellStyle name="_pgvcl-costal_PGVCL-_AG TC METER _Details of Selected Urban Feeder" xfId="4598"/>
    <cellStyle name="_pgvcl-costal_pgvcl_AG TC METER _Details of Selected Urban Feeder 2" xfId="4599"/>
    <cellStyle name="_pgvcl-costal_PGVCL-_AG TC METER _Details of Selected Urban Feeder 2" xfId="4600"/>
    <cellStyle name="_pgvcl-costal_pgvcl_AG TC METER _Details of Selected Urban Feeder 3" xfId="4601"/>
    <cellStyle name="_pgvcl-costal_PGVCL-_AG TC METER _Details of Selected Urban Feeder 3" xfId="4602"/>
    <cellStyle name="_pgvcl-costal_pgvcl_AG TC METER _Details of Selected Urban Feeder 4" xfId="4603"/>
    <cellStyle name="_pgvcl-costal_PGVCL-_AG TC METER _Details of Selected Urban Feeder 4" xfId="4604"/>
    <cellStyle name="_pgvcl-costal_pgvcl_AG TC METER _Details of Selected Urban Feeder 5" xfId="4605"/>
    <cellStyle name="_pgvcl-costal_PGVCL-_AG TC METER _Details of Selected Urban Feeder 5" xfId="4606"/>
    <cellStyle name="_pgvcl-costal_pgvcl_AG TC METER _Details of Selected Urban Feeder 6" xfId="4607"/>
    <cellStyle name="_pgvcl-costal_PGVCL-_AG TC METER _Details of Selected Urban Feeder 6" xfId="4608"/>
    <cellStyle name="_pgvcl-costal_pgvcl_AG TC METER _Details of Selected Urban Feeder 7" xfId="4609"/>
    <cellStyle name="_pgvcl-costal_PGVCL-_AG TC METER _Details of Selected Urban Feeder 7" xfId="4610"/>
    <cellStyle name="_pgvcl-costal_pgvcl_AG TC METER _Details of Selected Urban Feeder 8" xfId="4611"/>
    <cellStyle name="_pgvcl-costal_PGVCL-_AG TC METER _Details of Selected Urban Feeder 8" xfId="4612"/>
    <cellStyle name="_pgvcl-costal_pgvcl_AG TC METER _DHTHL JAN-09" xfId="4613"/>
    <cellStyle name="_pgvcl-costal_PGVCL-_AG TC METER _DHTHL JAN-09" xfId="4614"/>
    <cellStyle name="_pgvcl-costal_pgvcl_AG TC METER _dnthl Feb-09" xfId="4615"/>
    <cellStyle name="_pgvcl-costal_PGVCL-_AG TC METER _dnthl Feb-09" xfId="4616"/>
    <cellStyle name="_pgvcl-costal_pgvcl_AG TC METER _JGYssss" xfId="4617"/>
    <cellStyle name="_pgvcl-costal_PGVCL-_AG TC METER _JGYssss" xfId="4618"/>
    <cellStyle name="_pgvcl-costal_pgvcl_AG TC METER _JGYssss 2" xfId="4619"/>
    <cellStyle name="_pgvcl-costal_PGVCL-_AG TC METER _JGYssss 2" xfId="4620"/>
    <cellStyle name="_pgvcl-costal_pgvcl_AG TC METER _JGYssss 3" xfId="4621"/>
    <cellStyle name="_pgvcl-costal_PGVCL-_AG TC METER _JGYssss 3" xfId="4622"/>
    <cellStyle name="_pgvcl-costal_pgvcl_AG TC METER _JGYssss 4" xfId="4623"/>
    <cellStyle name="_pgvcl-costal_PGVCL-_AG TC METER _JGYssss 4" xfId="4624"/>
    <cellStyle name="_pgvcl-costal_pgvcl_AG TC METER _JGYssss 5" xfId="4625"/>
    <cellStyle name="_pgvcl-costal_PGVCL-_AG TC METER _JGYssss 5" xfId="4626"/>
    <cellStyle name="_pgvcl-costal_pgvcl_AG TC METER _JGYssss 6" xfId="4627"/>
    <cellStyle name="_pgvcl-costal_PGVCL-_AG TC METER _JGYssss 6" xfId="4628"/>
    <cellStyle name="_pgvcl-costal_pgvcl_AG TC METER _JGYssss 7" xfId="4629"/>
    <cellStyle name="_pgvcl-costal_PGVCL-_AG TC METER _JGYssss 7" xfId="4630"/>
    <cellStyle name="_pgvcl-costal_pgvcl_AG TC METER _JGYssss 8" xfId="4631"/>
    <cellStyle name="_pgvcl-costal_PGVCL-_AG TC METER _JGYssss 8" xfId="4632"/>
    <cellStyle name="_pgvcl-costal_pgvcl_AG TC METER _New MIS Sheets" xfId="4633"/>
    <cellStyle name="_pgvcl-costal_PGVCL-_AG TC METER _New MIS Sheets" xfId="4634"/>
    <cellStyle name="_pgvcl-costal_pgvcl_AG TC METER _New MIS Sheets 2" xfId="4635"/>
    <cellStyle name="_pgvcl-costal_PGVCL-_AG TC METER _New MIS Sheets 2" xfId="4636"/>
    <cellStyle name="_pgvcl-costal_pgvcl_AG TC METER _New MIS Sheets 3" xfId="4637"/>
    <cellStyle name="_pgvcl-costal_PGVCL-_AG TC METER _New MIS Sheets 3" xfId="4638"/>
    <cellStyle name="_pgvcl-costal_pgvcl_AG TC METER _New MIS Sheets 4" xfId="4639"/>
    <cellStyle name="_pgvcl-costal_PGVCL-_AG TC METER _New MIS Sheets 4" xfId="4640"/>
    <cellStyle name="_pgvcl-costal_pgvcl_AG TC METER _New MIS Sheets 5" xfId="4641"/>
    <cellStyle name="_pgvcl-costal_PGVCL-_AG TC METER _New MIS Sheets 5" xfId="4642"/>
    <cellStyle name="_pgvcl-costal_pgvcl_AG TC METER _New MIS Sheets 6" xfId="4643"/>
    <cellStyle name="_pgvcl-costal_PGVCL-_AG TC METER _New MIS Sheets 6" xfId="4644"/>
    <cellStyle name="_pgvcl-costal_pgvcl_AG TC METER _New MIS Sheets 7" xfId="4645"/>
    <cellStyle name="_pgvcl-costal_PGVCL-_AG TC METER _New MIS Sheets 7" xfId="4646"/>
    <cellStyle name="_pgvcl-costal_pgvcl_AG TC METER _New MIS Sheets 8" xfId="4647"/>
    <cellStyle name="_pgvcl-costal_PGVCL-_AG TC METER _New MIS Sheets 8" xfId="4648"/>
    <cellStyle name="_pgvcl-costal_pgvcl_AG TC METER _PBR" xfId="4649"/>
    <cellStyle name="_pgvcl-costal_PGVCL-_AG TC METER _PBR" xfId="4650"/>
    <cellStyle name="_pgvcl-costal_pgvcl_AG TC METER _PBR 2" xfId="4651"/>
    <cellStyle name="_pgvcl-costal_PGVCL-_AG TC METER _PBR 2" xfId="4652"/>
    <cellStyle name="_pgvcl-costal_pgvcl_AG TC METER _PBR 3" xfId="4653"/>
    <cellStyle name="_pgvcl-costal_PGVCL-_AG TC METER _PBR 3" xfId="4654"/>
    <cellStyle name="_pgvcl-costal_pgvcl_AG TC METER _PBR 4" xfId="4655"/>
    <cellStyle name="_pgvcl-costal_PGVCL-_AG TC METER _PBR 4" xfId="4656"/>
    <cellStyle name="_pgvcl-costal_pgvcl_AG TC METER _PBR 5" xfId="4657"/>
    <cellStyle name="_pgvcl-costal_PGVCL-_AG TC METER _PBR 5" xfId="4658"/>
    <cellStyle name="_pgvcl-costal_pgvcl_AG TC METER _PBR 6" xfId="4659"/>
    <cellStyle name="_pgvcl-costal_PGVCL-_AG TC METER _PBR 6" xfId="4660"/>
    <cellStyle name="_pgvcl-costal_pgvcl_AG TC METER _PBR 7" xfId="4661"/>
    <cellStyle name="_pgvcl-costal_PGVCL-_AG TC METER _PBR 7" xfId="4662"/>
    <cellStyle name="_pgvcl-costal_pgvcl_AG TC METER _PBR 8" xfId="4663"/>
    <cellStyle name="_pgvcl-costal_PGVCL-_AG TC METER _PBR 8" xfId="4664"/>
    <cellStyle name="_pgvcl-costal_pgvcl_AG TC METER _PBR CO_DAILY REPORT GIS - 20-01-09" xfId="4665"/>
    <cellStyle name="_pgvcl-costal_PGVCL-_AG TC METER _PBR CO_DAILY REPORT GIS - 20-01-09" xfId="4666"/>
    <cellStyle name="_pgvcl-costal_pgvcl_AG TC METER _PBR CO_DAILY REPORT GIS - 20-01-09 2" xfId="4667"/>
    <cellStyle name="_pgvcl-costal_PGVCL-_AG TC METER _PBR CO_DAILY REPORT GIS - 20-01-09 2" xfId="4668"/>
    <cellStyle name="_pgvcl-costal_pgvcl_AG TC METER _PBR CO_DAILY REPORT GIS - 20-01-09 3" xfId="4669"/>
    <cellStyle name="_pgvcl-costal_PGVCL-_AG TC METER _PBR CO_DAILY REPORT GIS - 20-01-09 3" xfId="4670"/>
    <cellStyle name="_pgvcl-costal_pgvcl_AG TC METER _PBR CO_DAILY REPORT GIS - 20-01-09 4" xfId="4671"/>
    <cellStyle name="_pgvcl-costal_PGVCL-_AG TC METER _PBR CO_DAILY REPORT GIS - 20-01-09 4" xfId="4672"/>
    <cellStyle name="_pgvcl-costal_pgvcl_AG TC METER _PBR CO_DAILY REPORT GIS - 20-01-09 5" xfId="4673"/>
    <cellStyle name="_pgvcl-costal_PGVCL-_AG TC METER _PBR CO_DAILY REPORT GIS - 20-01-09 5" xfId="4674"/>
    <cellStyle name="_pgvcl-costal_pgvcl_AG TC METER _PBR CO_DAILY REPORT GIS - 20-01-09 6" xfId="4675"/>
    <cellStyle name="_pgvcl-costal_PGVCL-_AG TC METER _PBR CO_DAILY REPORT GIS - 20-01-09 6" xfId="4676"/>
    <cellStyle name="_pgvcl-costal_pgvcl_AG TC METER _PBR CO_DAILY REPORT GIS - 20-01-09 7" xfId="4677"/>
    <cellStyle name="_pgvcl-costal_PGVCL-_AG TC METER _PBR CO_DAILY REPORT GIS - 20-01-09 7" xfId="4678"/>
    <cellStyle name="_pgvcl-costal_pgvcl_AG TC METER _PBR CO_DAILY REPORT GIS - 20-01-09 8" xfId="4679"/>
    <cellStyle name="_pgvcl-costal_PGVCL-_AG TC METER _PBR CO_DAILY REPORT GIS - 20-01-09 8" xfId="4680"/>
    <cellStyle name="_pgvcl-costal_pgvcl_AG TC METER _T&amp;D August-08" xfId="4681"/>
    <cellStyle name="_pgvcl-costal_PGVCL-_AG TC METER _T&amp;D August-08" xfId="4682"/>
    <cellStyle name="_pgvcl-costal_pgvcl_AG TC METER _T&amp;D August-08 2" xfId="4683"/>
    <cellStyle name="_pgvcl-costal_PGVCL-_AG TC METER _T&amp;D August-08 2" xfId="4684"/>
    <cellStyle name="_pgvcl-costal_pgvcl_AG TC METER _T&amp;D August-08 3" xfId="4685"/>
    <cellStyle name="_pgvcl-costal_PGVCL-_AG TC METER _T&amp;D August-08 3" xfId="4686"/>
    <cellStyle name="_pgvcl-costal_pgvcl_AG TC METER _T&amp;D August-08 4" xfId="4687"/>
    <cellStyle name="_pgvcl-costal_PGVCL-_AG TC METER _T&amp;D August-08 4" xfId="4688"/>
    <cellStyle name="_pgvcl-costal_pgvcl_AG TC METER _T&amp;D August-08 5" xfId="4689"/>
    <cellStyle name="_pgvcl-costal_PGVCL-_AG TC METER _T&amp;D August-08 5" xfId="4690"/>
    <cellStyle name="_pgvcl-costal_pgvcl_AG TC METER _T&amp;D August-08 6" xfId="4691"/>
    <cellStyle name="_pgvcl-costal_PGVCL-_AG TC METER _T&amp;D August-08 6" xfId="4692"/>
    <cellStyle name="_pgvcl-costal_pgvcl_AG TC METER _T&amp;D August-08 7" xfId="4693"/>
    <cellStyle name="_pgvcl-costal_PGVCL-_AG TC METER _T&amp;D August-08 7" xfId="4694"/>
    <cellStyle name="_pgvcl-costal_pgvcl_AG TC METER _T&amp;D August-08 8" xfId="4695"/>
    <cellStyle name="_pgvcl-costal_PGVCL-_AG TC METER _T&amp;D August-08 8" xfId="4696"/>
    <cellStyle name="_pgvcl-costal_pgvcl_AG TC METER _T&amp;D Dec-08" xfId="4697"/>
    <cellStyle name="_pgvcl-costal_PGVCL-_AG TC METER _T&amp;D Dec-08" xfId="4698"/>
    <cellStyle name="_pgvcl-costal_pgvcl_AG TC METER _T&amp;D Dec-08 2" xfId="4699"/>
    <cellStyle name="_pgvcl-costal_PGVCL-_AG TC METER _T&amp;D Dec-08 2" xfId="4700"/>
    <cellStyle name="_pgvcl-costal_pgvcl_AG TC METER _T&amp;D Dec-08 3" xfId="4701"/>
    <cellStyle name="_pgvcl-costal_PGVCL-_AG TC METER _T&amp;D Dec-08 3" xfId="4702"/>
    <cellStyle name="_pgvcl-costal_pgvcl_AG TC METER _T&amp;D Dec-08 4" xfId="4703"/>
    <cellStyle name="_pgvcl-costal_PGVCL-_AG TC METER _T&amp;D Dec-08 4" xfId="4704"/>
    <cellStyle name="_pgvcl-costal_pgvcl_AG TC METER _T&amp;D Dec-08 5" xfId="4705"/>
    <cellStyle name="_pgvcl-costal_PGVCL-_AG TC METER _T&amp;D Dec-08 5" xfId="4706"/>
    <cellStyle name="_pgvcl-costal_pgvcl_AG TC METER _T&amp;D Dec-08 6" xfId="4707"/>
    <cellStyle name="_pgvcl-costal_PGVCL-_AG TC METER _T&amp;D Dec-08 6" xfId="4708"/>
    <cellStyle name="_pgvcl-costal_pgvcl_AG TC METER _T&amp;D Dec-08 7" xfId="4709"/>
    <cellStyle name="_pgvcl-costal_PGVCL-_AG TC METER _T&amp;D Dec-08 7" xfId="4710"/>
    <cellStyle name="_pgvcl-costal_pgvcl_AG TC METER _T&amp;D Dec-08 8" xfId="4711"/>
    <cellStyle name="_pgvcl-costal_PGVCL-_AG TC METER _T&amp;D Dec-08 8" xfId="4712"/>
    <cellStyle name="_pgvcl-costal_pgvcl_AG TC METER _T&amp;D July-08" xfId="4713"/>
    <cellStyle name="_pgvcl-costal_PGVCL-_AG TC METER _T&amp;D July-08" xfId="4714"/>
    <cellStyle name="_pgvcl-costal_pgvcl_AG TC METER _T&amp;D July-08 2" xfId="4715"/>
    <cellStyle name="_pgvcl-costal_PGVCL-_AG TC METER _T&amp;D July-08 2" xfId="4716"/>
    <cellStyle name="_pgvcl-costal_pgvcl_AG TC METER _T&amp;D July-08 3" xfId="4717"/>
    <cellStyle name="_pgvcl-costal_PGVCL-_AG TC METER _T&amp;D July-08 3" xfId="4718"/>
    <cellStyle name="_pgvcl-costal_pgvcl_AG TC METER _T&amp;D July-08 4" xfId="4719"/>
    <cellStyle name="_pgvcl-costal_PGVCL-_AG TC METER _T&amp;D July-08 4" xfId="4720"/>
    <cellStyle name="_pgvcl-costal_pgvcl_AG TC METER _T&amp;D July-08 5" xfId="4721"/>
    <cellStyle name="_pgvcl-costal_PGVCL-_AG TC METER _T&amp;D July-08 5" xfId="4722"/>
    <cellStyle name="_pgvcl-costal_pgvcl_AG TC METER _T&amp;D July-08 6" xfId="4723"/>
    <cellStyle name="_pgvcl-costal_PGVCL-_AG TC METER _T&amp;D July-08 6" xfId="4724"/>
    <cellStyle name="_pgvcl-costal_pgvcl_AG TC METER _T&amp;D July-08 7" xfId="4725"/>
    <cellStyle name="_pgvcl-costal_PGVCL-_AG TC METER _T&amp;D July-08 7" xfId="4726"/>
    <cellStyle name="_pgvcl-costal_pgvcl_AG TC METER _T&amp;D July-08 8" xfId="4727"/>
    <cellStyle name="_pgvcl-costal_PGVCL-_AG TC METER _T&amp;D July-08 8" xfId="4728"/>
    <cellStyle name="_pgvcl-costal_pgvcl_AG TC METER _T&amp;D MAR--09" xfId="4729"/>
    <cellStyle name="_pgvcl-costal_PGVCL-_AG TC METER _T&amp;D MAR--09" xfId="4730"/>
    <cellStyle name="_pgvcl-costal_pgvcl_AG TC METER _T&amp;D MAR--09 2" xfId="4731"/>
    <cellStyle name="_pgvcl-costal_PGVCL-_AG TC METER _T&amp;D MAR--09 2" xfId="4732"/>
    <cellStyle name="_pgvcl-costal_pgvcl_AG TC METER _T&amp;D MAR--09 3" xfId="4733"/>
    <cellStyle name="_pgvcl-costal_PGVCL-_AG TC METER _T&amp;D MAR--09 3" xfId="4734"/>
    <cellStyle name="_pgvcl-costal_pgvcl_AG TC METER _T&amp;D MAR--09 4" xfId="4735"/>
    <cellStyle name="_pgvcl-costal_PGVCL-_AG TC METER _T&amp;D MAR--09 4" xfId="4736"/>
    <cellStyle name="_pgvcl-costal_pgvcl_AG TC METER _T&amp;D MAR--09 5" xfId="4737"/>
    <cellStyle name="_pgvcl-costal_PGVCL-_AG TC METER _T&amp;D MAR--09 5" xfId="4738"/>
    <cellStyle name="_pgvcl-costal_pgvcl_AG TC METER _T&amp;D MAR--09 6" xfId="4739"/>
    <cellStyle name="_pgvcl-costal_PGVCL-_AG TC METER _T&amp;D MAR--09 6" xfId="4740"/>
    <cellStyle name="_pgvcl-costal_pgvcl_AG TC METER _T&amp;D MAR--09 7" xfId="4741"/>
    <cellStyle name="_pgvcl-costal_PGVCL-_AG TC METER _T&amp;D MAR--09 7" xfId="4742"/>
    <cellStyle name="_pgvcl-costal_pgvcl_AG TC METER _T&amp;D MAR--09 8" xfId="4743"/>
    <cellStyle name="_pgvcl-costal_PGVCL-_AG TC METER _T&amp;D MAR--09 8" xfId="4744"/>
    <cellStyle name="_pgvcl-costal_pgvcl_AG TC METER _Urban Weekly 8 MAY 09" xfId="4745"/>
    <cellStyle name="_pgvcl-costal_PGVCL-_AG TC METER _Urban Weekly 8 MAY 09" xfId="4746"/>
    <cellStyle name="_pgvcl-costal_pgvcl_AG TC METER _URBAN WEEKLY PBR CO" xfId="4747"/>
    <cellStyle name="_pgvcl-costal_PGVCL-_AG TC METER _URBAN WEEKLY PBR CO" xfId="4748"/>
    <cellStyle name="_pgvcl-costal_pgvcl_AG TC METER _URBAN WEEKLY PBR CO 2" xfId="4749"/>
    <cellStyle name="_pgvcl-costal_PGVCL-_AG TC METER _URBAN WEEKLY PBR CO 2" xfId="4750"/>
    <cellStyle name="_pgvcl-costal_pgvcl_AG TC METER _URBAN WEEKLY PBR CO 3" xfId="4751"/>
    <cellStyle name="_pgvcl-costal_PGVCL-_AG TC METER _URBAN WEEKLY PBR CO 3" xfId="4752"/>
    <cellStyle name="_pgvcl-costal_pgvcl_AG TC METER _URBAN WEEKLY PBR CO 4" xfId="4753"/>
    <cellStyle name="_pgvcl-costal_PGVCL-_AG TC METER _URBAN WEEKLY PBR CO 4" xfId="4754"/>
    <cellStyle name="_pgvcl-costal_pgvcl_AG TC METER _URBAN WEEKLY PBR CO 5" xfId="4755"/>
    <cellStyle name="_pgvcl-costal_PGVCL-_AG TC METER _URBAN WEEKLY PBR CO 5" xfId="4756"/>
    <cellStyle name="_pgvcl-costal_pgvcl_AG TC METER _URBAN WEEKLY PBR CO 6" xfId="4757"/>
    <cellStyle name="_pgvcl-costal_PGVCL-_AG TC METER _URBAN WEEKLY PBR CO 6" xfId="4758"/>
    <cellStyle name="_pgvcl-costal_pgvcl_AG TC METER _URBAN WEEKLY PBR CO 7" xfId="4759"/>
    <cellStyle name="_pgvcl-costal_PGVCL-_AG TC METER _URBAN WEEKLY PBR CO 7" xfId="4760"/>
    <cellStyle name="_pgvcl-costal_pgvcl_AG TC METER _URBAN WEEKLY PBR CO 8" xfId="4761"/>
    <cellStyle name="_pgvcl-costal_PGVCL-_AG TC METER _URBAN WEEKLY PBR CO 8" xfId="4762"/>
    <cellStyle name="_pgvcl-costal_pgvcl_AG TC METER _Weekly Urban PBR CO - 04-04-09 to 12-04-09" xfId="4763"/>
    <cellStyle name="_pgvcl-costal_PGVCL-_AG TC METER _Weekly Urban PBR CO - 04-04-09 to 12-04-09" xfId="4764"/>
    <cellStyle name="_pgvcl-costal_pgvcl_AG TC METER _Weekly Urban PBR CO - 04-04-09 to 12-04-09 2" xfId="4765"/>
    <cellStyle name="_pgvcl-costal_PGVCL-_AG TC METER _Weekly Urban PBR CO - 04-04-09 to 12-04-09 2" xfId="4766"/>
    <cellStyle name="_pgvcl-costal_pgvcl_AG TC METER _Weekly Urban PBR CO - 04-04-09 to 12-04-09 3" xfId="4767"/>
    <cellStyle name="_pgvcl-costal_PGVCL-_AG TC METER _Weekly Urban PBR CO - 04-04-09 to 12-04-09 3" xfId="4768"/>
    <cellStyle name="_pgvcl-costal_pgvcl_AG TC METER _Weekly Urban PBR CO - 04-04-09 to 12-04-09 4" xfId="4769"/>
    <cellStyle name="_pgvcl-costal_PGVCL-_AG TC METER _Weekly Urban PBR CO - 04-04-09 to 12-04-09 4" xfId="4770"/>
    <cellStyle name="_pgvcl-costal_pgvcl_AG TC METER _Weekly Urban PBR CO - 04-04-09 to 12-04-09 5" xfId="4771"/>
    <cellStyle name="_pgvcl-costal_PGVCL-_AG TC METER _Weekly Urban PBR CO - 04-04-09 to 12-04-09 5" xfId="4772"/>
    <cellStyle name="_pgvcl-costal_pgvcl_AG TC METER _Weekly Urban PBR CO - 04-04-09 to 12-04-09 6" xfId="4773"/>
    <cellStyle name="_pgvcl-costal_PGVCL-_AG TC METER _Weekly Urban PBR CO - 04-04-09 to 12-04-09 6" xfId="4774"/>
    <cellStyle name="_pgvcl-costal_pgvcl_AG TC METER _Weekly Urban PBR CO - 04-04-09 to 12-04-09 7" xfId="4775"/>
    <cellStyle name="_pgvcl-costal_PGVCL-_AG TC METER _Weekly Urban PBR CO - 04-04-09 to 12-04-09 7" xfId="4776"/>
    <cellStyle name="_pgvcl-costal_pgvcl_AG TC METER _Weekly Urban PBR CO - 04-04-09 to 12-04-09 8" xfId="4777"/>
    <cellStyle name="_pgvcl-costal_PGVCL-_AG TC METER _Weekly Urban PBR CO - 04-04-09 to 12-04-09 8" xfId="4778"/>
    <cellStyle name="_pgvcl-costal_pgvcl_AG TC METER _Weekly Urban PBR CO - 06-03-09 to 12-03-09" xfId="4779"/>
    <cellStyle name="_pgvcl-costal_PGVCL-_AG TC METER _Weekly Urban PBR CO - 06-03-09 to 12-03-09" xfId="4780"/>
    <cellStyle name="_pgvcl-costal_pgvcl_AG TC METER _Weekly Urban PBR CO - 06-03-09 to 12-03-09 2" xfId="4781"/>
    <cellStyle name="_pgvcl-costal_PGVCL-_AG TC METER _Weekly Urban PBR CO - 06-03-09 to 12-03-09 2" xfId="4782"/>
    <cellStyle name="_pgvcl-costal_pgvcl_AG TC METER _Weekly Urban PBR CO - 06-03-09 to 12-03-09 3" xfId="4783"/>
    <cellStyle name="_pgvcl-costal_PGVCL-_AG TC METER _Weekly Urban PBR CO - 06-03-09 to 12-03-09 3" xfId="4784"/>
    <cellStyle name="_pgvcl-costal_pgvcl_AG TC METER _Weekly Urban PBR CO - 06-03-09 to 12-03-09 4" xfId="4785"/>
    <cellStyle name="_pgvcl-costal_PGVCL-_AG TC METER _Weekly Urban PBR CO - 06-03-09 to 12-03-09 4" xfId="4786"/>
    <cellStyle name="_pgvcl-costal_pgvcl_AG TC METER _Weekly Urban PBR CO - 06-03-09 to 12-03-09 5" xfId="4787"/>
    <cellStyle name="_pgvcl-costal_PGVCL-_AG TC METER _Weekly Urban PBR CO - 06-03-09 to 12-03-09 5" xfId="4788"/>
    <cellStyle name="_pgvcl-costal_pgvcl_AG TC METER _Weekly Urban PBR CO - 06-03-09 to 12-03-09 6" xfId="4789"/>
    <cellStyle name="_pgvcl-costal_PGVCL-_AG TC METER _Weekly Urban PBR CO - 06-03-09 to 12-03-09 6" xfId="4790"/>
    <cellStyle name="_pgvcl-costal_pgvcl_AG TC METER _Weekly Urban PBR CO - 06-03-09 to 12-03-09 7" xfId="4791"/>
    <cellStyle name="_pgvcl-costal_PGVCL-_AG TC METER _Weekly Urban PBR CO - 06-03-09 to 12-03-09 7" xfId="4792"/>
    <cellStyle name="_pgvcl-costal_pgvcl_AG TC METER _Weekly Urban PBR CO - 06-03-09 to 12-03-09 8" xfId="4793"/>
    <cellStyle name="_pgvcl-costal_PGVCL-_AG TC METER _Weekly Urban PBR CO - 06-03-09 to 12-03-09 8" xfId="4794"/>
    <cellStyle name="_pgvcl-costal_pgvcl_AG TC METER _Weekly Urban PBR CO - 20-02-09 to 26-02-09" xfId="4795"/>
    <cellStyle name="_pgvcl-costal_PGVCL-_AG TC METER _Weekly Urban PBR CO - 20-02-09 to 26-02-09" xfId="4796"/>
    <cellStyle name="_pgvcl-costal_pgvcl_AG TC METER _Weekly Urban PBR CO - 20-02-09 to 26-02-09 2" xfId="4797"/>
    <cellStyle name="_pgvcl-costal_PGVCL-_AG TC METER _Weekly Urban PBR CO - 20-02-09 to 26-02-09 2" xfId="4798"/>
    <cellStyle name="_pgvcl-costal_pgvcl_AG TC METER _Weekly Urban PBR CO - 20-02-09 to 26-02-09 3" xfId="4799"/>
    <cellStyle name="_pgvcl-costal_PGVCL-_AG TC METER _Weekly Urban PBR CO - 20-02-09 to 26-02-09 3" xfId="4800"/>
    <cellStyle name="_pgvcl-costal_pgvcl_AG TC METER _Weekly Urban PBR CO - 20-02-09 to 26-02-09 4" xfId="4801"/>
    <cellStyle name="_pgvcl-costal_PGVCL-_AG TC METER _Weekly Urban PBR CO - 20-02-09 to 26-02-09 4" xfId="4802"/>
    <cellStyle name="_pgvcl-costal_pgvcl_AG TC METER _Weekly Urban PBR CO - 20-02-09 to 26-02-09 5" xfId="4803"/>
    <cellStyle name="_pgvcl-costal_PGVCL-_AG TC METER _Weekly Urban PBR CO - 20-02-09 to 26-02-09 5" xfId="4804"/>
    <cellStyle name="_pgvcl-costal_pgvcl_AG TC METER _Weekly Urban PBR CO - 20-02-09 to 26-02-09 6" xfId="4805"/>
    <cellStyle name="_pgvcl-costal_PGVCL-_AG TC METER _Weekly Urban PBR CO - 20-02-09 to 26-02-09 6" xfId="4806"/>
    <cellStyle name="_pgvcl-costal_pgvcl_AG TC METER _Weekly Urban PBR CO - 20-02-09 to 26-02-09 7" xfId="4807"/>
    <cellStyle name="_pgvcl-costal_PGVCL-_AG TC METER _Weekly Urban PBR CO - 20-02-09 to 26-02-09 7" xfId="4808"/>
    <cellStyle name="_pgvcl-costal_pgvcl_AG TC METER _Weekly Urban PBR CO - 20-02-09 to 26-02-09 8" xfId="4809"/>
    <cellStyle name="_pgvcl-costal_PGVCL-_AG TC METER _Weekly Urban PBR CO - 20-02-09 to 26-02-09 8" xfId="4810"/>
    <cellStyle name="_pgvcl-costal_pgvcl_AG TC METER _Weekly Urban PBR CO - 30-01-09 to 05-02-09" xfId="4811"/>
    <cellStyle name="_pgvcl-costal_PGVCL-_AG TC METER _Weekly Urban PBR CO - 30-01-09 to 05-02-09" xfId="4812"/>
    <cellStyle name="_pgvcl-costal_pgvcl_AG TC METER _Weekly Urban PBR CO - 30-01-09 to 05-02-09 2" xfId="4813"/>
    <cellStyle name="_pgvcl-costal_PGVCL-_AG TC METER _Weekly Urban PBR CO - 30-01-09 to 05-02-09 2" xfId="4814"/>
    <cellStyle name="_pgvcl-costal_pgvcl_AG TC METER _Weekly Urban PBR CO - 30-01-09 to 05-02-09 3" xfId="4815"/>
    <cellStyle name="_pgvcl-costal_PGVCL-_AG TC METER _Weekly Urban PBR CO - 30-01-09 to 05-02-09 3" xfId="4816"/>
    <cellStyle name="_pgvcl-costal_pgvcl_AG TC METER _Weekly Urban PBR CO - 30-01-09 to 05-02-09 4" xfId="4817"/>
    <cellStyle name="_pgvcl-costal_PGVCL-_AG TC METER _Weekly Urban PBR CO - 30-01-09 to 05-02-09 4" xfId="4818"/>
    <cellStyle name="_pgvcl-costal_pgvcl_AG TC METER _Weekly Urban PBR CO - 30-01-09 to 05-02-09 5" xfId="4819"/>
    <cellStyle name="_pgvcl-costal_PGVCL-_AG TC METER _Weekly Urban PBR CO - 30-01-09 to 05-02-09 5" xfId="4820"/>
    <cellStyle name="_pgvcl-costal_pgvcl_AG TC METER _Weekly Urban PBR CO - 30-01-09 to 05-02-09 6" xfId="4821"/>
    <cellStyle name="_pgvcl-costal_PGVCL-_AG TC METER _Weekly Urban PBR CO - 30-01-09 to 05-02-09 6" xfId="4822"/>
    <cellStyle name="_pgvcl-costal_pgvcl_AG TC METER _Weekly Urban PBR CO - 30-01-09 to 05-02-09 7" xfId="4823"/>
    <cellStyle name="_pgvcl-costal_PGVCL-_AG TC METER _Weekly Urban PBR CO - 30-01-09 to 05-02-09 7" xfId="4824"/>
    <cellStyle name="_pgvcl-costal_pgvcl_AG TC METER _Weekly Urban PBR CO - 30-01-09 to 05-02-09 8" xfId="4825"/>
    <cellStyle name="_pgvcl-costal_PGVCL-_AG TC METER _Weekly Urban PBR CO - 30-01-09 to 05-02-09 8" xfId="4826"/>
    <cellStyle name="_pgvcl-costal_pgvcl_AG TC METER _Weekly Urban PBR CO - 9-1-09 to 15.01.09" xfId="4827"/>
    <cellStyle name="_pgvcl-costal_PGVCL-_AG TC METER _Weekly Urban PBR CO - 9-1-09 to 15.01.09" xfId="4828"/>
    <cellStyle name="_pgvcl-costal_pgvcl_AG TC METER _Weekly Urban PBR CO - 9-1-09 to 15.01.09 2" xfId="4829"/>
    <cellStyle name="_pgvcl-costal_PGVCL-_AG TC METER _Weekly Urban PBR CO - 9-1-09 to 15.01.09 2" xfId="4830"/>
    <cellStyle name="_pgvcl-costal_pgvcl_AG TC METER _Weekly Urban PBR CO - 9-1-09 to 15.01.09 3" xfId="4831"/>
    <cellStyle name="_pgvcl-costal_PGVCL-_AG TC METER _Weekly Urban PBR CO - 9-1-09 to 15.01.09 3" xfId="4832"/>
    <cellStyle name="_pgvcl-costal_pgvcl_AG TC METER _Weekly Urban PBR CO - 9-1-09 to 15.01.09 4" xfId="4833"/>
    <cellStyle name="_pgvcl-costal_PGVCL-_AG TC METER _Weekly Urban PBR CO - 9-1-09 to 15.01.09 4" xfId="4834"/>
    <cellStyle name="_pgvcl-costal_pgvcl_AG TC METER _Weekly Urban PBR CO - 9-1-09 to 15.01.09 5" xfId="4835"/>
    <cellStyle name="_pgvcl-costal_PGVCL-_AG TC METER _Weekly Urban PBR CO - 9-1-09 to 15.01.09 5" xfId="4836"/>
    <cellStyle name="_pgvcl-costal_pgvcl_AG TC METER _Weekly Urban PBR CO - 9-1-09 to 15.01.09 6" xfId="4837"/>
    <cellStyle name="_pgvcl-costal_PGVCL-_AG TC METER _Weekly Urban PBR CO - 9-1-09 to 15.01.09 6" xfId="4838"/>
    <cellStyle name="_pgvcl-costal_pgvcl_AG TC METER _Weekly Urban PBR CO - 9-1-09 to 15.01.09 7" xfId="4839"/>
    <cellStyle name="_pgvcl-costal_PGVCL-_AG TC METER _Weekly Urban PBR CO - 9-1-09 to 15.01.09 7" xfId="4840"/>
    <cellStyle name="_pgvcl-costal_pgvcl_AG TC METER _Weekly Urban PBR CO - 9-1-09 to 15.01.09 8" xfId="4841"/>
    <cellStyle name="_pgvcl-costal_PGVCL-_AG TC METER _Weekly Urban PBR CO - 9-1-09 to 15.01.09 8" xfId="4842"/>
    <cellStyle name="_pgvcl-costal_pgvcl_AG TC METER _Weekly Urban PBR CO 01-05-09 to 07-05-09" xfId="4843"/>
    <cellStyle name="_pgvcl-costal_PGVCL-_AG TC METER _Weekly Urban PBR CO 01-05-09 to 07-05-09" xfId="4844"/>
    <cellStyle name="_pgvcl-costal_pgvcl_AG TC METER _Weekly Urban PBR CO 01-05-09 to 07-05-09 2" xfId="4845"/>
    <cellStyle name="_pgvcl-costal_PGVCL-_AG TC METER _Weekly Urban PBR CO 01-05-09 to 07-05-09 2" xfId="4846"/>
    <cellStyle name="_pgvcl-costal_pgvcl_AG TC METER _Weekly Urban PBR CO 01-05-09 to 07-05-09 3" xfId="4847"/>
    <cellStyle name="_pgvcl-costal_PGVCL-_AG TC METER _Weekly Urban PBR CO 01-05-09 to 07-05-09 3" xfId="4848"/>
    <cellStyle name="_pgvcl-costal_pgvcl_AG TC METER _Weekly Urban PBR CO 01-05-09 to 07-05-09 4" xfId="4849"/>
    <cellStyle name="_pgvcl-costal_PGVCL-_AG TC METER _Weekly Urban PBR CO 01-05-09 to 07-05-09 4" xfId="4850"/>
    <cellStyle name="_pgvcl-costal_pgvcl_AG TC METER _Weekly Urban PBR CO 01-05-09 to 07-05-09 5" xfId="4851"/>
    <cellStyle name="_pgvcl-costal_PGVCL-_AG TC METER _Weekly Urban PBR CO 01-05-09 to 07-05-09 5" xfId="4852"/>
    <cellStyle name="_pgvcl-costal_pgvcl_AG TC METER _Weekly Urban PBR CO 01-05-09 to 07-05-09 6" xfId="4853"/>
    <cellStyle name="_pgvcl-costal_PGVCL-_AG TC METER _Weekly Urban PBR CO 01-05-09 to 07-05-09 6" xfId="4854"/>
    <cellStyle name="_pgvcl-costal_pgvcl_AG TC METER _Weekly Urban PBR CO 01-05-09 to 07-05-09 7" xfId="4855"/>
    <cellStyle name="_pgvcl-costal_PGVCL-_AG TC METER _Weekly Urban PBR CO 01-05-09 to 07-05-09 7" xfId="4856"/>
    <cellStyle name="_pgvcl-costal_pgvcl_AG TC METER _Weekly Urban PBR CO 01-05-09 to 07-05-09 8" xfId="4857"/>
    <cellStyle name="_pgvcl-costal_PGVCL-_AG TC METER _Weekly Urban PBR CO 01-05-09 to 07-05-09 8" xfId="4858"/>
    <cellStyle name="_pgvcl-costal_pgvcl_AG TC METER _Weekly Urban PBR CO 10-04-09 to 16-04-09" xfId="4859"/>
    <cellStyle name="_pgvcl-costal_PGVCL-_AG TC METER _Weekly Urban PBR CO 10-04-09 to 16-04-09" xfId="4860"/>
    <cellStyle name="_pgvcl-costal_pgvcl_AG TC METER _Weekly Urban PBR CO 10-04-09 to 16-04-09 2" xfId="4861"/>
    <cellStyle name="_pgvcl-costal_PGVCL-_AG TC METER _Weekly Urban PBR CO 10-04-09 to 16-04-09 2" xfId="4862"/>
    <cellStyle name="_pgvcl-costal_pgvcl_AG TC METER _Weekly Urban PBR CO 10-04-09 to 16-04-09 3" xfId="4863"/>
    <cellStyle name="_pgvcl-costal_PGVCL-_AG TC METER _Weekly Urban PBR CO 10-04-09 to 16-04-09 3" xfId="4864"/>
    <cellStyle name="_pgvcl-costal_pgvcl_AG TC METER _Weekly Urban PBR CO 10-04-09 to 16-04-09 4" xfId="4865"/>
    <cellStyle name="_pgvcl-costal_PGVCL-_AG TC METER _Weekly Urban PBR CO 10-04-09 to 16-04-09 4" xfId="4866"/>
    <cellStyle name="_pgvcl-costal_pgvcl_AG TC METER _Weekly Urban PBR CO 10-04-09 to 16-04-09 5" xfId="4867"/>
    <cellStyle name="_pgvcl-costal_PGVCL-_AG TC METER _Weekly Urban PBR CO 10-04-09 to 16-04-09 5" xfId="4868"/>
    <cellStyle name="_pgvcl-costal_pgvcl_AG TC METER _Weekly Urban PBR CO 10-04-09 to 16-04-09 6" xfId="4869"/>
    <cellStyle name="_pgvcl-costal_PGVCL-_AG TC METER _Weekly Urban PBR CO 10-04-09 to 16-04-09 6" xfId="4870"/>
    <cellStyle name="_pgvcl-costal_pgvcl_AG TC METER _Weekly Urban PBR CO 10-04-09 to 16-04-09 7" xfId="4871"/>
    <cellStyle name="_pgvcl-costal_PGVCL-_AG TC METER _Weekly Urban PBR CO 10-04-09 to 16-04-09 7" xfId="4872"/>
    <cellStyle name="_pgvcl-costal_pgvcl_AG TC METER _Weekly Urban PBR CO 10-04-09 to 16-04-09 8" xfId="4873"/>
    <cellStyle name="_pgvcl-costal_PGVCL-_AG TC METER _Weekly Urban PBR CO 10-04-09 to 16-04-09 8" xfId="4874"/>
    <cellStyle name="_pgvcl-costal_pgvcl_Book-DMTHL" xfId="4875"/>
    <cellStyle name="_pgvcl-costal_PGVCL-_Book-DMTHL" xfId="4876"/>
    <cellStyle name="_pgvcl-costal_pgvcl_BVN-7" xfId="4877"/>
    <cellStyle name="_pgvcl-costal_PGVCL-_BVN-7" xfId="4878"/>
    <cellStyle name="_pgvcl-costal_pgvcl_BVN-7 2" xfId="4879"/>
    <cellStyle name="_pgvcl-costal_PGVCL-_BVN-7 2" xfId="4880"/>
    <cellStyle name="_pgvcl-costal_pgvcl_BVN-7 3" xfId="4881"/>
    <cellStyle name="_pgvcl-costal_PGVCL-_BVN-7 3" xfId="4882"/>
    <cellStyle name="_pgvcl-costal_pgvcl_BVN-7 4" xfId="4883"/>
    <cellStyle name="_pgvcl-costal_PGVCL-_BVN-7 4" xfId="4884"/>
    <cellStyle name="_pgvcl-costal_pgvcl_BVN-7 5" xfId="4885"/>
    <cellStyle name="_pgvcl-costal_PGVCL-_BVN-7 5" xfId="4886"/>
    <cellStyle name="_pgvcl-costal_pgvcl_BVN-7 6" xfId="4887"/>
    <cellStyle name="_pgvcl-costal_PGVCL-_BVN-7 6" xfId="4888"/>
    <cellStyle name="_pgvcl-costal_pgvcl_BVN-7 7" xfId="4889"/>
    <cellStyle name="_pgvcl-costal_PGVCL-_BVN-7 7" xfId="4890"/>
    <cellStyle name="_pgvcl-costal_pgvcl_BVN-7 8" xfId="4891"/>
    <cellStyle name="_pgvcl-costal_PGVCL-_BVN-7 8" xfId="4892"/>
    <cellStyle name="_pgvcl-costal_pgvcl_Comparison" xfId="4893"/>
    <cellStyle name="_pgvcl-costal_PGVCL-_Comparison" xfId="4894"/>
    <cellStyle name="_pgvcl-costal_pgvcl_Comparison 2" xfId="4895"/>
    <cellStyle name="_pgvcl-costal_PGVCL-_Comparison 2" xfId="4896"/>
    <cellStyle name="_pgvcl-costal_pgvcl_Comparison 3" xfId="4897"/>
    <cellStyle name="_pgvcl-costal_PGVCL-_Comparison 3" xfId="4898"/>
    <cellStyle name="_pgvcl-costal_pgvcl_Comparison 4" xfId="4899"/>
    <cellStyle name="_pgvcl-costal_PGVCL-_Comparison 4" xfId="4900"/>
    <cellStyle name="_pgvcl-costal_pgvcl_Comparison 5" xfId="4901"/>
    <cellStyle name="_pgvcl-costal_PGVCL-_Comparison 5" xfId="4902"/>
    <cellStyle name="_pgvcl-costal_pgvcl_Comparison 6" xfId="4903"/>
    <cellStyle name="_pgvcl-costal_PGVCL-_Comparison 6" xfId="4904"/>
    <cellStyle name="_pgvcl-costal_pgvcl_Comparison 7" xfId="4905"/>
    <cellStyle name="_pgvcl-costal_PGVCL-_Comparison 7" xfId="4906"/>
    <cellStyle name="_pgvcl-costal_pgvcl_Comparison 8" xfId="4907"/>
    <cellStyle name="_pgvcl-costal_PGVCL-_Comparison 8" xfId="4908"/>
    <cellStyle name="_pgvcl-costal_pgvcl_Details of Selected Urban Feeder" xfId="4909"/>
    <cellStyle name="_pgvcl-costal_PGVCL-_Details of Selected Urban Feeder" xfId="4910"/>
    <cellStyle name="_pgvcl-costal_pgvcl_Details of Selected Urban Feeder 2" xfId="4911"/>
    <cellStyle name="_pgvcl-costal_PGVCL-_Details of Selected Urban Feeder 2" xfId="4912"/>
    <cellStyle name="_pgvcl-costal_pgvcl_Details of Selected Urban Feeder 3" xfId="4913"/>
    <cellStyle name="_pgvcl-costal_PGVCL-_Details of Selected Urban Feeder 3" xfId="4914"/>
    <cellStyle name="_pgvcl-costal_pgvcl_Details of Selected Urban Feeder 4" xfId="4915"/>
    <cellStyle name="_pgvcl-costal_PGVCL-_Details of Selected Urban Feeder 4" xfId="4916"/>
    <cellStyle name="_pgvcl-costal_pgvcl_Details of Selected Urban Feeder 5" xfId="4917"/>
    <cellStyle name="_pgvcl-costal_PGVCL-_Details of Selected Urban Feeder 5" xfId="4918"/>
    <cellStyle name="_pgvcl-costal_pgvcl_Details of Selected Urban Feeder 6" xfId="4919"/>
    <cellStyle name="_pgvcl-costal_PGVCL-_Details of Selected Urban Feeder 6" xfId="4920"/>
    <cellStyle name="_pgvcl-costal_pgvcl_Details of Selected Urban Feeder 7" xfId="4921"/>
    <cellStyle name="_pgvcl-costal_PGVCL-_Details of Selected Urban Feeder 7" xfId="4922"/>
    <cellStyle name="_pgvcl-costal_pgvcl_Details of Selected Urban Feeder 8" xfId="4923"/>
    <cellStyle name="_pgvcl-costal_PGVCL-_Details of Selected Urban Feeder 8" xfId="4924"/>
    <cellStyle name="_pgvcl-costal_pgvcl_DHTHL JAN-09" xfId="4925"/>
    <cellStyle name="_pgvcl-costal_PGVCL-_DHTHL JAN-09" xfId="4926"/>
    <cellStyle name="_pgvcl-costal_pgvcl_dnthl Feb-09" xfId="4927"/>
    <cellStyle name="_pgvcl-costal_PGVCL-_dnthl Feb-09" xfId="4928"/>
    <cellStyle name="_pgvcl-costal_pgvcl_JGYssss" xfId="4929"/>
    <cellStyle name="_pgvcl-costal_PGVCL-_JGYssss" xfId="4930"/>
    <cellStyle name="_pgvcl-costal_pgvcl_JGYssss 2" xfId="4931"/>
    <cellStyle name="_pgvcl-costal_PGVCL-_JGYssss 2" xfId="4932"/>
    <cellStyle name="_pgvcl-costal_pgvcl_JGYssss 3" xfId="4933"/>
    <cellStyle name="_pgvcl-costal_PGVCL-_JGYssss 3" xfId="4934"/>
    <cellStyle name="_pgvcl-costal_pgvcl_JGYssss 4" xfId="4935"/>
    <cellStyle name="_pgvcl-costal_PGVCL-_JGYssss 4" xfId="4936"/>
    <cellStyle name="_pgvcl-costal_pgvcl_JGYssss 5" xfId="4937"/>
    <cellStyle name="_pgvcl-costal_PGVCL-_JGYssss 5" xfId="4938"/>
    <cellStyle name="_pgvcl-costal_pgvcl_JGYssss 6" xfId="4939"/>
    <cellStyle name="_pgvcl-costal_PGVCL-_JGYssss 6" xfId="4940"/>
    <cellStyle name="_pgvcl-costal_pgvcl_JGYssss 7" xfId="4941"/>
    <cellStyle name="_pgvcl-costal_PGVCL-_JGYssss 7" xfId="4942"/>
    <cellStyle name="_pgvcl-costal_pgvcl_JGYssss 8" xfId="4943"/>
    <cellStyle name="_pgvcl-costal_PGVCL-_JGYssss 8" xfId="4944"/>
    <cellStyle name="_pgvcl-costal_pgvcl_JMN-7" xfId="4945"/>
    <cellStyle name="_pgvcl-costal_PGVCL-_JMN-7" xfId="4946"/>
    <cellStyle name="_pgvcl-costal_pgvcl_JMN-7 2" xfId="4947"/>
    <cellStyle name="_pgvcl-costal_PGVCL-_JMN-7 2" xfId="4948"/>
    <cellStyle name="_pgvcl-costal_pgvcl_JMN-7 3" xfId="4949"/>
    <cellStyle name="_pgvcl-costal_PGVCL-_JMN-7 3" xfId="4950"/>
    <cellStyle name="_pgvcl-costal_pgvcl_JMN-7 4" xfId="4951"/>
    <cellStyle name="_pgvcl-costal_PGVCL-_JMN-7 4" xfId="4952"/>
    <cellStyle name="_pgvcl-costal_pgvcl_JMN-7 5" xfId="4953"/>
    <cellStyle name="_pgvcl-costal_PGVCL-_JMN-7 5" xfId="4954"/>
    <cellStyle name="_pgvcl-costal_pgvcl_JMN-7 6" xfId="4955"/>
    <cellStyle name="_pgvcl-costal_PGVCL-_JMN-7 6" xfId="4956"/>
    <cellStyle name="_pgvcl-costal_pgvcl_JMN-7 7" xfId="4957"/>
    <cellStyle name="_pgvcl-costal_PGVCL-_JMN-7 7" xfId="4958"/>
    <cellStyle name="_pgvcl-costal_pgvcl_JMN-7 8" xfId="4959"/>
    <cellStyle name="_pgvcl-costal_PGVCL-_JMN-7 8" xfId="4960"/>
    <cellStyle name="_pgvcl-costal_pgvcl_JMN-7_accd-1" xfId="4961"/>
    <cellStyle name="_pgvcl-costal_PGVCL-_JMN-7_accd-1" xfId="4962"/>
    <cellStyle name="_pgvcl-costal_pgvcl_JMN-7_accd-1 2" xfId="4963"/>
    <cellStyle name="_pgvcl-costal_PGVCL-_JMN-7_accd-1 2" xfId="4964"/>
    <cellStyle name="_pgvcl-costal_pgvcl_JMN-7_accd-1 3" xfId="4965"/>
    <cellStyle name="_pgvcl-costal_PGVCL-_JMN-7_accd-1 3" xfId="4966"/>
    <cellStyle name="_pgvcl-costal_pgvcl_JMN-7_accd-1 4" xfId="4967"/>
    <cellStyle name="_pgvcl-costal_PGVCL-_JMN-7_accd-1 4" xfId="4968"/>
    <cellStyle name="_pgvcl-costal_pgvcl_JMN-7_accd-1 5" xfId="4969"/>
    <cellStyle name="_pgvcl-costal_PGVCL-_JMN-7_accd-1 5" xfId="4970"/>
    <cellStyle name="_pgvcl-costal_pgvcl_JMN-7_accd-1 6" xfId="4971"/>
    <cellStyle name="_pgvcl-costal_PGVCL-_JMN-7_accd-1 6" xfId="4972"/>
    <cellStyle name="_pgvcl-costal_pgvcl_JMN-7_accd-1 7" xfId="4973"/>
    <cellStyle name="_pgvcl-costal_PGVCL-_JMN-7_accd-1 7" xfId="4974"/>
    <cellStyle name="_pgvcl-costal_pgvcl_JMN-7_accd-1 8" xfId="4975"/>
    <cellStyle name="_pgvcl-costal_PGVCL-_JMN-7_accd-1 8" xfId="4976"/>
    <cellStyle name="_pgvcl-costal_pgvcl_JMN-7_accd-2" xfId="4977"/>
    <cellStyle name="_pgvcl-costal_PGVCL-_JMN-7_accd-2" xfId="4978"/>
    <cellStyle name="_pgvcl-costal_pgvcl_JMN-7_accd-2 2" xfId="4979"/>
    <cellStyle name="_pgvcl-costal_PGVCL-_JMN-7_accd-2 2" xfId="4980"/>
    <cellStyle name="_pgvcl-costal_pgvcl_JMN-7_accd-2 3" xfId="4981"/>
    <cellStyle name="_pgvcl-costal_PGVCL-_JMN-7_accd-2 3" xfId="4982"/>
    <cellStyle name="_pgvcl-costal_pgvcl_JMN-7_accd-2 4" xfId="4983"/>
    <cellStyle name="_pgvcl-costal_PGVCL-_JMN-7_accd-2 4" xfId="4984"/>
    <cellStyle name="_pgvcl-costal_pgvcl_JMN-7_accd-2 5" xfId="4985"/>
    <cellStyle name="_pgvcl-costal_PGVCL-_JMN-7_accd-2 5" xfId="4986"/>
    <cellStyle name="_pgvcl-costal_pgvcl_JMN-7_accd-2 6" xfId="4987"/>
    <cellStyle name="_pgvcl-costal_PGVCL-_JMN-7_accd-2 6" xfId="4988"/>
    <cellStyle name="_pgvcl-costal_pgvcl_JMN-7_accd-2 7" xfId="4989"/>
    <cellStyle name="_pgvcl-costal_PGVCL-_JMN-7_accd-2 7" xfId="4990"/>
    <cellStyle name="_pgvcl-costal_pgvcl_JMN-7_accd-2 8" xfId="4991"/>
    <cellStyle name="_pgvcl-costal_PGVCL-_JMN-7_accd-2 8" xfId="4992"/>
    <cellStyle name="_pgvcl-costal_pgvcl_JMN-7_ACCD-MAINT" xfId="4993"/>
    <cellStyle name="_pgvcl-costal_PGVCL-_JMN-7_ACCD-MAINT" xfId="4994"/>
    <cellStyle name="_pgvcl-costal_pgvcl_JMN-7_ACCD-MAINT 2" xfId="4995"/>
    <cellStyle name="_pgvcl-costal_PGVCL-_JMN-7_ACCD-MAINT 2" xfId="4996"/>
    <cellStyle name="_pgvcl-costal_pgvcl_JMN-7_ACCD-MAINT 3" xfId="4997"/>
    <cellStyle name="_pgvcl-costal_PGVCL-_JMN-7_ACCD-MAINT 3" xfId="4998"/>
    <cellStyle name="_pgvcl-costal_pgvcl_JMN-7_ACCD-MAINT 4" xfId="4999"/>
    <cellStyle name="_pgvcl-costal_PGVCL-_JMN-7_ACCD-MAINT 4" xfId="5000"/>
    <cellStyle name="_pgvcl-costal_pgvcl_JMN-7_ACCD-MAINT 5" xfId="5001"/>
    <cellStyle name="_pgvcl-costal_PGVCL-_JMN-7_ACCD-MAINT 5" xfId="5002"/>
    <cellStyle name="_pgvcl-costal_pgvcl_JMN-7_ACCD-MAINT 6" xfId="5003"/>
    <cellStyle name="_pgvcl-costal_PGVCL-_JMN-7_ACCD-MAINT 6" xfId="5004"/>
    <cellStyle name="_pgvcl-costal_pgvcl_JMN-7_ACCD-MAINT 7" xfId="5005"/>
    <cellStyle name="_pgvcl-costal_PGVCL-_JMN-7_ACCD-MAINT 7" xfId="5006"/>
    <cellStyle name="_pgvcl-costal_pgvcl_JMN-7_ACCD-MAINT 8" xfId="5007"/>
    <cellStyle name="_pgvcl-costal_PGVCL-_JMN-7_ACCD-MAINT 8" xfId="5008"/>
    <cellStyle name="_pgvcl-costal_pgvcl_JMN-7_New MIS Sheets" xfId="5009"/>
    <cellStyle name="_pgvcl-costal_PGVCL-_JMN-7_New MIS Sheets" xfId="5010"/>
    <cellStyle name="_pgvcl-costal_pgvcl_JMN-7_New MIS Sheets 2" xfId="5011"/>
    <cellStyle name="_pgvcl-costal_PGVCL-_JMN-7_New MIS Sheets 2" xfId="5012"/>
    <cellStyle name="_pgvcl-costal_pgvcl_JMN-7_New MIS Sheets 3" xfId="5013"/>
    <cellStyle name="_pgvcl-costal_PGVCL-_JMN-7_New MIS Sheets 3" xfId="5014"/>
    <cellStyle name="_pgvcl-costal_pgvcl_JMN-7_New MIS Sheets 4" xfId="5015"/>
    <cellStyle name="_pgvcl-costal_PGVCL-_JMN-7_New MIS Sheets 4" xfId="5016"/>
    <cellStyle name="_pgvcl-costal_pgvcl_JMN-7_New MIS Sheets 5" xfId="5017"/>
    <cellStyle name="_pgvcl-costal_PGVCL-_JMN-7_New MIS Sheets 5" xfId="5018"/>
    <cellStyle name="_pgvcl-costal_pgvcl_JMN-7_New MIS Sheets 6" xfId="5019"/>
    <cellStyle name="_pgvcl-costal_PGVCL-_JMN-7_New MIS Sheets 6" xfId="5020"/>
    <cellStyle name="_pgvcl-costal_pgvcl_JMN-7_New MIS Sheets 7" xfId="5021"/>
    <cellStyle name="_pgvcl-costal_PGVCL-_JMN-7_New MIS Sheets 7" xfId="5022"/>
    <cellStyle name="_pgvcl-costal_pgvcl_JMN-7_New MIS Sheets 8" xfId="5023"/>
    <cellStyle name="_pgvcl-costal_PGVCL-_JMN-7_New MIS Sheets 8" xfId="5024"/>
    <cellStyle name="_pgvcl-costal_pgvcl_JMN-7_pbr 7" xfId="5025"/>
    <cellStyle name="_pgvcl-costal_PGVCL-_JMN-7_pbr 7" xfId="5026"/>
    <cellStyle name="_pgvcl-costal_pgvcl_JMN-7_pbr 7 2" xfId="5027"/>
    <cellStyle name="_pgvcl-costal_PGVCL-_JMN-7_pbr 7 2" xfId="5028"/>
    <cellStyle name="_pgvcl-costal_pgvcl_JMN-7_pbr 7 3" xfId="5029"/>
    <cellStyle name="_pgvcl-costal_PGVCL-_JMN-7_pbr 7 3" xfId="5030"/>
    <cellStyle name="_pgvcl-costal_pgvcl_JMN-7_pbr 7 4" xfId="5031"/>
    <cellStyle name="_pgvcl-costal_PGVCL-_JMN-7_pbr 7 4" xfId="5032"/>
    <cellStyle name="_pgvcl-costal_pgvcl_JMN-7_pbr 7 5" xfId="5033"/>
    <cellStyle name="_pgvcl-costal_PGVCL-_JMN-7_pbr 7 5" xfId="5034"/>
    <cellStyle name="_pgvcl-costal_pgvcl_JMN-7_pbr 7 6" xfId="5035"/>
    <cellStyle name="_pgvcl-costal_PGVCL-_JMN-7_pbr 7 6" xfId="5036"/>
    <cellStyle name="_pgvcl-costal_pgvcl_JMN-7_pbr 7 7" xfId="5037"/>
    <cellStyle name="_pgvcl-costal_PGVCL-_JMN-7_pbr 7 7" xfId="5038"/>
    <cellStyle name="_pgvcl-costal_pgvcl_JMN-7_pbr 7 8" xfId="5039"/>
    <cellStyle name="_pgvcl-costal_PGVCL-_JMN-7_pbr 7 8" xfId="5040"/>
    <cellStyle name="_pgvcl-costal_pgvcl_JMN-7_PBR-3 june  '12  CIRCLE" xfId="5041"/>
    <cellStyle name="_pgvcl-costal_PGVCL-_JMN-7_PBR-3 june  '12  CIRCLE" xfId="5042"/>
    <cellStyle name="_pgvcl-costal_pgvcl_JMN-7_PBR-3 june  '12  CIRCLE 2" xfId="5043"/>
    <cellStyle name="_pgvcl-costal_PGVCL-_JMN-7_PBR-3 june  '12  CIRCLE 2" xfId="5044"/>
    <cellStyle name="_pgvcl-costal_pgvcl_JMN-7_PBR-3 june  '12  CIRCLE 3" xfId="5045"/>
    <cellStyle name="_pgvcl-costal_PGVCL-_JMN-7_PBR-3 june  '12  CIRCLE 3" xfId="5046"/>
    <cellStyle name="_pgvcl-costal_pgvcl_JMN-7_PBR-3 june  '12  CIRCLE 4" xfId="5047"/>
    <cellStyle name="_pgvcl-costal_PGVCL-_JMN-7_PBR-3 june  '12  CIRCLE 4" xfId="5048"/>
    <cellStyle name="_pgvcl-costal_pgvcl_JMN-7_PBR-3 june  '12  CIRCLE 5" xfId="5049"/>
    <cellStyle name="_pgvcl-costal_PGVCL-_JMN-7_PBR-3 june  '12  CIRCLE 5" xfId="5050"/>
    <cellStyle name="_pgvcl-costal_pgvcl_JMN-7_PBR-3 june  '12  CIRCLE 6" xfId="5051"/>
    <cellStyle name="_pgvcl-costal_PGVCL-_JMN-7_PBR-3 june  '12  CIRCLE 6" xfId="5052"/>
    <cellStyle name="_pgvcl-costal_pgvcl_JMN-7_PBR-3 june  '12  CIRCLE 7" xfId="5053"/>
    <cellStyle name="_pgvcl-costal_PGVCL-_JMN-7_PBR-3 june  '12  CIRCLE 7" xfId="5054"/>
    <cellStyle name="_pgvcl-costal_pgvcl_JMN-7_PBR-3 june  '12  CIRCLE 8" xfId="5055"/>
    <cellStyle name="_pgvcl-costal_PGVCL-_JMN-7_PBR-3 june  '12  CIRCLE 8" xfId="5056"/>
    <cellStyle name="_pgvcl-costal_pgvcl_JMN-7_PGVCL- 7" xfId="5057"/>
    <cellStyle name="_pgvcl-costal_PGVCL-_JMN-7_PGVCL- 7" xfId="5058"/>
    <cellStyle name="_pgvcl-costal_pgvcl_JMN-7_PGVCL- 7 2" xfId="5059"/>
    <cellStyle name="_pgvcl-costal_PGVCL-_JMN-7_PGVCL- 7 2" xfId="5060"/>
    <cellStyle name="_pgvcl-costal_pgvcl_JMN-7_PGVCL- 7 3" xfId="5061"/>
    <cellStyle name="_pgvcl-costal_PGVCL-_JMN-7_PGVCL- 7 3" xfId="5062"/>
    <cellStyle name="_pgvcl-costal_pgvcl_JMN-7_PGVCL- 7 4" xfId="5063"/>
    <cellStyle name="_pgvcl-costal_PGVCL-_JMN-7_PGVCL- 7 4" xfId="5064"/>
    <cellStyle name="_pgvcl-costal_pgvcl_JMN-7_PGVCL- 7 5" xfId="5065"/>
    <cellStyle name="_pgvcl-costal_PGVCL-_JMN-7_PGVCL- 7 5" xfId="5066"/>
    <cellStyle name="_pgvcl-costal_pgvcl_JMN-7_PGVCL- 7 6" xfId="5067"/>
    <cellStyle name="_pgvcl-costal_PGVCL-_JMN-7_PGVCL- 7 6" xfId="5068"/>
    <cellStyle name="_pgvcl-costal_pgvcl_JMN-7_PGVCL- 7 7" xfId="5069"/>
    <cellStyle name="_pgvcl-costal_PGVCL-_JMN-7_PGVCL- 7 7" xfId="5070"/>
    <cellStyle name="_pgvcl-costal_pgvcl_JMN-7_PGVCL- 7 8" xfId="5071"/>
    <cellStyle name="_pgvcl-costal_PGVCL-_JMN-7_PGVCL- 7 8" xfId="5072"/>
    <cellStyle name="_pgvcl-costal_pgvcl_JMN-7_PGVCL- 9" xfId="5073"/>
    <cellStyle name="_pgvcl-costal_PGVCL-_JMN-7_PGVCL- 9" xfId="5074"/>
    <cellStyle name="_pgvcl-costal_pgvcl_JMN-7_PGVCL- 9 2" xfId="5075"/>
    <cellStyle name="_pgvcl-costal_PGVCL-_JMN-7_PGVCL- 9 2" xfId="5076"/>
    <cellStyle name="_pgvcl-costal_pgvcl_JMN-7_PGVCL- 9 3" xfId="5077"/>
    <cellStyle name="_pgvcl-costal_PGVCL-_JMN-7_PGVCL- 9 3" xfId="5078"/>
    <cellStyle name="_pgvcl-costal_pgvcl_JMN-7_PGVCL- 9 4" xfId="5079"/>
    <cellStyle name="_pgvcl-costal_PGVCL-_JMN-7_PGVCL- 9 4" xfId="5080"/>
    <cellStyle name="_pgvcl-costal_pgvcl_JMN-7_PGVCL- 9 5" xfId="5081"/>
    <cellStyle name="_pgvcl-costal_PGVCL-_JMN-7_PGVCL- 9 5" xfId="5082"/>
    <cellStyle name="_pgvcl-costal_pgvcl_JMN-7_PGVCL- 9 6" xfId="5083"/>
    <cellStyle name="_pgvcl-costal_PGVCL-_JMN-7_PGVCL- 9 6" xfId="5084"/>
    <cellStyle name="_pgvcl-costal_pgvcl_JMN-7_PGVCL- 9 7" xfId="5085"/>
    <cellStyle name="_pgvcl-costal_PGVCL-_JMN-7_PGVCL- 9 7" xfId="5086"/>
    <cellStyle name="_pgvcl-costal_pgvcl_JMN-7_PGVCL- 9 8" xfId="5087"/>
    <cellStyle name="_pgvcl-costal_PGVCL-_JMN-7_PGVCL- 9 8" xfId="5088"/>
    <cellStyle name="_pgvcl-costal_pgvcl_JMN-7_PGVCL- 9 Aug. 11" xfId="5089"/>
    <cellStyle name="_pgvcl-costal_PGVCL-_JMN-7_PGVCL- 9 Aug. 11" xfId="5090"/>
    <cellStyle name="_pgvcl-costal_pgvcl_JMN-7_PGVCL- 9 Aug. 11 2" xfId="5091"/>
    <cellStyle name="_pgvcl-costal_PGVCL-_JMN-7_PGVCL- 9 Aug. 11 2" xfId="5092"/>
    <cellStyle name="_pgvcl-costal_pgvcl_JMN-7_PGVCL- 9 Aug. 11 3" xfId="5093"/>
    <cellStyle name="_pgvcl-costal_PGVCL-_JMN-7_PGVCL- 9 Aug. 11 3" xfId="5094"/>
    <cellStyle name="_pgvcl-costal_pgvcl_JMN-7_PGVCL- 9 Aug. 11 4" xfId="5095"/>
    <cellStyle name="_pgvcl-costal_PGVCL-_JMN-7_PGVCL- 9 Aug. 11 4" xfId="5096"/>
    <cellStyle name="_pgvcl-costal_pgvcl_JMN-7_PGVCL- 9 Aug. 11 5" xfId="5097"/>
    <cellStyle name="_pgvcl-costal_PGVCL-_JMN-7_PGVCL- 9 Aug. 11 5" xfId="5098"/>
    <cellStyle name="_pgvcl-costal_pgvcl_JMN-7_PGVCL- 9 Aug. 11 6" xfId="5099"/>
    <cellStyle name="_pgvcl-costal_PGVCL-_JMN-7_PGVCL- 9 Aug. 11 6" xfId="5100"/>
    <cellStyle name="_pgvcl-costal_pgvcl_JMN-7_PGVCL- 9 Aug. 11 7" xfId="5101"/>
    <cellStyle name="_pgvcl-costal_PGVCL-_JMN-7_PGVCL- 9 Aug. 11 7" xfId="5102"/>
    <cellStyle name="_pgvcl-costal_pgvcl_JMN-7_PGVCL- 9 Aug. 11 8" xfId="5103"/>
    <cellStyle name="_pgvcl-costal_PGVCL-_JMN-7_PGVCL- 9 Aug. 11 8" xfId="5104"/>
    <cellStyle name="_pgvcl-costal_pgvcl_JMN-7_PGVCL- 9 Jun. 11" xfId="5105"/>
    <cellStyle name="_pgvcl-costal_PGVCL-_JMN-7_PGVCL- 9 Jun. 11" xfId="5106"/>
    <cellStyle name="_pgvcl-costal_pgvcl_JMN-7_PGVCL- 9 Jun. 11 2" xfId="5107"/>
    <cellStyle name="_pgvcl-costal_PGVCL-_JMN-7_PGVCL- 9 Jun. 11 2" xfId="5108"/>
    <cellStyle name="_pgvcl-costal_pgvcl_JMN-7_PGVCL- 9 Jun. 11 3" xfId="5109"/>
    <cellStyle name="_pgvcl-costal_PGVCL-_JMN-7_PGVCL- 9 Jun. 11 3" xfId="5110"/>
    <cellStyle name="_pgvcl-costal_pgvcl_JMN-7_PGVCL- 9 Jun. 11 4" xfId="5111"/>
    <cellStyle name="_pgvcl-costal_PGVCL-_JMN-7_PGVCL- 9 Jun. 11 4" xfId="5112"/>
    <cellStyle name="_pgvcl-costal_pgvcl_JMN-7_PGVCL- 9 Jun. 11 5" xfId="5113"/>
    <cellStyle name="_pgvcl-costal_PGVCL-_JMN-7_PGVCL- 9 Jun. 11 5" xfId="5114"/>
    <cellStyle name="_pgvcl-costal_pgvcl_JMN-7_PGVCL- 9 Jun. 11 6" xfId="5115"/>
    <cellStyle name="_pgvcl-costal_PGVCL-_JMN-7_PGVCL- 9 Jun. 11 6" xfId="5116"/>
    <cellStyle name="_pgvcl-costal_pgvcl_JMN-7_PGVCL- 9 Jun. 11 7" xfId="5117"/>
    <cellStyle name="_pgvcl-costal_PGVCL-_JMN-7_PGVCL- 9 Jun. 11 7" xfId="5118"/>
    <cellStyle name="_pgvcl-costal_pgvcl_JMN-7_PGVCL- 9 Jun. 11 8" xfId="5119"/>
    <cellStyle name="_pgvcl-costal_PGVCL-_JMN-7_PGVCL- 9 Jun. 11 8" xfId="5120"/>
    <cellStyle name="_pgvcl-costal_pgvcl_JMN-7_PGVCL- 9 May 11" xfId="5121"/>
    <cellStyle name="_pgvcl-costal_PGVCL-_JMN-7_PGVCL- 9 May 11" xfId="5122"/>
    <cellStyle name="_pgvcl-costal_pgvcl_JMN-7_PGVCL- 9 May 11 2" xfId="5123"/>
    <cellStyle name="_pgvcl-costal_PGVCL-_JMN-7_PGVCL- 9 May 11 2" xfId="5124"/>
    <cellStyle name="_pgvcl-costal_pgvcl_JMN-7_PGVCL- 9 May 11 3" xfId="5125"/>
    <cellStyle name="_pgvcl-costal_PGVCL-_JMN-7_PGVCL- 9 May 11 3" xfId="5126"/>
    <cellStyle name="_pgvcl-costal_pgvcl_JMN-7_PGVCL- 9 May 11 4" xfId="5127"/>
    <cellStyle name="_pgvcl-costal_PGVCL-_JMN-7_PGVCL- 9 May 11 4" xfId="5128"/>
    <cellStyle name="_pgvcl-costal_pgvcl_JMN-7_PGVCL- 9 May 11 5" xfId="5129"/>
    <cellStyle name="_pgvcl-costal_PGVCL-_JMN-7_PGVCL- 9 May 11 5" xfId="5130"/>
    <cellStyle name="_pgvcl-costal_pgvcl_JMN-7_PGVCL- 9 May 11 6" xfId="5131"/>
    <cellStyle name="_pgvcl-costal_PGVCL-_JMN-7_PGVCL- 9 May 11 6" xfId="5132"/>
    <cellStyle name="_pgvcl-costal_pgvcl_JMN-7_PGVCL- 9 May 11 7" xfId="5133"/>
    <cellStyle name="_pgvcl-costal_PGVCL-_JMN-7_PGVCL- 9 May 11 7" xfId="5134"/>
    <cellStyle name="_pgvcl-costal_pgvcl_JMN-7_PGVCL- 9 May 11 8" xfId="5135"/>
    <cellStyle name="_pgvcl-costal_PGVCL-_JMN-7_PGVCL- 9 May 11 8" xfId="5136"/>
    <cellStyle name="_pgvcl-costal_pgvcl_JMN-7_PGVCL- 9 Sep. 11" xfId="5137"/>
    <cellStyle name="_pgvcl-costal_PGVCL-_JMN-7_PGVCL- 9 Sep. 11" xfId="5138"/>
    <cellStyle name="_pgvcl-costal_pgvcl_JMN-7_PGVCL- 9 Sep. 11 2" xfId="5139"/>
    <cellStyle name="_pgvcl-costal_PGVCL-_JMN-7_PGVCL- 9 Sep. 11 2" xfId="5140"/>
    <cellStyle name="_pgvcl-costal_pgvcl_JMN-7_PGVCL- 9 Sep. 11 3" xfId="5141"/>
    <cellStyle name="_pgvcl-costal_PGVCL-_JMN-7_PGVCL- 9 Sep. 11 3" xfId="5142"/>
    <cellStyle name="_pgvcl-costal_pgvcl_JMN-7_PGVCL- 9 Sep. 11 4" xfId="5143"/>
    <cellStyle name="_pgvcl-costal_PGVCL-_JMN-7_PGVCL- 9 Sep. 11 4" xfId="5144"/>
    <cellStyle name="_pgvcl-costal_pgvcl_JMN-7_PGVCL- 9 Sep. 11 5" xfId="5145"/>
    <cellStyle name="_pgvcl-costal_PGVCL-_JMN-7_PGVCL- 9 Sep. 11 5" xfId="5146"/>
    <cellStyle name="_pgvcl-costal_pgvcl_JMN-7_PGVCL- 9 Sep. 11 6" xfId="5147"/>
    <cellStyle name="_pgvcl-costal_PGVCL-_JMN-7_PGVCL- 9 Sep. 11 6" xfId="5148"/>
    <cellStyle name="_pgvcl-costal_pgvcl_JMN-7_PGVCL- 9 Sep. 11 7" xfId="5149"/>
    <cellStyle name="_pgvcl-costal_PGVCL-_JMN-7_PGVCL- 9 Sep. 11 7" xfId="5150"/>
    <cellStyle name="_pgvcl-costal_pgvcl_JMN-7_PGVCL- 9 Sep. 11 8" xfId="5151"/>
    <cellStyle name="_pgvcl-costal_PGVCL-_JMN-7_PGVCL- 9 Sep. 11 8" xfId="5152"/>
    <cellStyle name="_pgvcl-costal_pgvcl_JMN-77" xfId="5153"/>
    <cellStyle name="_pgvcl-costal_PGVCL-_JMN-77" xfId="5154"/>
    <cellStyle name="_pgvcl-costal_pgvcl_JMN-77 2" xfId="5155"/>
    <cellStyle name="_pgvcl-costal_PGVCL-_JMN-77 2" xfId="5156"/>
    <cellStyle name="_pgvcl-costal_pgvcl_JMN-77 3" xfId="5157"/>
    <cellStyle name="_pgvcl-costal_PGVCL-_JMN-77 3" xfId="5158"/>
    <cellStyle name="_pgvcl-costal_pgvcl_JMN-77 4" xfId="5159"/>
    <cellStyle name="_pgvcl-costal_PGVCL-_JMN-77 4" xfId="5160"/>
    <cellStyle name="_pgvcl-costal_pgvcl_JMN-77 5" xfId="5161"/>
    <cellStyle name="_pgvcl-costal_PGVCL-_JMN-77 5" xfId="5162"/>
    <cellStyle name="_pgvcl-costal_pgvcl_JMN-77 6" xfId="5163"/>
    <cellStyle name="_pgvcl-costal_PGVCL-_JMN-77 6" xfId="5164"/>
    <cellStyle name="_pgvcl-costal_pgvcl_JMN-77 7" xfId="5165"/>
    <cellStyle name="_pgvcl-costal_PGVCL-_JMN-77 7" xfId="5166"/>
    <cellStyle name="_pgvcl-costal_pgvcl_JMN-77 8" xfId="5167"/>
    <cellStyle name="_pgvcl-costal_PGVCL-_JMN-77 8" xfId="5168"/>
    <cellStyle name="_pgvcl-costal_pgvcl_JMN-77_accd-1" xfId="5169"/>
    <cellStyle name="_pgvcl-costal_PGVCL-_JMN-77_accd-1" xfId="5170"/>
    <cellStyle name="_pgvcl-costal_pgvcl_JMN-77_accd-1 2" xfId="5171"/>
    <cellStyle name="_pgvcl-costal_PGVCL-_JMN-77_accd-1 2" xfId="5172"/>
    <cellStyle name="_pgvcl-costal_pgvcl_JMN-77_accd-1 3" xfId="5173"/>
    <cellStyle name="_pgvcl-costal_PGVCL-_JMN-77_accd-1 3" xfId="5174"/>
    <cellStyle name="_pgvcl-costal_pgvcl_JMN-77_accd-1 4" xfId="5175"/>
    <cellStyle name="_pgvcl-costal_PGVCL-_JMN-77_accd-1 4" xfId="5176"/>
    <cellStyle name="_pgvcl-costal_pgvcl_JMN-77_accd-1 5" xfId="5177"/>
    <cellStyle name="_pgvcl-costal_PGVCL-_JMN-77_accd-1 5" xfId="5178"/>
    <cellStyle name="_pgvcl-costal_pgvcl_JMN-77_accd-1 6" xfId="5179"/>
    <cellStyle name="_pgvcl-costal_PGVCL-_JMN-77_accd-1 6" xfId="5180"/>
    <cellStyle name="_pgvcl-costal_pgvcl_JMN-77_accd-1 7" xfId="5181"/>
    <cellStyle name="_pgvcl-costal_PGVCL-_JMN-77_accd-1 7" xfId="5182"/>
    <cellStyle name="_pgvcl-costal_pgvcl_JMN-77_accd-1 8" xfId="5183"/>
    <cellStyle name="_pgvcl-costal_PGVCL-_JMN-77_accd-1 8" xfId="5184"/>
    <cellStyle name="_pgvcl-costal_pgvcl_JMN-77_accd-2" xfId="5185"/>
    <cellStyle name="_pgvcl-costal_PGVCL-_JMN-77_accd-2" xfId="5186"/>
    <cellStyle name="_pgvcl-costal_pgvcl_JMN-77_accd-2 2" xfId="5187"/>
    <cellStyle name="_pgvcl-costal_PGVCL-_JMN-77_accd-2 2" xfId="5188"/>
    <cellStyle name="_pgvcl-costal_pgvcl_JMN-77_accd-2 3" xfId="5189"/>
    <cellStyle name="_pgvcl-costal_PGVCL-_JMN-77_accd-2 3" xfId="5190"/>
    <cellStyle name="_pgvcl-costal_pgvcl_JMN-77_accd-2 4" xfId="5191"/>
    <cellStyle name="_pgvcl-costal_PGVCL-_JMN-77_accd-2 4" xfId="5192"/>
    <cellStyle name="_pgvcl-costal_pgvcl_JMN-77_accd-2 5" xfId="5193"/>
    <cellStyle name="_pgvcl-costal_PGVCL-_JMN-77_accd-2 5" xfId="5194"/>
    <cellStyle name="_pgvcl-costal_pgvcl_JMN-77_accd-2 6" xfId="5195"/>
    <cellStyle name="_pgvcl-costal_PGVCL-_JMN-77_accd-2 6" xfId="5196"/>
    <cellStyle name="_pgvcl-costal_pgvcl_JMN-77_accd-2 7" xfId="5197"/>
    <cellStyle name="_pgvcl-costal_PGVCL-_JMN-77_accd-2 7" xfId="5198"/>
    <cellStyle name="_pgvcl-costal_pgvcl_JMN-77_accd-2 8" xfId="5199"/>
    <cellStyle name="_pgvcl-costal_PGVCL-_JMN-77_accd-2 8" xfId="5200"/>
    <cellStyle name="_pgvcl-costal_pgvcl_JMN-77_ACCD-MAINT" xfId="5201"/>
    <cellStyle name="_pgvcl-costal_PGVCL-_JMN-77_ACCD-MAINT" xfId="5202"/>
    <cellStyle name="_pgvcl-costal_pgvcl_JMN-77_ACCD-MAINT 2" xfId="5203"/>
    <cellStyle name="_pgvcl-costal_PGVCL-_JMN-77_ACCD-MAINT 2" xfId="5204"/>
    <cellStyle name="_pgvcl-costal_pgvcl_JMN-77_ACCD-MAINT 3" xfId="5205"/>
    <cellStyle name="_pgvcl-costal_PGVCL-_JMN-77_ACCD-MAINT 3" xfId="5206"/>
    <cellStyle name="_pgvcl-costal_pgvcl_JMN-77_ACCD-MAINT 4" xfId="5207"/>
    <cellStyle name="_pgvcl-costal_PGVCL-_JMN-77_ACCD-MAINT 4" xfId="5208"/>
    <cellStyle name="_pgvcl-costal_pgvcl_JMN-77_ACCD-MAINT 5" xfId="5209"/>
    <cellStyle name="_pgvcl-costal_PGVCL-_JMN-77_ACCD-MAINT 5" xfId="5210"/>
    <cellStyle name="_pgvcl-costal_pgvcl_JMN-77_ACCD-MAINT 6" xfId="5211"/>
    <cellStyle name="_pgvcl-costal_PGVCL-_JMN-77_ACCD-MAINT 6" xfId="5212"/>
    <cellStyle name="_pgvcl-costal_pgvcl_JMN-77_ACCD-MAINT 7" xfId="5213"/>
    <cellStyle name="_pgvcl-costal_PGVCL-_JMN-77_ACCD-MAINT 7" xfId="5214"/>
    <cellStyle name="_pgvcl-costal_pgvcl_JMN-77_ACCD-MAINT 8" xfId="5215"/>
    <cellStyle name="_pgvcl-costal_PGVCL-_JMN-77_ACCD-MAINT 8" xfId="5216"/>
    <cellStyle name="_pgvcl-costal_pgvcl_JMN-77_New MIS Sheets" xfId="5217"/>
    <cellStyle name="_pgvcl-costal_PGVCL-_JMN-77_New MIS Sheets" xfId="5218"/>
    <cellStyle name="_pgvcl-costal_pgvcl_JMN-77_New MIS Sheets 2" xfId="5219"/>
    <cellStyle name="_pgvcl-costal_PGVCL-_JMN-77_New MIS Sheets 2" xfId="5220"/>
    <cellStyle name="_pgvcl-costal_pgvcl_JMN-77_New MIS Sheets 3" xfId="5221"/>
    <cellStyle name="_pgvcl-costal_PGVCL-_JMN-77_New MIS Sheets 3" xfId="5222"/>
    <cellStyle name="_pgvcl-costal_pgvcl_JMN-77_New MIS Sheets 4" xfId="5223"/>
    <cellStyle name="_pgvcl-costal_PGVCL-_JMN-77_New MIS Sheets 4" xfId="5224"/>
    <cellStyle name="_pgvcl-costal_pgvcl_JMN-77_New MIS Sheets 5" xfId="5225"/>
    <cellStyle name="_pgvcl-costal_PGVCL-_JMN-77_New MIS Sheets 5" xfId="5226"/>
    <cellStyle name="_pgvcl-costal_pgvcl_JMN-77_New MIS Sheets 6" xfId="5227"/>
    <cellStyle name="_pgvcl-costal_PGVCL-_JMN-77_New MIS Sheets 6" xfId="5228"/>
    <cellStyle name="_pgvcl-costal_pgvcl_JMN-77_New MIS Sheets 7" xfId="5229"/>
    <cellStyle name="_pgvcl-costal_PGVCL-_JMN-77_New MIS Sheets 7" xfId="5230"/>
    <cellStyle name="_pgvcl-costal_pgvcl_JMN-77_New MIS Sheets 8" xfId="5231"/>
    <cellStyle name="_pgvcl-costal_PGVCL-_JMN-77_New MIS Sheets 8" xfId="5232"/>
    <cellStyle name="_pgvcl-costal_pgvcl_JMN-77_pbr 7" xfId="5233"/>
    <cellStyle name="_pgvcl-costal_PGVCL-_JMN-77_pbr 7" xfId="5234"/>
    <cellStyle name="_pgvcl-costal_pgvcl_JMN-77_pbr 7 2" xfId="5235"/>
    <cellStyle name="_pgvcl-costal_PGVCL-_JMN-77_pbr 7 2" xfId="5236"/>
    <cellStyle name="_pgvcl-costal_pgvcl_JMN-77_pbr 7 3" xfId="5237"/>
    <cellStyle name="_pgvcl-costal_PGVCL-_JMN-77_pbr 7 3" xfId="5238"/>
    <cellStyle name="_pgvcl-costal_pgvcl_JMN-77_pbr 7 4" xfId="5239"/>
    <cellStyle name="_pgvcl-costal_PGVCL-_JMN-77_pbr 7 4" xfId="5240"/>
    <cellStyle name="_pgvcl-costal_pgvcl_JMN-77_pbr 7 5" xfId="5241"/>
    <cellStyle name="_pgvcl-costal_PGVCL-_JMN-77_pbr 7 5" xfId="5242"/>
    <cellStyle name="_pgvcl-costal_pgvcl_JMN-77_pbr 7 6" xfId="5243"/>
    <cellStyle name="_pgvcl-costal_PGVCL-_JMN-77_pbr 7 6" xfId="5244"/>
    <cellStyle name="_pgvcl-costal_pgvcl_JMN-77_pbr 7 7" xfId="5245"/>
    <cellStyle name="_pgvcl-costal_PGVCL-_JMN-77_pbr 7 7" xfId="5246"/>
    <cellStyle name="_pgvcl-costal_pgvcl_JMN-77_pbr 7 8" xfId="5247"/>
    <cellStyle name="_pgvcl-costal_PGVCL-_JMN-77_pbr 7 8" xfId="5248"/>
    <cellStyle name="_pgvcl-costal_pgvcl_JMN-77_PBR-3 june  '12  CIRCLE" xfId="5249"/>
    <cellStyle name="_pgvcl-costal_PGVCL-_JMN-77_PBR-3 june  '12  CIRCLE" xfId="5250"/>
    <cellStyle name="_pgvcl-costal_pgvcl_JMN-77_PBR-3 june  '12  CIRCLE 2" xfId="5251"/>
    <cellStyle name="_pgvcl-costal_PGVCL-_JMN-77_PBR-3 june  '12  CIRCLE 2" xfId="5252"/>
    <cellStyle name="_pgvcl-costal_pgvcl_JMN-77_PBR-3 june  '12  CIRCLE 3" xfId="5253"/>
    <cellStyle name="_pgvcl-costal_PGVCL-_JMN-77_PBR-3 june  '12  CIRCLE 3" xfId="5254"/>
    <cellStyle name="_pgvcl-costal_pgvcl_JMN-77_PBR-3 june  '12  CIRCLE 4" xfId="5255"/>
    <cellStyle name="_pgvcl-costal_PGVCL-_JMN-77_PBR-3 june  '12  CIRCLE 4" xfId="5256"/>
    <cellStyle name="_pgvcl-costal_pgvcl_JMN-77_PBR-3 june  '12  CIRCLE 5" xfId="5257"/>
    <cellStyle name="_pgvcl-costal_PGVCL-_JMN-77_PBR-3 june  '12  CIRCLE 5" xfId="5258"/>
    <cellStyle name="_pgvcl-costal_pgvcl_JMN-77_PBR-3 june  '12  CIRCLE 6" xfId="5259"/>
    <cellStyle name="_pgvcl-costal_PGVCL-_JMN-77_PBR-3 june  '12  CIRCLE 6" xfId="5260"/>
    <cellStyle name="_pgvcl-costal_pgvcl_JMN-77_PBR-3 june  '12  CIRCLE 6 10" xfId="5261"/>
    <cellStyle name="_pgvcl-costal_PGVCL-_JMN-77_PBR-3 june  '12  CIRCLE 6 10" xfId="5262"/>
    <cellStyle name="_pgvcl-costal_pgvcl_JMN-77_PBR-3 june  '12  CIRCLE 6 2" xfId="5263"/>
    <cellStyle name="_pgvcl-costal_PGVCL-_JMN-77_PBR-3 june  '12  CIRCLE 6 2" xfId="5264"/>
    <cellStyle name="_pgvcl-costal_pgvcl_JMN-77_PBR-3 june  '12  CIRCLE 6 3" xfId="5265"/>
    <cellStyle name="_pgvcl-costal_PGVCL-_JMN-77_PBR-3 june  '12  CIRCLE 6 3" xfId="5266"/>
    <cellStyle name="_pgvcl-costal_pgvcl_JMN-77_PBR-3 june  '12  CIRCLE 6 4" xfId="5267"/>
    <cellStyle name="_pgvcl-costal_PGVCL-_JMN-77_PBR-3 june  '12  CIRCLE 6 4" xfId="5268"/>
    <cellStyle name="_pgvcl-costal_pgvcl_JMN-77_PBR-3 june  '12  CIRCLE 6 5" xfId="5269"/>
    <cellStyle name="_pgvcl-costal_PGVCL-_JMN-77_PBR-3 june  '12  CIRCLE 6 5" xfId="5270"/>
    <cellStyle name="_pgvcl-costal_pgvcl_JMN-77_PBR-3 june  '12  CIRCLE 6 6" xfId="5271"/>
    <cellStyle name="_pgvcl-costal_PGVCL-_JMN-77_PBR-3 june  '12  CIRCLE 6 6" xfId="5272"/>
    <cellStyle name="_pgvcl-costal_pgvcl_JMN-77_PBR-3 june  '12  CIRCLE 6 7" xfId="5273"/>
    <cellStyle name="_pgvcl-costal_PGVCL-_JMN-77_PBR-3 june  '12  CIRCLE 6 7" xfId="5274"/>
    <cellStyle name="_pgvcl-costal_pgvcl_JMN-77_PBR-3 june  '12  CIRCLE 6 8" xfId="5275"/>
    <cellStyle name="_pgvcl-costal_PGVCL-_JMN-77_PBR-3 june  '12  CIRCLE 6 8" xfId="5276"/>
    <cellStyle name="_pgvcl-costal_pgvcl_JMN-77_PBR-3 june  '12  CIRCLE 6 9" xfId="5277"/>
    <cellStyle name="_pgvcl-costal_PGVCL-_JMN-77_PBR-3 june  '12  CIRCLE 6 9" xfId="5278"/>
    <cellStyle name="_pgvcl-costal_pgvcl_JMN-77_PBR-3 june  '12  CIRCLE 7" xfId="5279"/>
    <cellStyle name="_pgvcl-costal_PGVCL-_JMN-77_PBR-3 june  '12  CIRCLE 7" xfId="5280"/>
    <cellStyle name="_pgvcl-costal_pgvcl_JMN-77_PBR-3 june  '12  CIRCLE 8" xfId="5281"/>
    <cellStyle name="_pgvcl-costal_PGVCL-_JMN-77_PBR-3 june  '12  CIRCLE 8" xfId="5282"/>
    <cellStyle name="_pgvcl-costal_pgvcl_JMN-77_PGVCL- 7" xfId="5283"/>
    <cellStyle name="_pgvcl-costal_PGVCL-_JMN-77_PGVCL- 7" xfId="5284"/>
    <cellStyle name="_pgvcl-costal_pgvcl_JMN-77_PGVCL- 7 2" xfId="5285"/>
    <cellStyle name="_pgvcl-costal_PGVCL-_JMN-77_PGVCL- 7 2" xfId="5286"/>
    <cellStyle name="_pgvcl-costal_pgvcl_JMN-77_PGVCL- 7 2 10" xfId="5287"/>
    <cellStyle name="_pgvcl-costal_PGVCL-_JMN-77_PGVCL- 7 2 10" xfId="5288"/>
    <cellStyle name="_pgvcl-costal_pgvcl_JMN-77_PGVCL- 7 2 2" xfId="5289"/>
    <cellStyle name="_pgvcl-costal_PGVCL-_JMN-77_PGVCL- 7 2 2" xfId="5290"/>
    <cellStyle name="_pgvcl-costal_pgvcl_JMN-77_PGVCL- 7 2 3" xfId="5291"/>
    <cellStyle name="_pgvcl-costal_PGVCL-_JMN-77_PGVCL- 7 2 3" xfId="5292"/>
    <cellStyle name="_pgvcl-costal_pgvcl_JMN-77_PGVCL- 7 2 4" xfId="5293"/>
    <cellStyle name="_pgvcl-costal_PGVCL-_JMN-77_PGVCL- 7 2 4" xfId="5294"/>
    <cellStyle name="_pgvcl-costal_pgvcl_JMN-77_PGVCL- 7 2 5" xfId="5295"/>
    <cellStyle name="_pgvcl-costal_PGVCL-_JMN-77_PGVCL- 7 2 5" xfId="5296"/>
    <cellStyle name="_pgvcl-costal_pgvcl_JMN-77_PGVCL- 7 2 6" xfId="5297"/>
    <cellStyle name="_pgvcl-costal_PGVCL-_JMN-77_PGVCL- 7 2 6" xfId="5298"/>
    <cellStyle name="_pgvcl-costal_pgvcl_JMN-77_PGVCL- 7 2 7" xfId="5299"/>
    <cellStyle name="_pgvcl-costal_PGVCL-_JMN-77_PGVCL- 7 2 7" xfId="5300"/>
    <cellStyle name="_pgvcl-costal_pgvcl_JMN-77_PGVCL- 7 2 8" xfId="5301"/>
    <cellStyle name="_pgvcl-costal_PGVCL-_JMN-77_PGVCL- 7 2 8" xfId="5302"/>
    <cellStyle name="_pgvcl-costal_pgvcl_JMN-77_PGVCL- 7 2 9" xfId="5303"/>
    <cellStyle name="_pgvcl-costal_PGVCL-_JMN-77_PGVCL- 7 2 9" xfId="5304"/>
    <cellStyle name="_pgvcl-costal_pgvcl_JMN-77_PGVCL- 7 3" xfId="5305"/>
    <cellStyle name="_pgvcl-costal_PGVCL-_JMN-77_PGVCL- 7 3" xfId="5306"/>
    <cellStyle name="_pgvcl-costal_pgvcl_JMN-77_PGVCL- 7 3 10" xfId="5307"/>
    <cellStyle name="_pgvcl-costal_PGVCL-_JMN-77_PGVCL- 7 3 10" xfId="5308"/>
    <cellStyle name="_pgvcl-costal_pgvcl_JMN-77_PGVCL- 7 3 2" xfId="5309"/>
    <cellStyle name="_pgvcl-costal_PGVCL-_JMN-77_PGVCL- 7 3 2" xfId="5310"/>
    <cellStyle name="_pgvcl-costal_pgvcl_JMN-77_PGVCL- 7 3 3" xfId="5311"/>
    <cellStyle name="_pgvcl-costal_PGVCL-_JMN-77_PGVCL- 7 3 3" xfId="5312"/>
    <cellStyle name="_pgvcl-costal_pgvcl_JMN-77_PGVCL- 7 3 4" xfId="5313"/>
    <cellStyle name="_pgvcl-costal_PGVCL-_JMN-77_PGVCL- 7 3 4" xfId="5314"/>
    <cellStyle name="_pgvcl-costal_pgvcl_JMN-77_PGVCL- 7 3 5" xfId="5315"/>
    <cellStyle name="_pgvcl-costal_PGVCL-_JMN-77_PGVCL- 7 3 5" xfId="5316"/>
    <cellStyle name="_pgvcl-costal_pgvcl_JMN-77_PGVCL- 7 3 6" xfId="5317"/>
    <cellStyle name="_pgvcl-costal_PGVCL-_JMN-77_PGVCL- 7 3 6" xfId="5318"/>
    <cellStyle name="_pgvcl-costal_pgvcl_JMN-77_PGVCL- 7 3 7" xfId="5319"/>
    <cellStyle name="_pgvcl-costal_PGVCL-_JMN-77_PGVCL- 7 3 7" xfId="5320"/>
    <cellStyle name="_pgvcl-costal_pgvcl_JMN-77_PGVCL- 7 3 8" xfId="5321"/>
    <cellStyle name="_pgvcl-costal_PGVCL-_JMN-77_PGVCL- 7 3 8" xfId="5322"/>
    <cellStyle name="_pgvcl-costal_pgvcl_JMN-77_PGVCL- 7 3 9" xfId="5323"/>
    <cellStyle name="_pgvcl-costal_PGVCL-_JMN-77_PGVCL- 7 3 9" xfId="5324"/>
    <cellStyle name="_pgvcl-costal_pgvcl_JMN-77_PGVCL- 7 4" xfId="5325"/>
    <cellStyle name="_pgvcl-costal_PGVCL-_JMN-77_PGVCL- 7 4" xfId="5326"/>
    <cellStyle name="_pgvcl-costal_pgvcl_JMN-77_PGVCL- 7 4 10" xfId="5327"/>
    <cellStyle name="_pgvcl-costal_PGVCL-_JMN-77_PGVCL- 7 4 10" xfId="5328"/>
    <cellStyle name="_pgvcl-costal_pgvcl_JMN-77_PGVCL- 7 4 2" xfId="5329"/>
    <cellStyle name="_pgvcl-costal_PGVCL-_JMN-77_PGVCL- 7 4 2" xfId="5330"/>
    <cellStyle name="_pgvcl-costal_pgvcl_JMN-77_PGVCL- 7 4 3" xfId="5331"/>
    <cellStyle name="_pgvcl-costal_PGVCL-_JMN-77_PGVCL- 7 4 3" xfId="5332"/>
    <cellStyle name="_pgvcl-costal_pgvcl_JMN-77_PGVCL- 7 4 4" xfId="5333"/>
    <cellStyle name="_pgvcl-costal_PGVCL-_JMN-77_PGVCL- 7 4 4" xfId="5334"/>
    <cellStyle name="_pgvcl-costal_pgvcl_JMN-77_PGVCL- 7 4 5" xfId="5335"/>
    <cellStyle name="_pgvcl-costal_PGVCL-_JMN-77_PGVCL- 7 4 5" xfId="5336"/>
    <cellStyle name="_pgvcl-costal_pgvcl_JMN-77_PGVCL- 7 4 6" xfId="5337"/>
    <cellStyle name="_pgvcl-costal_PGVCL-_JMN-77_PGVCL- 7 4 6" xfId="5338"/>
    <cellStyle name="_pgvcl-costal_pgvcl_JMN-77_PGVCL- 7 4 7" xfId="5339"/>
    <cellStyle name="_pgvcl-costal_PGVCL-_JMN-77_PGVCL- 7 4 7" xfId="5340"/>
    <cellStyle name="_pgvcl-costal_pgvcl_JMN-77_PGVCL- 7 4 8" xfId="5341"/>
    <cellStyle name="_pgvcl-costal_PGVCL-_JMN-77_PGVCL- 7 4 8" xfId="5342"/>
    <cellStyle name="_pgvcl-costal_pgvcl_JMN-77_PGVCL- 7 4 9" xfId="5343"/>
    <cellStyle name="_pgvcl-costal_PGVCL-_JMN-77_PGVCL- 7 4 9" xfId="5344"/>
    <cellStyle name="_pgvcl-costal_pgvcl_JMN-77_PGVCL- 7 5" xfId="5345"/>
    <cellStyle name="_pgvcl-costal_PGVCL-_JMN-77_PGVCL- 7 5" xfId="5346"/>
    <cellStyle name="_pgvcl-costal_pgvcl_JMN-77_PGVCL- 7 5 10" xfId="5347"/>
    <cellStyle name="_pgvcl-costal_PGVCL-_JMN-77_PGVCL- 7 5 10" xfId="5348"/>
    <cellStyle name="_pgvcl-costal_pgvcl_JMN-77_PGVCL- 7 5 2" xfId="5349"/>
    <cellStyle name="_pgvcl-costal_PGVCL-_JMN-77_PGVCL- 7 5 2" xfId="5350"/>
    <cellStyle name="_pgvcl-costal_pgvcl_JMN-77_PGVCL- 7 5 3" xfId="5351"/>
    <cellStyle name="_pgvcl-costal_PGVCL-_JMN-77_PGVCL- 7 5 3" xfId="5352"/>
    <cellStyle name="_pgvcl-costal_pgvcl_JMN-77_PGVCL- 7 5 4" xfId="5353"/>
    <cellStyle name="_pgvcl-costal_PGVCL-_JMN-77_PGVCL- 7 5 4" xfId="5354"/>
    <cellStyle name="_pgvcl-costal_pgvcl_JMN-77_PGVCL- 7 5 5" xfId="5355"/>
    <cellStyle name="_pgvcl-costal_PGVCL-_JMN-77_PGVCL- 7 5 5" xfId="5356"/>
    <cellStyle name="_pgvcl-costal_pgvcl_JMN-77_PGVCL- 7 5 6" xfId="5357"/>
    <cellStyle name="_pgvcl-costal_PGVCL-_JMN-77_PGVCL- 7 5 6" xfId="5358"/>
    <cellStyle name="_pgvcl-costal_pgvcl_JMN-77_PGVCL- 7 5 7" xfId="5359"/>
    <cellStyle name="_pgvcl-costal_PGVCL-_JMN-77_PGVCL- 7 5 7" xfId="5360"/>
    <cellStyle name="_pgvcl-costal_pgvcl_JMN-77_PGVCL- 7 5 8" xfId="5361"/>
    <cellStyle name="_pgvcl-costal_PGVCL-_JMN-77_PGVCL- 7 5 8" xfId="5362"/>
    <cellStyle name="_pgvcl-costal_pgvcl_JMN-77_PGVCL- 7 5 9" xfId="5363"/>
    <cellStyle name="_pgvcl-costal_PGVCL-_JMN-77_PGVCL- 7 5 9" xfId="5364"/>
    <cellStyle name="_pgvcl-costal_pgvcl_JMN-77_PGVCL- 7 6" xfId="5365"/>
    <cellStyle name="_pgvcl-costal_PGVCL-_JMN-77_PGVCL- 7 6" xfId="5366"/>
    <cellStyle name="_pgvcl-costal_pgvcl_JMN-77_PGVCL- 7 6 10" xfId="5367"/>
    <cellStyle name="_pgvcl-costal_PGVCL-_JMN-77_PGVCL- 7 6 10" xfId="5368"/>
    <cellStyle name="_pgvcl-costal_pgvcl_JMN-77_PGVCL- 7 6 2" xfId="5369"/>
    <cellStyle name="_pgvcl-costal_PGVCL-_JMN-77_PGVCL- 7 6 2" xfId="5370"/>
    <cellStyle name="_pgvcl-costal_pgvcl_JMN-77_PGVCL- 7 6 3" xfId="5371"/>
    <cellStyle name="_pgvcl-costal_PGVCL-_JMN-77_PGVCL- 7 6 3" xfId="5372"/>
    <cellStyle name="_pgvcl-costal_pgvcl_JMN-77_PGVCL- 7 6 4" xfId="5373"/>
    <cellStyle name="_pgvcl-costal_PGVCL-_JMN-77_PGVCL- 7 6 4" xfId="5374"/>
    <cellStyle name="_pgvcl-costal_pgvcl_JMN-77_PGVCL- 7 6 5" xfId="5375"/>
    <cellStyle name="_pgvcl-costal_PGVCL-_JMN-77_PGVCL- 7 6 5" xfId="5376"/>
    <cellStyle name="_pgvcl-costal_pgvcl_JMN-77_PGVCL- 7 6 6" xfId="5377"/>
    <cellStyle name="_pgvcl-costal_PGVCL-_JMN-77_PGVCL- 7 6 6" xfId="5378"/>
    <cellStyle name="_pgvcl-costal_pgvcl_JMN-77_PGVCL- 7 6 7" xfId="5379"/>
    <cellStyle name="_pgvcl-costal_PGVCL-_JMN-77_PGVCL- 7 6 7" xfId="5380"/>
    <cellStyle name="_pgvcl-costal_pgvcl_JMN-77_PGVCL- 7 6 8" xfId="5381"/>
    <cellStyle name="_pgvcl-costal_PGVCL-_JMN-77_PGVCL- 7 6 8" xfId="5382"/>
    <cellStyle name="_pgvcl-costal_pgvcl_JMN-77_PGVCL- 7 6 9" xfId="5383"/>
    <cellStyle name="_pgvcl-costal_PGVCL-_JMN-77_PGVCL- 7 6 9" xfId="5384"/>
    <cellStyle name="_pgvcl-costal_pgvcl_JMN-77_PGVCL- 7 7" xfId="5385"/>
    <cellStyle name="_pgvcl-costal_PGVCL-_JMN-77_PGVCL- 7 7" xfId="5386"/>
    <cellStyle name="_pgvcl-costal_pgvcl_JMN-77_PGVCL- 7 7 10" xfId="5387"/>
    <cellStyle name="_pgvcl-costal_PGVCL-_JMN-77_PGVCL- 7 7 10" xfId="5388"/>
    <cellStyle name="_pgvcl-costal_pgvcl_JMN-77_PGVCL- 7 7 2" xfId="5389"/>
    <cellStyle name="_pgvcl-costal_PGVCL-_JMN-77_PGVCL- 7 7 2" xfId="5390"/>
    <cellStyle name="_pgvcl-costal_pgvcl_JMN-77_PGVCL- 7 7 3" xfId="5391"/>
    <cellStyle name="_pgvcl-costal_PGVCL-_JMN-77_PGVCL- 7 7 3" xfId="5392"/>
    <cellStyle name="_pgvcl-costal_pgvcl_JMN-77_PGVCL- 7 7 4" xfId="5393"/>
    <cellStyle name="_pgvcl-costal_PGVCL-_JMN-77_PGVCL- 7 7 4" xfId="5394"/>
    <cellStyle name="_pgvcl-costal_pgvcl_JMN-77_PGVCL- 7 7 5" xfId="5395"/>
    <cellStyle name="_pgvcl-costal_PGVCL-_JMN-77_PGVCL- 7 7 5" xfId="5396"/>
    <cellStyle name="_pgvcl-costal_pgvcl_JMN-77_PGVCL- 7 7 6" xfId="5397"/>
    <cellStyle name="_pgvcl-costal_PGVCL-_JMN-77_PGVCL- 7 7 6" xfId="5398"/>
    <cellStyle name="_pgvcl-costal_pgvcl_JMN-77_PGVCL- 7 7 7" xfId="5399"/>
    <cellStyle name="_pgvcl-costal_PGVCL-_JMN-77_PGVCL- 7 7 7" xfId="5400"/>
    <cellStyle name="_pgvcl-costal_pgvcl_JMN-77_PGVCL- 7 7 8" xfId="5401"/>
    <cellStyle name="_pgvcl-costal_PGVCL-_JMN-77_PGVCL- 7 7 8" xfId="5402"/>
    <cellStyle name="_pgvcl-costal_pgvcl_JMN-77_PGVCL- 7 7 9" xfId="5403"/>
    <cellStyle name="_pgvcl-costal_PGVCL-_JMN-77_PGVCL- 7 7 9" xfId="5404"/>
    <cellStyle name="_pgvcl-costal_pgvcl_JMN-77_PGVCL- 7 8" xfId="5405"/>
    <cellStyle name="_pgvcl-costal_PGVCL-_JMN-77_PGVCL- 7 8" xfId="5406"/>
    <cellStyle name="_pgvcl-costal_pgvcl_JMN-77_PGVCL- 9" xfId="5407"/>
    <cellStyle name="_pgvcl-costal_PGVCL-_JMN-77_PGVCL- 9" xfId="5408"/>
    <cellStyle name="_pgvcl-costal_pgvcl_JMN-77_PGVCL- 9 2" xfId="5409"/>
    <cellStyle name="_pgvcl-costal_PGVCL-_JMN-77_PGVCL- 9 2" xfId="5410"/>
    <cellStyle name="_pgvcl-costal_pgvcl_JMN-77_PGVCL- 9 2 10" xfId="5411"/>
    <cellStyle name="_pgvcl-costal_PGVCL-_JMN-77_PGVCL- 9 2 10" xfId="5412"/>
    <cellStyle name="_pgvcl-costal_pgvcl_JMN-77_PGVCL- 9 2 2" xfId="5413"/>
    <cellStyle name="_pgvcl-costal_PGVCL-_JMN-77_PGVCL- 9 2 2" xfId="5414"/>
    <cellStyle name="_pgvcl-costal_pgvcl_JMN-77_PGVCL- 9 2 3" xfId="5415"/>
    <cellStyle name="_pgvcl-costal_PGVCL-_JMN-77_PGVCL- 9 2 3" xfId="5416"/>
    <cellStyle name="_pgvcl-costal_pgvcl_JMN-77_PGVCL- 9 2 4" xfId="5417"/>
    <cellStyle name="_pgvcl-costal_PGVCL-_JMN-77_PGVCL- 9 2 4" xfId="5418"/>
    <cellStyle name="_pgvcl-costal_pgvcl_JMN-77_PGVCL- 9 2 5" xfId="5419"/>
    <cellStyle name="_pgvcl-costal_PGVCL-_JMN-77_PGVCL- 9 2 5" xfId="5420"/>
    <cellStyle name="_pgvcl-costal_pgvcl_JMN-77_PGVCL- 9 2 6" xfId="5421"/>
    <cellStyle name="_pgvcl-costal_PGVCL-_JMN-77_PGVCL- 9 2 6" xfId="5422"/>
    <cellStyle name="_pgvcl-costal_pgvcl_JMN-77_PGVCL- 9 2 7" xfId="5423"/>
    <cellStyle name="_pgvcl-costal_PGVCL-_JMN-77_PGVCL- 9 2 7" xfId="5424"/>
    <cellStyle name="_pgvcl-costal_pgvcl_JMN-77_PGVCL- 9 2 8" xfId="5425"/>
    <cellStyle name="_pgvcl-costal_PGVCL-_JMN-77_PGVCL- 9 2 8" xfId="5426"/>
    <cellStyle name="_pgvcl-costal_pgvcl_JMN-77_PGVCL- 9 2 9" xfId="5427"/>
    <cellStyle name="_pgvcl-costal_PGVCL-_JMN-77_PGVCL- 9 2 9" xfId="5428"/>
    <cellStyle name="_pgvcl-costal_pgvcl_JMN-77_PGVCL- 9 3" xfId="5429"/>
    <cellStyle name="_pgvcl-costal_PGVCL-_JMN-77_PGVCL- 9 3" xfId="5430"/>
    <cellStyle name="_pgvcl-costal_pgvcl_JMN-77_PGVCL- 9 3 10" xfId="5431"/>
    <cellStyle name="_pgvcl-costal_PGVCL-_JMN-77_PGVCL- 9 3 10" xfId="5432"/>
    <cellStyle name="_pgvcl-costal_pgvcl_JMN-77_PGVCL- 9 3 2" xfId="5433"/>
    <cellStyle name="_pgvcl-costal_PGVCL-_JMN-77_PGVCL- 9 3 2" xfId="5434"/>
    <cellStyle name="_pgvcl-costal_pgvcl_JMN-77_PGVCL- 9 3 3" xfId="5435"/>
    <cellStyle name="_pgvcl-costal_PGVCL-_JMN-77_PGVCL- 9 3 3" xfId="5436"/>
    <cellStyle name="_pgvcl-costal_pgvcl_JMN-77_PGVCL- 9 3 4" xfId="5437"/>
    <cellStyle name="_pgvcl-costal_PGVCL-_JMN-77_PGVCL- 9 3 4" xfId="5438"/>
    <cellStyle name="_pgvcl-costal_pgvcl_JMN-77_PGVCL- 9 3 5" xfId="5439"/>
    <cellStyle name="_pgvcl-costal_PGVCL-_JMN-77_PGVCL- 9 3 5" xfId="5440"/>
    <cellStyle name="_pgvcl-costal_pgvcl_JMN-77_PGVCL- 9 3 6" xfId="5441"/>
    <cellStyle name="_pgvcl-costal_PGVCL-_JMN-77_PGVCL- 9 3 6" xfId="5442"/>
    <cellStyle name="_pgvcl-costal_pgvcl_JMN-77_PGVCL- 9 3 7" xfId="5443"/>
    <cellStyle name="_pgvcl-costal_PGVCL-_JMN-77_PGVCL- 9 3 7" xfId="5444"/>
    <cellStyle name="_pgvcl-costal_pgvcl_JMN-77_PGVCL- 9 3 8" xfId="5445"/>
    <cellStyle name="_pgvcl-costal_PGVCL-_JMN-77_PGVCL- 9 3 8" xfId="5446"/>
    <cellStyle name="_pgvcl-costal_pgvcl_JMN-77_PGVCL- 9 3 9" xfId="5447"/>
    <cellStyle name="_pgvcl-costal_PGVCL-_JMN-77_PGVCL- 9 3 9" xfId="5448"/>
    <cellStyle name="_pgvcl-costal_pgvcl_JMN-77_PGVCL- 9 4" xfId="5449"/>
    <cellStyle name="_pgvcl-costal_PGVCL-_JMN-77_PGVCL- 9 4" xfId="5450"/>
    <cellStyle name="_pgvcl-costal_pgvcl_JMN-77_PGVCL- 9 4 10" xfId="5451"/>
    <cellStyle name="_pgvcl-costal_PGVCL-_JMN-77_PGVCL- 9 4 10" xfId="5452"/>
    <cellStyle name="_pgvcl-costal_pgvcl_JMN-77_PGVCL- 9 4 2" xfId="5453"/>
    <cellStyle name="_pgvcl-costal_PGVCL-_JMN-77_PGVCL- 9 4 2" xfId="5454"/>
    <cellStyle name="_pgvcl-costal_pgvcl_JMN-77_PGVCL- 9 4 3" xfId="5455"/>
    <cellStyle name="_pgvcl-costal_PGVCL-_JMN-77_PGVCL- 9 4 3" xfId="5456"/>
    <cellStyle name="_pgvcl-costal_pgvcl_JMN-77_PGVCL- 9 4 4" xfId="5457"/>
    <cellStyle name="_pgvcl-costal_PGVCL-_JMN-77_PGVCL- 9 4 4" xfId="5458"/>
    <cellStyle name="_pgvcl-costal_pgvcl_JMN-77_PGVCL- 9 4 5" xfId="5459"/>
    <cellStyle name="_pgvcl-costal_PGVCL-_JMN-77_PGVCL- 9 4 5" xfId="5460"/>
    <cellStyle name="_pgvcl-costal_pgvcl_JMN-77_PGVCL- 9 4 6" xfId="5461"/>
    <cellStyle name="_pgvcl-costal_PGVCL-_JMN-77_PGVCL- 9 4 6" xfId="5462"/>
    <cellStyle name="_pgvcl-costal_pgvcl_JMN-77_PGVCL- 9 4 7" xfId="5463"/>
    <cellStyle name="_pgvcl-costal_PGVCL-_JMN-77_PGVCL- 9 4 7" xfId="5464"/>
    <cellStyle name="_pgvcl-costal_pgvcl_JMN-77_PGVCL- 9 4 8" xfId="5465"/>
    <cellStyle name="_pgvcl-costal_PGVCL-_JMN-77_PGVCL- 9 4 8" xfId="5466"/>
    <cellStyle name="_pgvcl-costal_pgvcl_JMN-77_PGVCL- 9 4 9" xfId="5467"/>
    <cellStyle name="_pgvcl-costal_PGVCL-_JMN-77_PGVCL- 9 4 9" xfId="5468"/>
    <cellStyle name="_pgvcl-costal_pgvcl_JMN-77_PGVCL- 9 5" xfId="5469"/>
    <cellStyle name="_pgvcl-costal_PGVCL-_JMN-77_PGVCL- 9 5" xfId="5470"/>
    <cellStyle name="_pgvcl-costal_pgvcl_JMN-77_PGVCL- 9 5 10" xfId="5471"/>
    <cellStyle name="_pgvcl-costal_PGVCL-_JMN-77_PGVCL- 9 5 10" xfId="5472"/>
    <cellStyle name="_pgvcl-costal_pgvcl_JMN-77_PGVCL- 9 5 2" xfId="5473"/>
    <cellStyle name="_pgvcl-costal_PGVCL-_JMN-77_PGVCL- 9 5 2" xfId="5474"/>
    <cellStyle name="_pgvcl-costal_pgvcl_JMN-77_PGVCL- 9 5 3" xfId="5475"/>
    <cellStyle name="_pgvcl-costal_PGVCL-_JMN-77_PGVCL- 9 5 3" xfId="5476"/>
    <cellStyle name="_pgvcl-costal_pgvcl_JMN-77_PGVCL- 9 5 4" xfId="5477"/>
    <cellStyle name="_pgvcl-costal_PGVCL-_JMN-77_PGVCL- 9 5 4" xfId="5478"/>
    <cellStyle name="_pgvcl-costal_pgvcl_JMN-77_PGVCL- 9 5 5" xfId="5479"/>
    <cellStyle name="_pgvcl-costal_PGVCL-_JMN-77_PGVCL- 9 5 5" xfId="5480"/>
    <cellStyle name="_pgvcl-costal_pgvcl_JMN-77_PGVCL- 9 5 6" xfId="5481"/>
    <cellStyle name="_pgvcl-costal_PGVCL-_JMN-77_PGVCL- 9 5 6" xfId="5482"/>
    <cellStyle name="_pgvcl-costal_pgvcl_JMN-77_PGVCL- 9 5 7" xfId="5483"/>
    <cellStyle name="_pgvcl-costal_PGVCL-_JMN-77_PGVCL- 9 5 7" xfId="5484"/>
    <cellStyle name="_pgvcl-costal_pgvcl_JMN-77_PGVCL- 9 5 8" xfId="5485"/>
    <cellStyle name="_pgvcl-costal_PGVCL-_JMN-77_PGVCL- 9 5 8" xfId="5486"/>
    <cellStyle name="_pgvcl-costal_pgvcl_JMN-77_PGVCL- 9 5 9" xfId="5487"/>
    <cellStyle name="_pgvcl-costal_PGVCL-_JMN-77_PGVCL- 9 5 9" xfId="5488"/>
    <cellStyle name="_pgvcl-costal_pgvcl_JMN-77_PGVCL- 9 6" xfId="5489"/>
    <cellStyle name="_pgvcl-costal_PGVCL-_JMN-77_PGVCL- 9 6" xfId="5490"/>
    <cellStyle name="_pgvcl-costal_pgvcl_JMN-77_PGVCL- 9 6 10" xfId="5491"/>
    <cellStyle name="_pgvcl-costal_PGVCL-_JMN-77_PGVCL- 9 6 10" xfId="5492"/>
    <cellStyle name="_pgvcl-costal_pgvcl_JMN-77_PGVCL- 9 6 2" xfId="5493"/>
    <cellStyle name="_pgvcl-costal_PGVCL-_JMN-77_PGVCL- 9 6 2" xfId="5494"/>
    <cellStyle name="_pgvcl-costal_pgvcl_JMN-77_PGVCL- 9 6 3" xfId="5495"/>
    <cellStyle name="_pgvcl-costal_PGVCL-_JMN-77_PGVCL- 9 6 3" xfId="5496"/>
    <cellStyle name="_pgvcl-costal_pgvcl_JMN-77_PGVCL- 9 6 4" xfId="5497"/>
    <cellStyle name="_pgvcl-costal_PGVCL-_JMN-77_PGVCL- 9 6 4" xfId="5498"/>
    <cellStyle name="_pgvcl-costal_pgvcl_JMN-77_PGVCL- 9 6 5" xfId="5499"/>
    <cellStyle name="_pgvcl-costal_PGVCL-_JMN-77_PGVCL- 9 6 5" xfId="5500"/>
    <cellStyle name="_pgvcl-costal_pgvcl_JMN-77_PGVCL- 9 6 6" xfId="5501"/>
    <cellStyle name="_pgvcl-costal_PGVCL-_JMN-77_PGVCL- 9 6 6" xfId="5502"/>
    <cellStyle name="_pgvcl-costal_pgvcl_JMN-77_PGVCL- 9 6 7" xfId="5503"/>
    <cellStyle name="_pgvcl-costal_PGVCL-_JMN-77_PGVCL- 9 6 7" xfId="5504"/>
    <cellStyle name="_pgvcl-costal_pgvcl_JMN-77_PGVCL- 9 6 8" xfId="5505"/>
    <cellStyle name="_pgvcl-costal_PGVCL-_JMN-77_PGVCL- 9 6 8" xfId="5506"/>
    <cellStyle name="_pgvcl-costal_pgvcl_JMN-77_PGVCL- 9 6 9" xfId="5507"/>
    <cellStyle name="_pgvcl-costal_PGVCL-_JMN-77_PGVCL- 9 6 9" xfId="5508"/>
    <cellStyle name="_pgvcl-costal_pgvcl_JMN-77_PGVCL- 9 7" xfId="5509"/>
    <cellStyle name="_pgvcl-costal_PGVCL-_JMN-77_PGVCL- 9 7" xfId="5510"/>
    <cellStyle name="_pgvcl-costal_pgvcl_JMN-77_PGVCL- 9 7 10" xfId="5511"/>
    <cellStyle name="_pgvcl-costal_PGVCL-_JMN-77_PGVCL- 9 7 10" xfId="5512"/>
    <cellStyle name="_pgvcl-costal_pgvcl_JMN-77_PGVCL- 9 7 2" xfId="5513"/>
    <cellStyle name="_pgvcl-costal_PGVCL-_JMN-77_PGVCL- 9 7 2" xfId="5514"/>
    <cellStyle name="_pgvcl-costal_pgvcl_JMN-77_PGVCL- 9 7 3" xfId="5515"/>
    <cellStyle name="_pgvcl-costal_PGVCL-_JMN-77_PGVCL- 9 7 3" xfId="5516"/>
    <cellStyle name="_pgvcl-costal_pgvcl_JMN-77_PGVCL- 9 7 4" xfId="5517"/>
    <cellStyle name="_pgvcl-costal_PGVCL-_JMN-77_PGVCL- 9 7 4" xfId="5518"/>
    <cellStyle name="_pgvcl-costal_pgvcl_JMN-77_PGVCL- 9 7 5" xfId="5519"/>
    <cellStyle name="_pgvcl-costal_PGVCL-_JMN-77_PGVCL- 9 7 5" xfId="5520"/>
    <cellStyle name="_pgvcl-costal_pgvcl_JMN-77_PGVCL- 9 7 6" xfId="5521"/>
    <cellStyle name="_pgvcl-costal_PGVCL-_JMN-77_PGVCL- 9 7 6" xfId="5522"/>
    <cellStyle name="_pgvcl-costal_pgvcl_JMN-77_PGVCL- 9 7 7" xfId="5523"/>
    <cellStyle name="_pgvcl-costal_PGVCL-_JMN-77_PGVCL- 9 7 7" xfId="5524"/>
    <cellStyle name="_pgvcl-costal_pgvcl_JMN-77_PGVCL- 9 7 8" xfId="5525"/>
    <cellStyle name="_pgvcl-costal_PGVCL-_JMN-77_PGVCL- 9 7 8" xfId="5526"/>
    <cellStyle name="_pgvcl-costal_pgvcl_JMN-77_PGVCL- 9 7 9" xfId="5527"/>
    <cellStyle name="_pgvcl-costal_PGVCL-_JMN-77_PGVCL- 9 7 9" xfId="5528"/>
    <cellStyle name="_pgvcl-costal_pgvcl_JMN-77_PGVCL- 9 8" xfId="5529"/>
    <cellStyle name="_pgvcl-costal_PGVCL-_JMN-77_PGVCL- 9 8" xfId="5530"/>
    <cellStyle name="_pgvcl-costal_pgvcl_JMN-77_PGVCL- 9 Aug. 11" xfId="5531"/>
    <cellStyle name="_pgvcl-costal_PGVCL-_JMN-77_PGVCL- 9 Aug. 11" xfId="5532"/>
    <cellStyle name="_pgvcl-costal_pgvcl_JMN-77_PGVCL- 9 Aug. 11 2" xfId="5533"/>
    <cellStyle name="_pgvcl-costal_PGVCL-_JMN-77_PGVCL- 9 Aug. 11 2" xfId="5534"/>
    <cellStyle name="_pgvcl-costal_pgvcl_JMN-77_PGVCL- 9 Aug. 11 2 10" xfId="5535"/>
    <cellStyle name="_pgvcl-costal_PGVCL-_JMN-77_PGVCL- 9 Aug. 11 2 10" xfId="5536"/>
    <cellStyle name="_pgvcl-costal_pgvcl_JMN-77_PGVCL- 9 Aug. 11 2 2" xfId="5537"/>
    <cellStyle name="_pgvcl-costal_PGVCL-_JMN-77_PGVCL- 9 Aug. 11 2 2" xfId="5538"/>
    <cellStyle name="_pgvcl-costal_pgvcl_JMN-77_PGVCL- 9 Aug. 11 2 3" xfId="5539"/>
    <cellStyle name="_pgvcl-costal_PGVCL-_JMN-77_PGVCL- 9 Aug. 11 2 3" xfId="5540"/>
    <cellStyle name="_pgvcl-costal_pgvcl_JMN-77_PGVCL- 9 Aug. 11 2 4" xfId="5541"/>
    <cellStyle name="_pgvcl-costal_PGVCL-_JMN-77_PGVCL- 9 Aug. 11 2 4" xfId="5542"/>
    <cellStyle name="_pgvcl-costal_pgvcl_JMN-77_PGVCL- 9 Aug. 11 2 5" xfId="5543"/>
    <cellStyle name="_pgvcl-costal_PGVCL-_JMN-77_PGVCL- 9 Aug. 11 2 5" xfId="5544"/>
    <cellStyle name="_pgvcl-costal_pgvcl_JMN-77_PGVCL- 9 Aug. 11 2 6" xfId="5545"/>
    <cellStyle name="_pgvcl-costal_PGVCL-_JMN-77_PGVCL- 9 Aug. 11 2 6" xfId="5546"/>
    <cellStyle name="_pgvcl-costal_pgvcl_JMN-77_PGVCL- 9 Aug. 11 2 7" xfId="5547"/>
    <cellStyle name="_pgvcl-costal_PGVCL-_JMN-77_PGVCL- 9 Aug. 11 2 7" xfId="5548"/>
    <cellStyle name="_pgvcl-costal_pgvcl_JMN-77_PGVCL- 9 Aug. 11 2 8" xfId="5549"/>
    <cellStyle name="_pgvcl-costal_PGVCL-_JMN-77_PGVCL- 9 Aug. 11 2 8" xfId="5550"/>
    <cellStyle name="_pgvcl-costal_pgvcl_JMN-77_PGVCL- 9 Aug. 11 2 9" xfId="5551"/>
    <cellStyle name="_pgvcl-costal_PGVCL-_JMN-77_PGVCL- 9 Aug. 11 2 9" xfId="5552"/>
    <cellStyle name="_pgvcl-costal_pgvcl_JMN-77_PGVCL- 9 Aug. 11 3" xfId="5553"/>
    <cellStyle name="_pgvcl-costal_PGVCL-_JMN-77_PGVCL- 9 Aug. 11 3" xfId="5554"/>
    <cellStyle name="_pgvcl-costal_pgvcl_JMN-77_PGVCL- 9 Aug. 11 3 10" xfId="5555"/>
    <cellStyle name="_pgvcl-costal_PGVCL-_JMN-77_PGVCL- 9 Aug. 11 3 10" xfId="5556"/>
    <cellStyle name="_pgvcl-costal_pgvcl_JMN-77_PGVCL- 9 Aug. 11 3 2" xfId="5557"/>
    <cellStyle name="_pgvcl-costal_PGVCL-_JMN-77_PGVCL- 9 Aug. 11 3 2" xfId="5558"/>
    <cellStyle name="_pgvcl-costal_pgvcl_JMN-77_PGVCL- 9 Aug. 11 3 3" xfId="5559"/>
    <cellStyle name="_pgvcl-costal_PGVCL-_JMN-77_PGVCL- 9 Aug. 11 3 3" xfId="5560"/>
    <cellStyle name="_pgvcl-costal_pgvcl_JMN-77_PGVCL- 9 Aug. 11 3 4" xfId="5561"/>
    <cellStyle name="_pgvcl-costal_PGVCL-_JMN-77_PGVCL- 9 Aug. 11 3 4" xfId="5562"/>
    <cellStyle name="_pgvcl-costal_pgvcl_JMN-77_PGVCL- 9 Aug. 11 3 5" xfId="5563"/>
    <cellStyle name="_pgvcl-costal_PGVCL-_JMN-77_PGVCL- 9 Aug. 11 3 5" xfId="5564"/>
    <cellStyle name="_pgvcl-costal_pgvcl_JMN-77_PGVCL- 9 Aug. 11 3 6" xfId="5565"/>
    <cellStyle name="_pgvcl-costal_PGVCL-_JMN-77_PGVCL- 9 Aug. 11 3 6" xfId="5566"/>
    <cellStyle name="_pgvcl-costal_pgvcl_JMN-77_PGVCL- 9 Aug. 11 3 7" xfId="5567"/>
    <cellStyle name="_pgvcl-costal_PGVCL-_JMN-77_PGVCL- 9 Aug. 11 3 7" xfId="5568"/>
    <cellStyle name="_pgvcl-costal_pgvcl_JMN-77_PGVCL- 9 Aug. 11 3 8" xfId="5569"/>
    <cellStyle name="_pgvcl-costal_PGVCL-_JMN-77_PGVCL- 9 Aug. 11 3 8" xfId="5570"/>
    <cellStyle name="_pgvcl-costal_pgvcl_JMN-77_PGVCL- 9 Aug. 11 3 9" xfId="5571"/>
    <cellStyle name="_pgvcl-costal_PGVCL-_JMN-77_PGVCL- 9 Aug. 11 3 9" xfId="5572"/>
    <cellStyle name="_pgvcl-costal_pgvcl_JMN-77_PGVCL- 9 Aug. 11 4" xfId="5573"/>
    <cellStyle name="_pgvcl-costal_PGVCL-_JMN-77_PGVCL- 9 Aug. 11 4" xfId="5574"/>
    <cellStyle name="_pgvcl-costal_pgvcl_JMN-77_PGVCL- 9 Aug. 11 4 10" xfId="5575"/>
    <cellStyle name="_pgvcl-costal_PGVCL-_JMN-77_PGVCL- 9 Aug. 11 4 10" xfId="5576"/>
    <cellStyle name="_pgvcl-costal_pgvcl_JMN-77_PGVCL- 9 Aug. 11 4 2" xfId="5577"/>
    <cellStyle name="_pgvcl-costal_PGVCL-_JMN-77_PGVCL- 9 Aug. 11 4 2" xfId="5578"/>
    <cellStyle name="_pgvcl-costal_pgvcl_JMN-77_PGVCL- 9 Aug. 11 4 3" xfId="5579"/>
    <cellStyle name="_pgvcl-costal_PGVCL-_JMN-77_PGVCL- 9 Aug. 11 4 3" xfId="5580"/>
    <cellStyle name="_pgvcl-costal_pgvcl_JMN-77_PGVCL- 9 Aug. 11 4 4" xfId="5581"/>
    <cellStyle name="_pgvcl-costal_PGVCL-_JMN-77_PGVCL- 9 Aug. 11 4 4" xfId="5582"/>
    <cellStyle name="_pgvcl-costal_pgvcl_JMN-77_PGVCL- 9 Aug. 11 4 5" xfId="5583"/>
    <cellStyle name="_pgvcl-costal_PGVCL-_JMN-77_PGVCL- 9 Aug. 11 4 5" xfId="5584"/>
    <cellStyle name="_pgvcl-costal_pgvcl_JMN-77_PGVCL- 9 Aug. 11 4 6" xfId="5585"/>
    <cellStyle name="_pgvcl-costal_PGVCL-_JMN-77_PGVCL- 9 Aug. 11 4 6" xfId="5586"/>
    <cellStyle name="_pgvcl-costal_pgvcl_JMN-77_PGVCL- 9 Aug. 11 4 7" xfId="5587"/>
    <cellStyle name="_pgvcl-costal_PGVCL-_JMN-77_PGVCL- 9 Aug. 11 4 7" xfId="5588"/>
    <cellStyle name="_pgvcl-costal_pgvcl_JMN-77_PGVCL- 9 Aug. 11 4 8" xfId="5589"/>
    <cellStyle name="_pgvcl-costal_PGVCL-_JMN-77_PGVCL- 9 Aug. 11 4 8" xfId="5590"/>
    <cellStyle name="_pgvcl-costal_pgvcl_JMN-77_PGVCL- 9 Aug. 11 4 9" xfId="5591"/>
    <cellStyle name="_pgvcl-costal_PGVCL-_JMN-77_PGVCL- 9 Aug. 11 4 9" xfId="5592"/>
    <cellStyle name="_pgvcl-costal_pgvcl_JMN-77_PGVCL- 9 Aug. 11 5" xfId="5593"/>
    <cellStyle name="_pgvcl-costal_PGVCL-_JMN-77_PGVCL- 9 Aug. 11 5" xfId="5594"/>
    <cellStyle name="_pgvcl-costal_pgvcl_JMN-77_PGVCL- 9 Aug. 11 5 10" xfId="5595"/>
    <cellStyle name="_pgvcl-costal_PGVCL-_JMN-77_PGVCL- 9 Aug. 11 5 10" xfId="5596"/>
    <cellStyle name="_pgvcl-costal_pgvcl_JMN-77_PGVCL- 9 Aug. 11 5 2" xfId="5597"/>
    <cellStyle name="_pgvcl-costal_PGVCL-_JMN-77_PGVCL- 9 Aug. 11 5 2" xfId="5598"/>
    <cellStyle name="_pgvcl-costal_pgvcl_JMN-77_PGVCL- 9 Aug. 11 5 3" xfId="5599"/>
    <cellStyle name="_pgvcl-costal_PGVCL-_JMN-77_PGVCL- 9 Aug. 11 5 3" xfId="5600"/>
    <cellStyle name="_pgvcl-costal_pgvcl_JMN-77_PGVCL- 9 Aug. 11 5 4" xfId="5601"/>
    <cellStyle name="_pgvcl-costal_PGVCL-_JMN-77_PGVCL- 9 Aug. 11 5 4" xfId="5602"/>
    <cellStyle name="_pgvcl-costal_pgvcl_JMN-77_PGVCL- 9 Aug. 11 5 5" xfId="5603"/>
    <cellStyle name="_pgvcl-costal_PGVCL-_JMN-77_PGVCL- 9 Aug. 11 5 5" xfId="5604"/>
    <cellStyle name="_pgvcl-costal_pgvcl_JMN-77_PGVCL- 9 Aug. 11 5 6" xfId="5605"/>
    <cellStyle name="_pgvcl-costal_PGVCL-_JMN-77_PGVCL- 9 Aug. 11 5 6" xfId="5606"/>
    <cellStyle name="_pgvcl-costal_pgvcl_JMN-77_PGVCL- 9 Aug. 11 5 7" xfId="5607"/>
    <cellStyle name="_pgvcl-costal_PGVCL-_JMN-77_PGVCL- 9 Aug. 11 5 7" xfId="5608"/>
    <cellStyle name="_pgvcl-costal_pgvcl_JMN-77_PGVCL- 9 Aug. 11 5 8" xfId="5609"/>
    <cellStyle name="_pgvcl-costal_PGVCL-_JMN-77_PGVCL- 9 Aug. 11 5 8" xfId="5610"/>
    <cellStyle name="_pgvcl-costal_pgvcl_JMN-77_PGVCL- 9 Aug. 11 5 9" xfId="5611"/>
    <cellStyle name="_pgvcl-costal_PGVCL-_JMN-77_PGVCL- 9 Aug. 11 5 9" xfId="5612"/>
    <cellStyle name="_pgvcl-costal_pgvcl_JMN-77_PGVCL- 9 Aug. 11 6" xfId="5613"/>
    <cellStyle name="_pgvcl-costal_PGVCL-_JMN-77_PGVCL- 9 Aug. 11 6" xfId="5614"/>
    <cellStyle name="_pgvcl-costal_pgvcl_JMN-77_PGVCL- 9 Aug. 11 6 10" xfId="5615"/>
    <cellStyle name="_pgvcl-costal_PGVCL-_JMN-77_PGVCL- 9 Aug. 11 6 10" xfId="5616"/>
    <cellStyle name="_pgvcl-costal_pgvcl_JMN-77_PGVCL- 9 Aug. 11 6 2" xfId="5617"/>
    <cellStyle name="_pgvcl-costal_PGVCL-_JMN-77_PGVCL- 9 Aug. 11 6 2" xfId="5618"/>
    <cellStyle name="_pgvcl-costal_pgvcl_JMN-77_PGVCL- 9 Aug. 11 6 3" xfId="5619"/>
    <cellStyle name="_pgvcl-costal_PGVCL-_JMN-77_PGVCL- 9 Aug. 11 6 3" xfId="5620"/>
    <cellStyle name="_pgvcl-costal_pgvcl_JMN-77_PGVCL- 9 Aug. 11 6 4" xfId="5621"/>
    <cellStyle name="_pgvcl-costal_PGVCL-_JMN-77_PGVCL- 9 Aug. 11 6 4" xfId="5622"/>
    <cellStyle name="_pgvcl-costal_pgvcl_JMN-77_PGVCL- 9 Aug. 11 6 5" xfId="5623"/>
    <cellStyle name="_pgvcl-costal_PGVCL-_JMN-77_PGVCL- 9 Aug. 11 6 5" xfId="5624"/>
    <cellStyle name="_pgvcl-costal_pgvcl_JMN-77_PGVCL- 9 Aug. 11 6 6" xfId="5625"/>
    <cellStyle name="_pgvcl-costal_PGVCL-_JMN-77_PGVCL- 9 Aug. 11 6 6" xfId="5626"/>
    <cellStyle name="_pgvcl-costal_pgvcl_JMN-77_PGVCL- 9 Aug. 11 6 7" xfId="5627"/>
    <cellStyle name="_pgvcl-costal_PGVCL-_JMN-77_PGVCL- 9 Aug. 11 6 7" xfId="5628"/>
    <cellStyle name="_pgvcl-costal_pgvcl_JMN-77_PGVCL- 9 Aug. 11 6 8" xfId="5629"/>
    <cellStyle name="_pgvcl-costal_PGVCL-_JMN-77_PGVCL- 9 Aug. 11 6 8" xfId="5630"/>
    <cellStyle name="_pgvcl-costal_pgvcl_JMN-77_PGVCL- 9 Aug. 11 6 9" xfId="5631"/>
    <cellStyle name="_pgvcl-costal_PGVCL-_JMN-77_PGVCL- 9 Aug. 11 6 9" xfId="5632"/>
    <cellStyle name="_pgvcl-costal_pgvcl_JMN-77_PGVCL- 9 Aug. 11 7" xfId="5633"/>
    <cellStyle name="_pgvcl-costal_PGVCL-_JMN-77_PGVCL- 9 Aug. 11 7" xfId="5634"/>
    <cellStyle name="_pgvcl-costal_pgvcl_JMN-77_PGVCL- 9 Aug. 11 7 10" xfId="5635"/>
    <cellStyle name="_pgvcl-costal_PGVCL-_JMN-77_PGVCL- 9 Aug. 11 7 10" xfId="5636"/>
    <cellStyle name="_pgvcl-costal_pgvcl_JMN-77_PGVCL- 9 Aug. 11 7 2" xfId="5637"/>
    <cellStyle name="_pgvcl-costal_PGVCL-_JMN-77_PGVCL- 9 Aug. 11 7 2" xfId="5638"/>
    <cellStyle name="_pgvcl-costal_pgvcl_JMN-77_PGVCL- 9 Aug. 11 7 3" xfId="5639"/>
    <cellStyle name="_pgvcl-costal_PGVCL-_JMN-77_PGVCL- 9 Aug. 11 7 3" xfId="5640"/>
    <cellStyle name="_pgvcl-costal_pgvcl_JMN-77_PGVCL- 9 Aug. 11 7 4" xfId="5641"/>
    <cellStyle name="_pgvcl-costal_PGVCL-_JMN-77_PGVCL- 9 Aug. 11 7 4" xfId="5642"/>
    <cellStyle name="_pgvcl-costal_pgvcl_JMN-77_PGVCL- 9 Aug. 11 7 5" xfId="5643"/>
    <cellStyle name="_pgvcl-costal_PGVCL-_JMN-77_PGVCL- 9 Aug. 11 7 5" xfId="5644"/>
    <cellStyle name="_pgvcl-costal_pgvcl_JMN-77_PGVCL- 9 Aug. 11 7 6" xfId="5645"/>
    <cellStyle name="_pgvcl-costal_PGVCL-_JMN-77_PGVCL- 9 Aug. 11 7 6" xfId="5646"/>
    <cellStyle name="_pgvcl-costal_pgvcl_JMN-77_PGVCL- 9 Aug. 11 7 7" xfId="5647"/>
    <cellStyle name="_pgvcl-costal_PGVCL-_JMN-77_PGVCL- 9 Aug. 11 7 7" xfId="5648"/>
    <cellStyle name="_pgvcl-costal_pgvcl_JMN-77_PGVCL- 9 Aug. 11 7 8" xfId="5649"/>
    <cellStyle name="_pgvcl-costal_PGVCL-_JMN-77_PGVCL- 9 Aug. 11 7 8" xfId="5650"/>
    <cellStyle name="_pgvcl-costal_pgvcl_JMN-77_PGVCL- 9 Aug. 11 7 9" xfId="5651"/>
    <cellStyle name="_pgvcl-costal_PGVCL-_JMN-77_PGVCL- 9 Aug. 11 7 9" xfId="5652"/>
    <cellStyle name="_pgvcl-costal_pgvcl_JMN-77_PGVCL- 9 Aug. 11 8" xfId="5653"/>
    <cellStyle name="_pgvcl-costal_PGVCL-_JMN-77_PGVCL- 9 Aug. 11 8" xfId="5654"/>
    <cellStyle name="_pgvcl-costal_pgvcl_JMN-77_PGVCL- 9 Jun. 11" xfId="5655"/>
    <cellStyle name="_pgvcl-costal_PGVCL-_JMN-77_PGVCL- 9 Jun. 11" xfId="5656"/>
    <cellStyle name="_pgvcl-costal_pgvcl_JMN-77_PGVCL- 9 Jun. 11 2" xfId="5657"/>
    <cellStyle name="_pgvcl-costal_PGVCL-_JMN-77_PGVCL- 9 Jun. 11 2" xfId="5658"/>
    <cellStyle name="_pgvcl-costal_pgvcl_JMN-77_PGVCL- 9 Jun. 11 2 10" xfId="5659"/>
    <cellStyle name="_pgvcl-costal_PGVCL-_JMN-77_PGVCL- 9 Jun. 11 2 10" xfId="5660"/>
    <cellStyle name="_pgvcl-costal_pgvcl_JMN-77_PGVCL- 9 Jun. 11 2 2" xfId="5661"/>
    <cellStyle name="_pgvcl-costal_PGVCL-_JMN-77_PGVCL- 9 Jun. 11 2 2" xfId="5662"/>
    <cellStyle name="_pgvcl-costal_pgvcl_JMN-77_PGVCL- 9 Jun. 11 2 3" xfId="5663"/>
    <cellStyle name="_pgvcl-costal_PGVCL-_JMN-77_PGVCL- 9 Jun. 11 2 3" xfId="5664"/>
    <cellStyle name="_pgvcl-costal_pgvcl_JMN-77_PGVCL- 9 Jun. 11 2 4" xfId="5665"/>
    <cellStyle name="_pgvcl-costal_PGVCL-_JMN-77_PGVCL- 9 Jun. 11 2 4" xfId="5666"/>
    <cellStyle name="_pgvcl-costal_pgvcl_JMN-77_PGVCL- 9 Jun. 11 2 5" xfId="5667"/>
    <cellStyle name="_pgvcl-costal_PGVCL-_JMN-77_PGVCL- 9 Jun. 11 2 5" xfId="5668"/>
    <cellStyle name="_pgvcl-costal_pgvcl_JMN-77_PGVCL- 9 Jun. 11 2 6" xfId="5669"/>
    <cellStyle name="_pgvcl-costal_PGVCL-_JMN-77_PGVCL- 9 Jun. 11 2 6" xfId="5670"/>
    <cellStyle name="_pgvcl-costal_pgvcl_JMN-77_PGVCL- 9 Jun. 11 2 7" xfId="5671"/>
    <cellStyle name="_pgvcl-costal_PGVCL-_JMN-77_PGVCL- 9 Jun. 11 2 7" xfId="5672"/>
    <cellStyle name="_pgvcl-costal_pgvcl_JMN-77_PGVCL- 9 Jun. 11 2 8" xfId="5673"/>
    <cellStyle name="_pgvcl-costal_PGVCL-_JMN-77_PGVCL- 9 Jun. 11 2 8" xfId="5674"/>
    <cellStyle name="_pgvcl-costal_pgvcl_JMN-77_PGVCL- 9 Jun. 11 2 9" xfId="5675"/>
    <cellStyle name="_pgvcl-costal_PGVCL-_JMN-77_PGVCL- 9 Jun. 11 2 9" xfId="5676"/>
    <cellStyle name="_pgvcl-costal_pgvcl_JMN-77_PGVCL- 9 Jun. 11 3" xfId="5677"/>
    <cellStyle name="_pgvcl-costal_PGVCL-_JMN-77_PGVCL- 9 Jun. 11 3" xfId="5678"/>
    <cellStyle name="_pgvcl-costal_pgvcl_JMN-77_PGVCL- 9 Jun. 11 3 10" xfId="5679"/>
    <cellStyle name="_pgvcl-costal_PGVCL-_JMN-77_PGVCL- 9 Jun. 11 3 10" xfId="5680"/>
    <cellStyle name="_pgvcl-costal_pgvcl_JMN-77_PGVCL- 9 Jun. 11 3 2" xfId="5681"/>
    <cellStyle name="_pgvcl-costal_PGVCL-_JMN-77_PGVCL- 9 Jun. 11 3 2" xfId="5682"/>
    <cellStyle name="_pgvcl-costal_pgvcl_JMN-77_PGVCL- 9 Jun. 11 3 3" xfId="5683"/>
    <cellStyle name="_pgvcl-costal_PGVCL-_JMN-77_PGVCL- 9 Jun. 11 3 3" xfId="5684"/>
    <cellStyle name="_pgvcl-costal_pgvcl_JMN-77_PGVCL- 9 Jun. 11 3 4" xfId="5685"/>
    <cellStyle name="_pgvcl-costal_PGVCL-_JMN-77_PGVCL- 9 Jun. 11 3 4" xfId="5686"/>
    <cellStyle name="_pgvcl-costal_pgvcl_JMN-77_PGVCL- 9 Jun. 11 3 5" xfId="5687"/>
    <cellStyle name="_pgvcl-costal_PGVCL-_JMN-77_PGVCL- 9 Jun. 11 3 5" xfId="5688"/>
    <cellStyle name="_pgvcl-costal_pgvcl_JMN-77_PGVCL- 9 Jun. 11 3 6" xfId="5689"/>
    <cellStyle name="_pgvcl-costal_PGVCL-_JMN-77_PGVCL- 9 Jun. 11 3 6" xfId="5690"/>
    <cellStyle name="_pgvcl-costal_pgvcl_JMN-77_PGVCL- 9 Jun. 11 3 7" xfId="5691"/>
    <cellStyle name="_pgvcl-costal_PGVCL-_JMN-77_PGVCL- 9 Jun. 11 3 7" xfId="5692"/>
    <cellStyle name="_pgvcl-costal_pgvcl_JMN-77_PGVCL- 9 Jun. 11 3 8" xfId="5693"/>
    <cellStyle name="_pgvcl-costal_PGVCL-_JMN-77_PGVCL- 9 Jun. 11 3 8" xfId="5694"/>
    <cellStyle name="_pgvcl-costal_pgvcl_JMN-77_PGVCL- 9 Jun. 11 3 9" xfId="5695"/>
    <cellStyle name="_pgvcl-costal_PGVCL-_JMN-77_PGVCL- 9 Jun. 11 3 9" xfId="5696"/>
    <cellStyle name="_pgvcl-costal_pgvcl_JMN-77_PGVCL- 9 Jun. 11 4" xfId="5697"/>
    <cellStyle name="_pgvcl-costal_PGVCL-_JMN-77_PGVCL- 9 Jun. 11 4" xfId="5698"/>
    <cellStyle name="_pgvcl-costal_pgvcl_JMN-77_PGVCL- 9 Jun. 11 4 10" xfId="5699"/>
    <cellStyle name="_pgvcl-costal_PGVCL-_JMN-77_PGVCL- 9 Jun. 11 4 10" xfId="5700"/>
    <cellStyle name="_pgvcl-costal_pgvcl_JMN-77_PGVCL- 9 Jun. 11 4 2" xfId="5701"/>
    <cellStyle name="_pgvcl-costal_PGVCL-_JMN-77_PGVCL- 9 Jun. 11 4 2" xfId="5702"/>
    <cellStyle name="_pgvcl-costal_pgvcl_JMN-77_PGVCL- 9 Jun. 11 4 3" xfId="5703"/>
    <cellStyle name="_pgvcl-costal_PGVCL-_JMN-77_PGVCL- 9 Jun. 11 4 3" xfId="5704"/>
    <cellStyle name="_pgvcl-costal_pgvcl_JMN-77_PGVCL- 9 Jun. 11 4 4" xfId="5705"/>
    <cellStyle name="_pgvcl-costal_PGVCL-_JMN-77_PGVCL- 9 Jun. 11 4 4" xfId="5706"/>
    <cellStyle name="_pgvcl-costal_pgvcl_JMN-77_PGVCL- 9 Jun. 11 4 5" xfId="5707"/>
    <cellStyle name="_pgvcl-costal_PGVCL-_JMN-77_PGVCL- 9 Jun. 11 4 5" xfId="5708"/>
    <cellStyle name="_pgvcl-costal_pgvcl_JMN-77_PGVCL- 9 Jun. 11 4 6" xfId="5709"/>
    <cellStyle name="_pgvcl-costal_PGVCL-_JMN-77_PGVCL- 9 Jun. 11 4 6" xfId="5710"/>
    <cellStyle name="_pgvcl-costal_pgvcl_JMN-77_PGVCL- 9 Jun. 11 4 7" xfId="5711"/>
    <cellStyle name="_pgvcl-costal_PGVCL-_JMN-77_PGVCL- 9 Jun. 11 4 7" xfId="5712"/>
    <cellStyle name="_pgvcl-costal_pgvcl_JMN-77_PGVCL- 9 Jun. 11 4 8" xfId="5713"/>
    <cellStyle name="_pgvcl-costal_PGVCL-_JMN-77_PGVCL- 9 Jun. 11 4 8" xfId="5714"/>
    <cellStyle name="_pgvcl-costal_pgvcl_JMN-77_PGVCL- 9 Jun. 11 4 9" xfId="5715"/>
    <cellStyle name="_pgvcl-costal_PGVCL-_JMN-77_PGVCL- 9 Jun. 11 4 9" xfId="5716"/>
    <cellStyle name="_pgvcl-costal_pgvcl_JMN-77_PGVCL- 9 Jun. 11 5" xfId="5717"/>
    <cellStyle name="_pgvcl-costal_PGVCL-_JMN-77_PGVCL- 9 Jun. 11 5" xfId="5718"/>
    <cellStyle name="_pgvcl-costal_pgvcl_JMN-77_PGVCL- 9 Jun. 11 5 10" xfId="5719"/>
    <cellStyle name="_pgvcl-costal_PGVCL-_JMN-77_PGVCL- 9 Jun. 11 5 10" xfId="5720"/>
    <cellStyle name="_pgvcl-costal_pgvcl_JMN-77_PGVCL- 9 Jun. 11 5 2" xfId="5721"/>
    <cellStyle name="_pgvcl-costal_PGVCL-_JMN-77_PGVCL- 9 Jun. 11 5 2" xfId="5722"/>
    <cellStyle name="_pgvcl-costal_pgvcl_JMN-77_PGVCL- 9 Jun. 11 5 3" xfId="5723"/>
    <cellStyle name="_pgvcl-costal_PGVCL-_JMN-77_PGVCL- 9 Jun. 11 5 3" xfId="5724"/>
    <cellStyle name="_pgvcl-costal_pgvcl_JMN-77_PGVCL- 9 Jun. 11 5 4" xfId="5725"/>
    <cellStyle name="_pgvcl-costal_PGVCL-_JMN-77_PGVCL- 9 Jun. 11 5 4" xfId="5726"/>
    <cellStyle name="_pgvcl-costal_pgvcl_JMN-77_PGVCL- 9 Jun. 11 5 5" xfId="5727"/>
    <cellStyle name="_pgvcl-costal_PGVCL-_JMN-77_PGVCL- 9 Jun. 11 5 5" xfId="5728"/>
    <cellStyle name="_pgvcl-costal_pgvcl_JMN-77_PGVCL- 9 Jun. 11 5 6" xfId="5729"/>
    <cellStyle name="_pgvcl-costal_PGVCL-_JMN-77_PGVCL- 9 Jun. 11 5 6" xfId="5730"/>
    <cellStyle name="_pgvcl-costal_pgvcl_JMN-77_PGVCL- 9 Jun. 11 5 7" xfId="5731"/>
    <cellStyle name="_pgvcl-costal_PGVCL-_JMN-77_PGVCL- 9 Jun. 11 5 7" xfId="5732"/>
    <cellStyle name="_pgvcl-costal_pgvcl_JMN-77_PGVCL- 9 Jun. 11 5 8" xfId="5733"/>
    <cellStyle name="_pgvcl-costal_PGVCL-_JMN-77_PGVCL- 9 Jun. 11 5 8" xfId="5734"/>
    <cellStyle name="_pgvcl-costal_pgvcl_JMN-77_PGVCL- 9 Jun. 11 5 9" xfId="5735"/>
    <cellStyle name="_pgvcl-costal_PGVCL-_JMN-77_PGVCL- 9 Jun. 11 5 9" xfId="5736"/>
    <cellStyle name="_pgvcl-costal_pgvcl_JMN-77_PGVCL- 9 Jun. 11 6" xfId="5737"/>
    <cellStyle name="_pgvcl-costal_PGVCL-_JMN-77_PGVCL- 9 Jun. 11 6" xfId="5738"/>
    <cellStyle name="_pgvcl-costal_pgvcl_JMN-77_PGVCL- 9 Jun. 11 6 10" xfId="5739"/>
    <cellStyle name="_pgvcl-costal_PGVCL-_JMN-77_PGVCL- 9 Jun. 11 6 10" xfId="5740"/>
    <cellStyle name="_pgvcl-costal_pgvcl_JMN-77_PGVCL- 9 Jun. 11 6 2" xfId="5741"/>
    <cellStyle name="_pgvcl-costal_PGVCL-_JMN-77_PGVCL- 9 Jun. 11 6 2" xfId="5742"/>
    <cellStyle name="_pgvcl-costal_pgvcl_JMN-77_PGVCL- 9 Jun. 11 6 3" xfId="5743"/>
    <cellStyle name="_pgvcl-costal_PGVCL-_JMN-77_PGVCL- 9 Jun. 11 6 3" xfId="5744"/>
    <cellStyle name="_pgvcl-costal_pgvcl_JMN-77_PGVCL- 9 Jun. 11 6 4" xfId="5745"/>
    <cellStyle name="_pgvcl-costal_PGVCL-_JMN-77_PGVCL- 9 Jun. 11 6 4" xfId="5746"/>
    <cellStyle name="_pgvcl-costal_pgvcl_JMN-77_PGVCL- 9 Jun. 11 6 5" xfId="5747"/>
    <cellStyle name="_pgvcl-costal_PGVCL-_JMN-77_PGVCL- 9 Jun. 11 6 5" xfId="5748"/>
    <cellStyle name="_pgvcl-costal_pgvcl_JMN-77_PGVCL- 9 Jun. 11 6 6" xfId="5749"/>
    <cellStyle name="_pgvcl-costal_PGVCL-_JMN-77_PGVCL- 9 Jun. 11 6 6" xfId="5750"/>
    <cellStyle name="_pgvcl-costal_pgvcl_JMN-77_PGVCL- 9 Jun. 11 6 7" xfId="5751"/>
    <cellStyle name="_pgvcl-costal_PGVCL-_JMN-77_PGVCL- 9 Jun. 11 6 7" xfId="5752"/>
    <cellStyle name="_pgvcl-costal_pgvcl_JMN-77_PGVCL- 9 Jun. 11 6 8" xfId="5753"/>
    <cellStyle name="_pgvcl-costal_PGVCL-_JMN-77_PGVCL- 9 Jun. 11 6 8" xfId="5754"/>
    <cellStyle name="_pgvcl-costal_pgvcl_JMN-77_PGVCL- 9 Jun. 11 6 9" xfId="5755"/>
    <cellStyle name="_pgvcl-costal_PGVCL-_JMN-77_PGVCL- 9 Jun. 11 6 9" xfId="5756"/>
    <cellStyle name="_pgvcl-costal_pgvcl_JMN-77_PGVCL- 9 Jun. 11 7" xfId="5757"/>
    <cellStyle name="_pgvcl-costal_PGVCL-_JMN-77_PGVCL- 9 Jun. 11 7" xfId="5758"/>
    <cellStyle name="_pgvcl-costal_pgvcl_JMN-77_PGVCL- 9 Jun. 11 7 10" xfId="5759"/>
    <cellStyle name="_pgvcl-costal_PGVCL-_JMN-77_PGVCL- 9 Jun. 11 7 10" xfId="5760"/>
    <cellStyle name="_pgvcl-costal_pgvcl_JMN-77_PGVCL- 9 Jun. 11 7 2" xfId="5761"/>
    <cellStyle name="_pgvcl-costal_PGVCL-_JMN-77_PGVCL- 9 Jun. 11 7 2" xfId="5762"/>
    <cellStyle name="_pgvcl-costal_pgvcl_JMN-77_PGVCL- 9 Jun. 11 7 3" xfId="5763"/>
    <cellStyle name="_pgvcl-costal_PGVCL-_JMN-77_PGVCL- 9 Jun. 11 7 3" xfId="5764"/>
    <cellStyle name="_pgvcl-costal_pgvcl_JMN-77_PGVCL- 9 Jun. 11 7 4" xfId="5765"/>
    <cellStyle name="_pgvcl-costal_PGVCL-_JMN-77_PGVCL- 9 Jun. 11 7 4" xfId="5766"/>
    <cellStyle name="_pgvcl-costal_pgvcl_JMN-77_PGVCL- 9 Jun. 11 7 5" xfId="5767"/>
    <cellStyle name="_pgvcl-costal_PGVCL-_JMN-77_PGVCL- 9 Jun. 11 7 5" xfId="5768"/>
    <cellStyle name="_pgvcl-costal_pgvcl_JMN-77_PGVCL- 9 Jun. 11 7 6" xfId="5769"/>
    <cellStyle name="_pgvcl-costal_PGVCL-_JMN-77_PGVCL- 9 Jun. 11 7 6" xfId="5770"/>
    <cellStyle name="_pgvcl-costal_pgvcl_JMN-77_PGVCL- 9 Jun. 11 7 7" xfId="5771"/>
    <cellStyle name="_pgvcl-costal_PGVCL-_JMN-77_PGVCL- 9 Jun. 11 7 7" xfId="5772"/>
    <cellStyle name="_pgvcl-costal_pgvcl_JMN-77_PGVCL- 9 Jun. 11 7 8" xfId="5773"/>
    <cellStyle name="_pgvcl-costal_PGVCL-_JMN-77_PGVCL- 9 Jun. 11 7 8" xfId="5774"/>
    <cellStyle name="_pgvcl-costal_pgvcl_JMN-77_PGVCL- 9 Jun. 11 7 9" xfId="5775"/>
    <cellStyle name="_pgvcl-costal_PGVCL-_JMN-77_PGVCL- 9 Jun. 11 7 9" xfId="5776"/>
    <cellStyle name="_pgvcl-costal_pgvcl_JMN-77_PGVCL- 9 Jun. 11 8" xfId="5777"/>
    <cellStyle name="_pgvcl-costal_PGVCL-_JMN-77_PGVCL- 9 Jun. 11 8" xfId="5778"/>
    <cellStyle name="_pgvcl-costal_pgvcl_JMN-77_PGVCL- 9 May 11" xfId="5779"/>
    <cellStyle name="_pgvcl-costal_PGVCL-_JMN-77_PGVCL- 9 May 11" xfId="5780"/>
    <cellStyle name="_pgvcl-costal_pgvcl_JMN-77_PGVCL- 9 May 11 2" xfId="5781"/>
    <cellStyle name="_pgvcl-costal_PGVCL-_JMN-77_PGVCL- 9 May 11 2" xfId="5782"/>
    <cellStyle name="_pgvcl-costal_pgvcl_JMN-77_PGVCL- 9 May 11 2 10" xfId="5783"/>
    <cellStyle name="_pgvcl-costal_PGVCL-_JMN-77_PGVCL- 9 May 11 2 10" xfId="5784"/>
    <cellStyle name="_pgvcl-costal_pgvcl_JMN-77_PGVCL- 9 May 11 2 2" xfId="5785"/>
    <cellStyle name="_pgvcl-costal_PGVCL-_JMN-77_PGVCL- 9 May 11 2 2" xfId="5786"/>
    <cellStyle name="_pgvcl-costal_pgvcl_JMN-77_PGVCL- 9 May 11 2 3" xfId="5787"/>
    <cellStyle name="_pgvcl-costal_PGVCL-_JMN-77_PGVCL- 9 May 11 2 3" xfId="5788"/>
    <cellStyle name="_pgvcl-costal_pgvcl_JMN-77_PGVCL- 9 May 11 2 4" xfId="5789"/>
    <cellStyle name="_pgvcl-costal_PGVCL-_JMN-77_PGVCL- 9 May 11 2 4" xfId="5790"/>
    <cellStyle name="_pgvcl-costal_pgvcl_JMN-77_PGVCL- 9 May 11 2 5" xfId="5791"/>
    <cellStyle name="_pgvcl-costal_PGVCL-_JMN-77_PGVCL- 9 May 11 2 5" xfId="5792"/>
    <cellStyle name="_pgvcl-costal_pgvcl_JMN-77_PGVCL- 9 May 11 2 6" xfId="5793"/>
    <cellStyle name="_pgvcl-costal_PGVCL-_JMN-77_PGVCL- 9 May 11 2 6" xfId="5794"/>
    <cellStyle name="_pgvcl-costal_pgvcl_JMN-77_PGVCL- 9 May 11 2 7" xfId="5795"/>
    <cellStyle name="_pgvcl-costal_PGVCL-_JMN-77_PGVCL- 9 May 11 2 7" xfId="5796"/>
    <cellStyle name="_pgvcl-costal_pgvcl_JMN-77_PGVCL- 9 May 11 2 8" xfId="5797"/>
    <cellStyle name="_pgvcl-costal_PGVCL-_JMN-77_PGVCL- 9 May 11 2 8" xfId="5798"/>
    <cellStyle name="_pgvcl-costal_pgvcl_JMN-77_PGVCL- 9 May 11 2 9" xfId="5799"/>
    <cellStyle name="_pgvcl-costal_PGVCL-_JMN-77_PGVCL- 9 May 11 2 9" xfId="5800"/>
    <cellStyle name="_pgvcl-costal_pgvcl_JMN-77_PGVCL- 9 May 11 3" xfId="5801"/>
    <cellStyle name="_pgvcl-costal_PGVCL-_JMN-77_PGVCL- 9 May 11 3" xfId="5802"/>
    <cellStyle name="_pgvcl-costal_pgvcl_JMN-77_PGVCL- 9 May 11 3 10" xfId="5803"/>
    <cellStyle name="_pgvcl-costal_PGVCL-_JMN-77_PGVCL- 9 May 11 3 10" xfId="5804"/>
    <cellStyle name="_pgvcl-costal_pgvcl_JMN-77_PGVCL- 9 May 11 3 2" xfId="5805"/>
    <cellStyle name="_pgvcl-costal_PGVCL-_JMN-77_PGVCL- 9 May 11 3 2" xfId="5806"/>
    <cellStyle name="_pgvcl-costal_pgvcl_JMN-77_PGVCL- 9 May 11 3 3" xfId="5807"/>
    <cellStyle name="_pgvcl-costal_PGVCL-_JMN-77_PGVCL- 9 May 11 3 3" xfId="5808"/>
    <cellStyle name="_pgvcl-costal_pgvcl_JMN-77_PGVCL- 9 May 11 3 4" xfId="5809"/>
    <cellStyle name="_pgvcl-costal_PGVCL-_JMN-77_PGVCL- 9 May 11 3 4" xfId="5810"/>
    <cellStyle name="_pgvcl-costal_pgvcl_JMN-77_PGVCL- 9 May 11 3 5" xfId="5811"/>
    <cellStyle name="_pgvcl-costal_PGVCL-_JMN-77_PGVCL- 9 May 11 3 5" xfId="5812"/>
    <cellStyle name="_pgvcl-costal_pgvcl_JMN-77_PGVCL- 9 May 11 3 6" xfId="5813"/>
    <cellStyle name="_pgvcl-costal_PGVCL-_JMN-77_PGVCL- 9 May 11 3 6" xfId="5814"/>
    <cellStyle name="_pgvcl-costal_pgvcl_JMN-77_PGVCL- 9 May 11 3 7" xfId="5815"/>
    <cellStyle name="_pgvcl-costal_PGVCL-_JMN-77_PGVCL- 9 May 11 3 7" xfId="5816"/>
    <cellStyle name="_pgvcl-costal_pgvcl_JMN-77_PGVCL- 9 May 11 3 8" xfId="5817"/>
    <cellStyle name="_pgvcl-costal_PGVCL-_JMN-77_PGVCL- 9 May 11 3 8" xfId="5818"/>
    <cellStyle name="_pgvcl-costal_pgvcl_JMN-77_PGVCL- 9 May 11 3 9" xfId="5819"/>
    <cellStyle name="_pgvcl-costal_PGVCL-_JMN-77_PGVCL- 9 May 11 3 9" xfId="5820"/>
    <cellStyle name="_pgvcl-costal_pgvcl_JMN-77_PGVCL- 9 May 11 4" xfId="5821"/>
    <cellStyle name="_pgvcl-costal_PGVCL-_JMN-77_PGVCL- 9 May 11 4" xfId="5822"/>
    <cellStyle name="_pgvcl-costal_pgvcl_JMN-77_PGVCL- 9 May 11 4 10" xfId="5823"/>
    <cellStyle name="_pgvcl-costal_PGVCL-_JMN-77_PGVCL- 9 May 11 4 10" xfId="5824"/>
    <cellStyle name="_pgvcl-costal_pgvcl_JMN-77_PGVCL- 9 May 11 4 2" xfId="5825"/>
    <cellStyle name="_pgvcl-costal_PGVCL-_JMN-77_PGVCL- 9 May 11 4 2" xfId="5826"/>
    <cellStyle name="_pgvcl-costal_pgvcl_JMN-77_PGVCL- 9 May 11 4 3" xfId="5827"/>
    <cellStyle name="_pgvcl-costal_PGVCL-_JMN-77_PGVCL- 9 May 11 4 3" xfId="5828"/>
    <cellStyle name="_pgvcl-costal_pgvcl_JMN-77_PGVCL- 9 May 11 4 4" xfId="5829"/>
    <cellStyle name="_pgvcl-costal_PGVCL-_JMN-77_PGVCL- 9 May 11 4 4" xfId="5830"/>
    <cellStyle name="_pgvcl-costal_pgvcl_JMN-77_PGVCL- 9 May 11 4 5" xfId="5831"/>
    <cellStyle name="_pgvcl-costal_PGVCL-_JMN-77_PGVCL- 9 May 11 4 5" xfId="5832"/>
    <cellStyle name="_pgvcl-costal_pgvcl_JMN-77_PGVCL- 9 May 11 4 6" xfId="5833"/>
    <cellStyle name="_pgvcl-costal_PGVCL-_JMN-77_PGVCL- 9 May 11 4 6" xfId="5834"/>
    <cellStyle name="_pgvcl-costal_pgvcl_JMN-77_PGVCL- 9 May 11 4 7" xfId="5835"/>
    <cellStyle name="_pgvcl-costal_PGVCL-_JMN-77_PGVCL- 9 May 11 4 7" xfId="5836"/>
    <cellStyle name="_pgvcl-costal_pgvcl_JMN-77_PGVCL- 9 May 11 4 8" xfId="5837"/>
    <cellStyle name="_pgvcl-costal_PGVCL-_JMN-77_PGVCL- 9 May 11 4 8" xfId="5838"/>
    <cellStyle name="_pgvcl-costal_pgvcl_JMN-77_PGVCL- 9 May 11 4 9" xfId="5839"/>
    <cellStyle name="_pgvcl-costal_PGVCL-_JMN-77_PGVCL- 9 May 11 4 9" xfId="5840"/>
    <cellStyle name="_pgvcl-costal_pgvcl_JMN-77_PGVCL- 9 May 11 5" xfId="5841"/>
    <cellStyle name="_pgvcl-costal_PGVCL-_JMN-77_PGVCL- 9 May 11 5" xfId="5842"/>
    <cellStyle name="_pgvcl-costal_pgvcl_JMN-77_PGVCL- 9 May 11 5 10" xfId="5843"/>
    <cellStyle name="_pgvcl-costal_PGVCL-_JMN-77_PGVCL- 9 May 11 5 10" xfId="5844"/>
    <cellStyle name="_pgvcl-costal_pgvcl_JMN-77_PGVCL- 9 May 11 5 2" xfId="5845"/>
    <cellStyle name="_pgvcl-costal_PGVCL-_JMN-77_PGVCL- 9 May 11 5 2" xfId="5846"/>
    <cellStyle name="_pgvcl-costal_pgvcl_JMN-77_PGVCL- 9 May 11 5 3" xfId="5847"/>
    <cellStyle name="_pgvcl-costal_PGVCL-_JMN-77_PGVCL- 9 May 11 5 3" xfId="5848"/>
    <cellStyle name="_pgvcl-costal_pgvcl_JMN-77_PGVCL- 9 May 11 5 4" xfId="5849"/>
    <cellStyle name="_pgvcl-costal_PGVCL-_JMN-77_PGVCL- 9 May 11 5 4" xfId="5850"/>
    <cellStyle name="_pgvcl-costal_pgvcl_JMN-77_PGVCL- 9 May 11 5 5" xfId="5851"/>
    <cellStyle name="_pgvcl-costal_PGVCL-_JMN-77_PGVCL- 9 May 11 5 5" xfId="5852"/>
    <cellStyle name="_pgvcl-costal_pgvcl_JMN-77_PGVCL- 9 May 11 5 6" xfId="5853"/>
    <cellStyle name="_pgvcl-costal_PGVCL-_JMN-77_PGVCL- 9 May 11 5 6" xfId="5854"/>
    <cellStyle name="_pgvcl-costal_pgvcl_JMN-77_PGVCL- 9 May 11 5 7" xfId="5855"/>
    <cellStyle name="_pgvcl-costal_PGVCL-_JMN-77_PGVCL- 9 May 11 5 7" xfId="5856"/>
    <cellStyle name="_pgvcl-costal_pgvcl_JMN-77_PGVCL- 9 May 11 5 8" xfId="5857"/>
    <cellStyle name="_pgvcl-costal_PGVCL-_JMN-77_PGVCL- 9 May 11 5 8" xfId="5858"/>
    <cellStyle name="_pgvcl-costal_pgvcl_JMN-77_PGVCL- 9 May 11 5 9" xfId="5859"/>
    <cellStyle name="_pgvcl-costal_PGVCL-_JMN-77_PGVCL- 9 May 11 5 9" xfId="5860"/>
    <cellStyle name="_pgvcl-costal_pgvcl_JMN-77_PGVCL- 9 May 11 6" xfId="5861"/>
    <cellStyle name="_pgvcl-costal_PGVCL-_JMN-77_PGVCL- 9 May 11 6" xfId="5862"/>
    <cellStyle name="_pgvcl-costal_pgvcl_JMN-77_PGVCL- 9 May 11 6 10" xfId="5863"/>
    <cellStyle name="_pgvcl-costal_PGVCL-_JMN-77_PGVCL- 9 May 11 6 10" xfId="5864"/>
    <cellStyle name="_pgvcl-costal_pgvcl_JMN-77_PGVCL- 9 May 11 6 2" xfId="5865"/>
    <cellStyle name="_pgvcl-costal_PGVCL-_JMN-77_PGVCL- 9 May 11 6 2" xfId="5866"/>
    <cellStyle name="_pgvcl-costal_pgvcl_JMN-77_PGVCL- 9 May 11 6 3" xfId="5867"/>
    <cellStyle name="_pgvcl-costal_PGVCL-_JMN-77_PGVCL- 9 May 11 6 3" xfId="5868"/>
    <cellStyle name="_pgvcl-costal_pgvcl_JMN-77_PGVCL- 9 May 11 6 4" xfId="5869"/>
    <cellStyle name="_pgvcl-costal_PGVCL-_JMN-77_PGVCL- 9 May 11 6 4" xfId="5870"/>
    <cellStyle name="_pgvcl-costal_pgvcl_JMN-77_PGVCL- 9 May 11 6 5" xfId="5871"/>
    <cellStyle name="_pgvcl-costal_PGVCL-_JMN-77_PGVCL- 9 May 11 6 5" xfId="5872"/>
    <cellStyle name="_pgvcl-costal_pgvcl_JMN-77_PGVCL- 9 May 11 6 6" xfId="5873"/>
    <cellStyle name="_pgvcl-costal_PGVCL-_JMN-77_PGVCL- 9 May 11 6 6" xfId="5874"/>
    <cellStyle name="_pgvcl-costal_pgvcl_JMN-77_PGVCL- 9 May 11 6 7" xfId="5875"/>
    <cellStyle name="_pgvcl-costal_PGVCL-_JMN-77_PGVCL- 9 May 11 6 7" xfId="5876"/>
    <cellStyle name="_pgvcl-costal_pgvcl_JMN-77_PGVCL- 9 May 11 6 8" xfId="5877"/>
    <cellStyle name="_pgvcl-costal_PGVCL-_JMN-77_PGVCL- 9 May 11 6 8" xfId="5878"/>
    <cellStyle name="_pgvcl-costal_pgvcl_JMN-77_PGVCL- 9 May 11 6 9" xfId="5879"/>
    <cellStyle name="_pgvcl-costal_PGVCL-_JMN-77_PGVCL- 9 May 11 6 9" xfId="5880"/>
    <cellStyle name="_pgvcl-costal_pgvcl_JMN-77_PGVCL- 9 May 11 7" xfId="5881"/>
    <cellStyle name="_pgvcl-costal_PGVCL-_JMN-77_PGVCL- 9 May 11 7" xfId="5882"/>
    <cellStyle name="_pgvcl-costal_pgvcl_JMN-77_PGVCL- 9 May 11 7 10" xfId="5883"/>
    <cellStyle name="_pgvcl-costal_PGVCL-_JMN-77_PGVCL- 9 May 11 7 10" xfId="5884"/>
    <cellStyle name="_pgvcl-costal_pgvcl_JMN-77_PGVCL- 9 May 11 7 2" xfId="5885"/>
    <cellStyle name="_pgvcl-costal_PGVCL-_JMN-77_PGVCL- 9 May 11 7 2" xfId="5886"/>
    <cellStyle name="_pgvcl-costal_pgvcl_JMN-77_PGVCL- 9 May 11 7 3" xfId="5887"/>
    <cellStyle name="_pgvcl-costal_PGVCL-_JMN-77_PGVCL- 9 May 11 7 3" xfId="5888"/>
    <cellStyle name="_pgvcl-costal_pgvcl_JMN-77_PGVCL- 9 May 11 7 4" xfId="5889"/>
    <cellStyle name="_pgvcl-costal_PGVCL-_JMN-77_PGVCL- 9 May 11 7 4" xfId="5890"/>
    <cellStyle name="_pgvcl-costal_pgvcl_JMN-77_PGVCL- 9 May 11 7 5" xfId="5891"/>
    <cellStyle name="_pgvcl-costal_PGVCL-_JMN-77_PGVCL- 9 May 11 7 5" xfId="5892"/>
    <cellStyle name="_pgvcl-costal_pgvcl_JMN-77_PGVCL- 9 May 11 7 6" xfId="5893"/>
    <cellStyle name="_pgvcl-costal_PGVCL-_JMN-77_PGVCL- 9 May 11 7 6" xfId="5894"/>
    <cellStyle name="_pgvcl-costal_pgvcl_JMN-77_PGVCL- 9 May 11 7 7" xfId="5895"/>
    <cellStyle name="_pgvcl-costal_PGVCL-_JMN-77_PGVCL- 9 May 11 7 7" xfId="5896"/>
    <cellStyle name="_pgvcl-costal_pgvcl_JMN-77_PGVCL- 9 May 11 7 8" xfId="5897"/>
    <cellStyle name="_pgvcl-costal_PGVCL-_JMN-77_PGVCL- 9 May 11 7 8" xfId="5898"/>
    <cellStyle name="_pgvcl-costal_pgvcl_JMN-77_PGVCL- 9 May 11 7 9" xfId="5899"/>
    <cellStyle name="_pgvcl-costal_PGVCL-_JMN-77_PGVCL- 9 May 11 7 9" xfId="5900"/>
    <cellStyle name="_pgvcl-costal_pgvcl_JMN-77_PGVCL- 9 May 11 8" xfId="5901"/>
    <cellStyle name="_pgvcl-costal_PGVCL-_JMN-77_PGVCL- 9 May 11 8" xfId="5902"/>
    <cellStyle name="_pgvcl-costal_pgvcl_JMN-77_PGVCL- 9 Sep. 11" xfId="5903"/>
    <cellStyle name="_pgvcl-costal_PGVCL-_JMN-77_PGVCL- 9 Sep. 11" xfId="5904"/>
    <cellStyle name="_pgvcl-costal_pgvcl_JMN-77_PGVCL- 9 Sep. 11 2" xfId="5905"/>
    <cellStyle name="_pgvcl-costal_PGVCL-_JMN-77_PGVCL- 9 Sep. 11 2" xfId="5906"/>
    <cellStyle name="_pgvcl-costal_pgvcl_JMN-77_PGVCL- 9 Sep. 11 2 10" xfId="5907"/>
    <cellStyle name="_pgvcl-costal_PGVCL-_JMN-77_PGVCL- 9 Sep. 11 2 10" xfId="5908"/>
    <cellStyle name="_pgvcl-costal_pgvcl_JMN-77_PGVCL- 9 Sep. 11 2 2" xfId="5909"/>
    <cellStyle name="_pgvcl-costal_PGVCL-_JMN-77_PGVCL- 9 Sep. 11 2 2" xfId="5910"/>
    <cellStyle name="_pgvcl-costal_pgvcl_JMN-77_PGVCL- 9 Sep. 11 2 3" xfId="5911"/>
    <cellStyle name="_pgvcl-costal_PGVCL-_JMN-77_PGVCL- 9 Sep. 11 2 3" xfId="5912"/>
    <cellStyle name="_pgvcl-costal_pgvcl_JMN-77_PGVCL- 9 Sep. 11 2 4" xfId="5913"/>
    <cellStyle name="_pgvcl-costal_PGVCL-_JMN-77_PGVCL- 9 Sep. 11 2 4" xfId="5914"/>
    <cellStyle name="_pgvcl-costal_pgvcl_JMN-77_PGVCL- 9 Sep. 11 2 5" xfId="5915"/>
    <cellStyle name="_pgvcl-costal_PGVCL-_JMN-77_PGVCL- 9 Sep. 11 2 5" xfId="5916"/>
    <cellStyle name="_pgvcl-costal_pgvcl_JMN-77_PGVCL- 9 Sep. 11 2 6" xfId="5917"/>
    <cellStyle name="_pgvcl-costal_PGVCL-_JMN-77_PGVCL- 9 Sep. 11 2 6" xfId="5918"/>
    <cellStyle name="_pgvcl-costal_pgvcl_JMN-77_PGVCL- 9 Sep. 11 2 7" xfId="5919"/>
    <cellStyle name="_pgvcl-costal_PGVCL-_JMN-77_PGVCL- 9 Sep. 11 2 7" xfId="5920"/>
    <cellStyle name="_pgvcl-costal_pgvcl_JMN-77_PGVCL- 9 Sep. 11 2 8" xfId="5921"/>
    <cellStyle name="_pgvcl-costal_PGVCL-_JMN-77_PGVCL- 9 Sep. 11 2 8" xfId="5922"/>
    <cellStyle name="_pgvcl-costal_pgvcl_JMN-77_PGVCL- 9 Sep. 11 2 9" xfId="5923"/>
    <cellStyle name="_pgvcl-costal_PGVCL-_JMN-77_PGVCL- 9 Sep. 11 2 9" xfId="5924"/>
    <cellStyle name="_pgvcl-costal_pgvcl_JMN-77_PGVCL- 9 Sep. 11 3" xfId="5925"/>
    <cellStyle name="_pgvcl-costal_PGVCL-_JMN-77_PGVCL- 9 Sep. 11 3" xfId="5926"/>
    <cellStyle name="_pgvcl-costal_pgvcl_JMN-77_PGVCL- 9 Sep. 11 3 10" xfId="5927"/>
    <cellStyle name="_pgvcl-costal_PGVCL-_JMN-77_PGVCL- 9 Sep. 11 3 10" xfId="5928"/>
    <cellStyle name="_pgvcl-costal_pgvcl_JMN-77_PGVCL- 9 Sep. 11 3 2" xfId="5929"/>
    <cellStyle name="_pgvcl-costal_PGVCL-_JMN-77_PGVCL- 9 Sep. 11 3 2" xfId="5930"/>
    <cellStyle name="_pgvcl-costal_pgvcl_JMN-77_PGVCL- 9 Sep. 11 3 3" xfId="5931"/>
    <cellStyle name="_pgvcl-costal_PGVCL-_JMN-77_PGVCL- 9 Sep. 11 3 3" xfId="5932"/>
    <cellStyle name="_pgvcl-costal_pgvcl_JMN-77_PGVCL- 9 Sep. 11 3 4" xfId="5933"/>
    <cellStyle name="_pgvcl-costal_PGVCL-_JMN-77_PGVCL- 9 Sep. 11 3 4" xfId="5934"/>
    <cellStyle name="_pgvcl-costal_pgvcl_JMN-77_PGVCL- 9 Sep. 11 3 5" xfId="5935"/>
    <cellStyle name="_pgvcl-costal_PGVCL-_JMN-77_PGVCL- 9 Sep. 11 3 5" xfId="5936"/>
    <cellStyle name="_pgvcl-costal_pgvcl_JMN-77_PGVCL- 9 Sep. 11 3 6" xfId="5937"/>
    <cellStyle name="_pgvcl-costal_PGVCL-_JMN-77_PGVCL- 9 Sep. 11 3 6" xfId="5938"/>
    <cellStyle name="_pgvcl-costal_pgvcl_JMN-77_PGVCL- 9 Sep. 11 3 7" xfId="5939"/>
    <cellStyle name="_pgvcl-costal_PGVCL-_JMN-77_PGVCL- 9 Sep. 11 3 7" xfId="5940"/>
    <cellStyle name="_pgvcl-costal_pgvcl_JMN-77_PGVCL- 9 Sep. 11 3 8" xfId="5941"/>
    <cellStyle name="_pgvcl-costal_PGVCL-_JMN-77_PGVCL- 9 Sep. 11 3 8" xfId="5942"/>
    <cellStyle name="_pgvcl-costal_pgvcl_JMN-77_PGVCL- 9 Sep. 11 3 9" xfId="5943"/>
    <cellStyle name="_pgvcl-costal_PGVCL-_JMN-77_PGVCL- 9 Sep. 11 3 9" xfId="5944"/>
    <cellStyle name="_pgvcl-costal_pgvcl_JMN-77_PGVCL- 9 Sep. 11 4" xfId="5945"/>
    <cellStyle name="_pgvcl-costal_PGVCL-_JMN-77_PGVCL- 9 Sep. 11 4" xfId="5946"/>
    <cellStyle name="_pgvcl-costal_pgvcl_JMN-77_PGVCL- 9 Sep. 11 4 10" xfId="5947"/>
    <cellStyle name="_pgvcl-costal_PGVCL-_JMN-77_PGVCL- 9 Sep. 11 4 10" xfId="5948"/>
    <cellStyle name="_pgvcl-costal_pgvcl_JMN-77_PGVCL- 9 Sep. 11 4 2" xfId="5949"/>
    <cellStyle name="_pgvcl-costal_PGVCL-_JMN-77_PGVCL- 9 Sep. 11 4 2" xfId="5950"/>
    <cellStyle name="_pgvcl-costal_pgvcl_JMN-77_PGVCL- 9 Sep. 11 4 3" xfId="5951"/>
    <cellStyle name="_pgvcl-costal_PGVCL-_JMN-77_PGVCL- 9 Sep. 11 4 3" xfId="5952"/>
    <cellStyle name="_pgvcl-costal_pgvcl_JMN-77_PGVCL- 9 Sep. 11 4 4" xfId="5953"/>
    <cellStyle name="_pgvcl-costal_PGVCL-_JMN-77_PGVCL- 9 Sep. 11 4 4" xfId="5954"/>
    <cellStyle name="_pgvcl-costal_pgvcl_JMN-77_PGVCL- 9 Sep. 11 4 5" xfId="5955"/>
    <cellStyle name="_pgvcl-costal_PGVCL-_JMN-77_PGVCL- 9 Sep. 11 4 5" xfId="5956"/>
    <cellStyle name="_pgvcl-costal_pgvcl_JMN-77_PGVCL- 9 Sep. 11 4 6" xfId="5957"/>
    <cellStyle name="_pgvcl-costal_PGVCL-_JMN-77_PGVCL- 9 Sep. 11 4 6" xfId="5958"/>
    <cellStyle name="_pgvcl-costal_pgvcl_JMN-77_PGVCL- 9 Sep. 11 4 7" xfId="5959"/>
    <cellStyle name="_pgvcl-costal_PGVCL-_JMN-77_PGVCL- 9 Sep. 11 4 7" xfId="5960"/>
    <cellStyle name="_pgvcl-costal_pgvcl_JMN-77_PGVCL- 9 Sep. 11 4 8" xfId="5961"/>
    <cellStyle name="_pgvcl-costal_PGVCL-_JMN-77_PGVCL- 9 Sep. 11 4 8" xfId="5962"/>
    <cellStyle name="_pgvcl-costal_pgvcl_JMN-77_PGVCL- 9 Sep. 11 4 9" xfId="5963"/>
    <cellStyle name="_pgvcl-costal_PGVCL-_JMN-77_PGVCL- 9 Sep. 11 4 9" xfId="5964"/>
    <cellStyle name="_pgvcl-costal_pgvcl_JMN-77_PGVCL- 9 Sep. 11 5" xfId="5965"/>
    <cellStyle name="_pgvcl-costal_PGVCL-_JMN-77_PGVCL- 9 Sep. 11 5" xfId="5966"/>
    <cellStyle name="_pgvcl-costal_pgvcl_JMN-77_PGVCL- 9 Sep. 11 5 10" xfId="5967"/>
    <cellStyle name="_pgvcl-costal_PGVCL-_JMN-77_PGVCL- 9 Sep. 11 5 10" xfId="5968"/>
    <cellStyle name="_pgvcl-costal_pgvcl_JMN-77_PGVCL- 9 Sep. 11 5 2" xfId="5969"/>
    <cellStyle name="_pgvcl-costal_PGVCL-_JMN-77_PGVCL- 9 Sep. 11 5 2" xfId="5970"/>
    <cellStyle name="_pgvcl-costal_pgvcl_JMN-77_PGVCL- 9 Sep. 11 5 3" xfId="5971"/>
    <cellStyle name="_pgvcl-costal_PGVCL-_JMN-77_PGVCL- 9 Sep. 11 5 3" xfId="5972"/>
    <cellStyle name="_pgvcl-costal_pgvcl_JMN-77_PGVCL- 9 Sep. 11 5 4" xfId="5973"/>
    <cellStyle name="_pgvcl-costal_PGVCL-_JMN-77_PGVCL- 9 Sep. 11 5 4" xfId="5974"/>
    <cellStyle name="_pgvcl-costal_pgvcl_JMN-77_PGVCL- 9 Sep. 11 5 5" xfId="5975"/>
    <cellStyle name="_pgvcl-costal_PGVCL-_JMN-77_PGVCL- 9 Sep. 11 5 5" xfId="5976"/>
    <cellStyle name="_pgvcl-costal_pgvcl_JMN-77_PGVCL- 9 Sep. 11 5 6" xfId="5977"/>
    <cellStyle name="_pgvcl-costal_PGVCL-_JMN-77_PGVCL- 9 Sep. 11 5 6" xfId="5978"/>
    <cellStyle name="_pgvcl-costal_pgvcl_JMN-77_PGVCL- 9 Sep. 11 5 7" xfId="5979"/>
    <cellStyle name="_pgvcl-costal_PGVCL-_JMN-77_PGVCL- 9 Sep. 11 5 7" xfId="5980"/>
    <cellStyle name="_pgvcl-costal_pgvcl_JMN-77_PGVCL- 9 Sep. 11 5 8" xfId="5981"/>
    <cellStyle name="_pgvcl-costal_PGVCL-_JMN-77_PGVCL- 9 Sep. 11 5 8" xfId="5982"/>
    <cellStyle name="_pgvcl-costal_pgvcl_JMN-77_PGVCL- 9 Sep. 11 5 9" xfId="5983"/>
    <cellStyle name="_pgvcl-costal_PGVCL-_JMN-77_PGVCL- 9 Sep. 11 5 9" xfId="5984"/>
    <cellStyle name="_pgvcl-costal_pgvcl_JMN-77_PGVCL- 9 Sep. 11 6" xfId="5985"/>
    <cellStyle name="_pgvcl-costal_PGVCL-_JMN-77_PGVCL- 9 Sep. 11 6" xfId="5986"/>
    <cellStyle name="_pgvcl-costal_pgvcl_JMN-77_PGVCL- 9 Sep. 11 6 10" xfId="5987"/>
    <cellStyle name="_pgvcl-costal_PGVCL-_JMN-77_PGVCL- 9 Sep. 11 6 10" xfId="5988"/>
    <cellStyle name="_pgvcl-costal_pgvcl_JMN-77_PGVCL- 9 Sep. 11 6 2" xfId="5989"/>
    <cellStyle name="_pgvcl-costal_PGVCL-_JMN-77_PGVCL- 9 Sep. 11 6 2" xfId="5990"/>
    <cellStyle name="_pgvcl-costal_pgvcl_JMN-77_PGVCL- 9 Sep. 11 6 3" xfId="5991"/>
    <cellStyle name="_pgvcl-costal_PGVCL-_JMN-77_PGVCL- 9 Sep. 11 6 3" xfId="5992"/>
    <cellStyle name="_pgvcl-costal_pgvcl_JMN-77_PGVCL- 9 Sep. 11 6 4" xfId="5993"/>
    <cellStyle name="_pgvcl-costal_PGVCL-_JMN-77_PGVCL- 9 Sep. 11 6 4" xfId="5994"/>
    <cellStyle name="_pgvcl-costal_pgvcl_JMN-77_PGVCL- 9 Sep. 11 6 5" xfId="5995"/>
    <cellStyle name="_pgvcl-costal_PGVCL-_JMN-77_PGVCL- 9 Sep. 11 6 5" xfId="5996"/>
    <cellStyle name="_pgvcl-costal_pgvcl_JMN-77_PGVCL- 9 Sep. 11 6 6" xfId="5997"/>
    <cellStyle name="_pgvcl-costal_PGVCL-_JMN-77_PGVCL- 9 Sep. 11 6 6" xfId="5998"/>
    <cellStyle name="_pgvcl-costal_pgvcl_JMN-77_PGVCL- 9 Sep. 11 6 7" xfId="5999"/>
    <cellStyle name="_pgvcl-costal_PGVCL-_JMN-77_PGVCL- 9 Sep. 11 6 7" xfId="6000"/>
    <cellStyle name="_pgvcl-costal_pgvcl_JMN-77_PGVCL- 9 Sep. 11 6 8" xfId="6001"/>
    <cellStyle name="_pgvcl-costal_PGVCL-_JMN-77_PGVCL- 9 Sep. 11 6 8" xfId="6002"/>
    <cellStyle name="_pgvcl-costal_pgvcl_JMN-77_PGVCL- 9 Sep. 11 6 9" xfId="6003"/>
    <cellStyle name="_pgvcl-costal_PGVCL-_JMN-77_PGVCL- 9 Sep. 11 6 9" xfId="6004"/>
    <cellStyle name="_pgvcl-costal_pgvcl_JMN-77_PGVCL- 9 Sep. 11 7" xfId="6005"/>
    <cellStyle name="_pgvcl-costal_PGVCL-_JMN-77_PGVCL- 9 Sep. 11 7" xfId="6006"/>
    <cellStyle name="_pgvcl-costal_pgvcl_JMN-77_PGVCL- 9 Sep. 11 7 10" xfId="6007"/>
    <cellStyle name="_pgvcl-costal_PGVCL-_JMN-77_PGVCL- 9 Sep. 11 7 10" xfId="6008"/>
    <cellStyle name="_pgvcl-costal_pgvcl_JMN-77_PGVCL- 9 Sep. 11 7 2" xfId="6009"/>
    <cellStyle name="_pgvcl-costal_PGVCL-_JMN-77_PGVCL- 9 Sep. 11 7 2" xfId="6010"/>
    <cellStyle name="_pgvcl-costal_pgvcl_JMN-77_PGVCL- 9 Sep. 11 7 3" xfId="6011"/>
    <cellStyle name="_pgvcl-costal_PGVCL-_JMN-77_PGVCL- 9 Sep. 11 7 3" xfId="6012"/>
    <cellStyle name="_pgvcl-costal_pgvcl_JMN-77_PGVCL- 9 Sep. 11 7 4" xfId="6013"/>
    <cellStyle name="_pgvcl-costal_PGVCL-_JMN-77_PGVCL- 9 Sep. 11 7 4" xfId="6014"/>
    <cellStyle name="_pgvcl-costal_pgvcl_JMN-77_PGVCL- 9 Sep. 11 7 5" xfId="6015"/>
    <cellStyle name="_pgvcl-costal_PGVCL-_JMN-77_PGVCL- 9 Sep. 11 7 5" xfId="6016"/>
    <cellStyle name="_pgvcl-costal_pgvcl_JMN-77_PGVCL- 9 Sep. 11 7 6" xfId="6017"/>
    <cellStyle name="_pgvcl-costal_PGVCL-_JMN-77_PGVCL- 9 Sep. 11 7 6" xfId="6018"/>
    <cellStyle name="_pgvcl-costal_pgvcl_JMN-77_PGVCL- 9 Sep. 11 7 7" xfId="6019"/>
    <cellStyle name="_pgvcl-costal_PGVCL-_JMN-77_PGVCL- 9 Sep. 11 7 7" xfId="6020"/>
    <cellStyle name="_pgvcl-costal_pgvcl_JMN-77_PGVCL- 9 Sep. 11 7 8" xfId="6021"/>
    <cellStyle name="_pgvcl-costal_PGVCL-_JMN-77_PGVCL- 9 Sep. 11 7 8" xfId="6022"/>
    <cellStyle name="_pgvcl-costal_pgvcl_JMN-77_PGVCL- 9 Sep. 11 7 9" xfId="6023"/>
    <cellStyle name="_pgvcl-costal_PGVCL-_JMN-77_PGVCL- 9 Sep. 11 7 9" xfId="6024"/>
    <cellStyle name="_pgvcl-costal_pgvcl_JMN-77_PGVCL- 9 Sep. 11 8" xfId="6025"/>
    <cellStyle name="_pgvcl-costal_PGVCL-_JMN-77_PGVCL- 9 Sep. 11 8" xfId="6026"/>
    <cellStyle name="_pgvcl-costal_pgvcl_JND - 5" xfId="6027"/>
    <cellStyle name="_pgvcl-costal_PGVCL-_JND - 5" xfId="6028"/>
    <cellStyle name="_pgvcl-costal_pgvcl_JND - 5 2" xfId="6029"/>
    <cellStyle name="_pgvcl-costal_PGVCL-_JND - 5 2" xfId="6030"/>
    <cellStyle name="_pgvcl-costal_pgvcl_JND - 5 CFL" xfId="6031"/>
    <cellStyle name="_pgvcl-costal_PGVCL-_JND - 5 CFL" xfId="6032"/>
    <cellStyle name="_pgvcl-costal_pgvcl_JND - 5 CFL 2" xfId="6033"/>
    <cellStyle name="_pgvcl-costal_PGVCL-_JND - 5 CFL 2" xfId="6034"/>
    <cellStyle name="_pgvcl-costal_pgvcl_JND - 5 CFL 2 10" xfId="6035"/>
    <cellStyle name="_pgvcl-costal_PGVCL-_JND - 5 CFL 2 10" xfId="6036"/>
    <cellStyle name="_pgvcl-costal_pgvcl_JND - 5 CFL 2 2" xfId="6037"/>
    <cellStyle name="_pgvcl-costal_PGVCL-_JND - 5 CFL 2 2" xfId="6038"/>
    <cellStyle name="_pgvcl-costal_pgvcl_JND - 5 CFL 2 3" xfId="6039"/>
    <cellStyle name="_pgvcl-costal_PGVCL-_JND - 5 CFL 2 3" xfId="6040"/>
    <cellStyle name="_pgvcl-costal_pgvcl_JND - 5 CFL 2 4" xfId="6041"/>
    <cellStyle name="_pgvcl-costal_PGVCL-_JND - 5 CFL 2 4" xfId="6042"/>
    <cellStyle name="_pgvcl-costal_pgvcl_JND - 5 CFL 2 5" xfId="6043"/>
    <cellStyle name="_pgvcl-costal_PGVCL-_JND - 5 CFL 2 5" xfId="6044"/>
    <cellStyle name="_pgvcl-costal_pgvcl_JND - 5 CFL 2 6" xfId="6045"/>
    <cellStyle name="_pgvcl-costal_PGVCL-_JND - 5 CFL 2 6" xfId="6046"/>
    <cellStyle name="_pgvcl-costal_pgvcl_JND - 5 CFL 2 7" xfId="6047"/>
    <cellStyle name="_pgvcl-costal_PGVCL-_JND - 5 CFL 2 7" xfId="6048"/>
    <cellStyle name="_pgvcl-costal_pgvcl_JND - 5 CFL 2 8" xfId="6049"/>
    <cellStyle name="_pgvcl-costal_PGVCL-_JND - 5 CFL 2 8" xfId="6050"/>
    <cellStyle name="_pgvcl-costal_pgvcl_JND - 5 CFL 2 9" xfId="6051"/>
    <cellStyle name="_pgvcl-costal_PGVCL-_JND - 5 CFL 2 9" xfId="6052"/>
    <cellStyle name="_pgvcl-costal_pgvcl_JND - 5 CFL 3" xfId="6053"/>
    <cellStyle name="_pgvcl-costal_PGVCL-_JND - 5 CFL 3" xfId="6054"/>
    <cellStyle name="_pgvcl-costal_pgvcl_JND - 5 CFL 3 10" xfId="6055"/>
    <cellStyle name="_pgvcl-costal_PGVCL-_JND - 5 CFL 3 10" xfId="6056"/>
    <cellStyle name="_pgvcl-costal_pgvcl_JND - 5 CFL 3 2" xfId="6057"/>
    <cellStyle name="_pgvcl-costal_PGVCL-_JND - 5 CFL 3 2" xfId="6058"/>
    <cellStyle name="_pgvcl-costal_pgvcl_JND - 5 CFL 3 3" xfId="6059"/>
    <cellStyle name="_pgvcl-costal_PGVCL-_JND - 5 CFL 3 3" xfId="6060"/>
    <cellStyle name="_pgvcl-costal_pgvcl_JND - 5 CFL 3 4" xfId="6061"/>
    <cellStyle name="_pgvcl-costal_PGVCL-_JND - 5 CFL 3 4" xfId="6062"/>
    <cellStyle name="_pgvcl-costal_pgvcl_JND - 5 CFL 3 5" xfId="6063"/>
    <cellStyle name="_pgvcl-costal_PGVCL-_JND - 5 CFL 3 5" xfId="6064"/>
    <cellStyle name="_pgvcl-costal_pgvcl_JND - 5 CFL 3 6" xfId="6065"/>
    <cellStyle name="_pgvcl-costal_PGVCL-_JND - 5 CFL 3 6" xfId="6066"/>
    <cellStyle name="_pgvcl-costal_pgvcl_JND - 5 CFL 3 7" xfId="6067"/>
    <cellStyle name="_pgvcl-costal_PGVCL-_JND - 5 CFL 3 7" xfId="6068"/>
    <cellStyle name="_pgvcl-costal_pgvcl_JND - 5 CFL 3 8" xfId="6069"/>
    <cellStyle name="_pgvcl-costal_PGVCL-_JND - 5 CFL 3 8" xfId="6070"/>
    <cellStyle name="_pgvcl-costal_pgvcl_JND - 5 CFL 3 9" xfId="6071"/>
    <cellStyle name="_pgvcl-costal_PGVCL-_JND - 5 CFL 3 9" xfId="6072"/>
    <cellStyle name="_pgvcl-costal_pgvcl_JND - 5 CFL 4" xfId="6073"/>
    <cellStyle name="_pgvcl-costal_PGVCL-_JND - 5 CFL 4" xfId="6074"/>
    <cellStyle name="_pgvcl-costal_pgvcl_JND - 5 CFL 4 10" xfId="6075"/>
    <cellStyle name="_pgvcl-costal_PGVCL-_JND - 5 CFL 4 10" xfId="6076"/>
    <cellStyle name="_pgvcl-costal_pgvcl_JND - 5 CFL 4 2" xfId="6077"/>
    <cellStyle name="_pgvcl-costal_PGVCL-_JND - 5 CFL 4 2" xfId="6078"/>
    <cellStyle name="_pgvcl-costal_pgvcl_JND - 5 CFL 4 3" xfId="6079"/>
    <cellStyle name="_pgvcl-costal_PGVCL-_JND - 5 CFL 4 3" xfId="6080"/>
    <cellStyle name="_pgvcl-costal_pgvcl_JND - 5 CFL 4 4" xfId="6081"/>
    <cellStyle name="_pgvcl-costal_PGVCL-_JND - 5 CFL 4 4" xfId="6082"/>
    <cellStyle name="_pgvcl-costal_pgvcl_JND - 5 CFL 4 5" xfId="6083"/>
    <cellStyle name="_pgvcl-costal_PGVCL-_JND - 5 CFL 4 5" xfId="6084"/>
    <cellStyle name="_pgvcl-costal_pgvcl_JND - 5 CFL 4 6" xfId="6085"/>
    <cellStyle name="_pgvcl-costal_PGVCL-_JND - 5 CFL 4 6" xfId="6086"/>
    <cellStyle name="_pgvcl-costal_pgvcl_JND - 5 CFL 4 7" xfId="6087"/>
    <cellStyle name="_pgvcl-costal_PGVCL-_JND - 5 CFL 4 7" xfId="6088"/>
    <cellStyle name="_pgvcl-costal_pgvcl_JND - 5 CFL 4 8" xfId="6089"/>
    <cellStyle name="_pgvcl-costal_PGVCL-_JND - 5 CFL 4 8" xfId="6090"/>
    <cellStyle name="_pgvcl-costal_pgvcl_JND - 5 CFL 4 9" xfId="6091"/>
    <cellStyle name="_pgvcl-costal_PGVCL-_JND - 5 CFL 4 9" xfId="6092"/>
    <cellStyle name="_pgvcl-costal_pgvcl_JND - 5 CFL 5" xfId="6093"/>
    <cellStyle name="_pgvcl-costal_PGVCL-_JND - 5 CFL 5" xfId="6094"/>
    <cellStyle name="_pgvcl-costal_pgvcl_JND - 5 CFL 5 10" xfId="6095"/>
    <cellStyle name="_pgvcl-costal_PGVCL-_JND - 5 CFL 5 10" xfId="6096"/>
    <cellStyle name="_pgvcl-costal_pgvcl_JND - 5 CFL 5 2" xfId="6097"/>
    <cellStyle name="_pgvcl-costal_PGVCL-_JND - 5 CFL 5 2" xfId="6098"/>
    <cellStyle name="_pgvcl-costal_pgvcl_JND - 5 CFL 5 3" xfId="6099"/>
    <cellStyle name="_pgvcl-costal_PGVCL-_JND - 5 CFL 5 3" xfId="6100"/>
    <cellStyle name="_pgvcl-costal_pgvcl_JND - 5 CFL 5 4" xfId="6101"/>
    <cellStyle name="_pgvcl-costal_PGVCL-_JND - 5 CFL 5 4" xfId="6102"/>
    <cellStyle name="_pgvcl-costal_pgvcl_JND - 5 CFL 5 5" xfId="6103"/>
    <cellStyle name="_pgvcl-costal_PGVCL-_JND - 5 CFL 5 5" xfId="6104"/>
    <cellStyle name="_pgvcl-costal_pgvcl_JND - 5 CFL 5 6" xfId="6105"/>
    <cellStyle name="_pgvcl-costal_PGVCL-_JND - 5 CFL 5 6" xfId="6106"/>
    <cellStyle name="_pgvcl-costal_pgvcl_JND - 5 CFL 5 7" xfId="6107"/>
    <cellStyle name="_pgvcl-costal_PGVCL-_JND - 5 CFL 5 7" xfId="6108"/>
    <cellStyle name="_pgvcl-costal_pgvcl_JND - 5 CFL 5 8" xfId="6109"/>
    <cellStyle name="_pgvcl-costal_PGVCL-_JND - 5 CFL 5 8" xfId="6110"/>
    <cellStyle name="_pgvcl-costal_pgvcl_JND - 5 CFL 5 9" xfId="6111"/>
    <cellStyle name="_pgvcl-costal_PGVCL-_JND - 5 CFL 5 9" xfId="6112"/>
    <cellStyle name="_pgvcl-costal_pgvcl_JND - 5 CFL 6" xfId="6113"/>
    <cellStyle name="_pgvcl-costal_PGVCL-_JND - 5 CFL 6" xfId="6114"/>
    <cellStyle name="_pgvcl-costal_pgvcl_JND - 5 CFL 6 10" xfId="6115"/>
    <cellStyle name="_pgvcl-costal_PGVCL-_JND - 5 CFL 6 10" xfId="6116"/>
    <cellStyle name="_pgvcl-costal_pgvcl_JND - 5 CFL 6 2" xfId="6117"/>
    <cellStyle name="_pgvcl-costal_PGVCL-_JND - 5 CFL 6 2" xfId="6118"/>
    <cellStyle name="_pgvcl-costal_pgvcl_JND - 5 CFL 6 3" xfId="6119"/>
    <cellStyle name="_pgvcl-costal_PGVCL-_JND - 5 CFL 6 3" xfId="6120"/>
    <cellStyle name="_pgvcl-costal_pgvcl_JND - 5 CFL 6 4" xfId="6121"/>
    <cellStyle name="_pgvcl-costal_PGVCL-_JND - 5 CFL 6 4" xfId="6122"/>
    <cellStyle name="_pgvcl-costal_pgvcl_JND - 5 CFL 6 5" xfId="6123"/>
    <cellStyle name="_pgvcl-costal_PGVCL-_JND - 5 CFL 6 5" xfId="6124"/>
    <cellStyle name="_pgvcl-costal_pgvcl_JND - 5 CFL 6 6" xfId="6125"/>
    <cellStyle name="_pgvcl-costal_PGVCL-_JND - 5 CFL 6 6" xfId="6126"/>
    <cellStyle name="_pgvcl-costal_pgvcl_JND - 5 CFL 6 7" xfId="6127"/>
    <cellStyle name="_pgvcl-costal_PGVCL-_JND - 5 CFL 6 7" xfId="6128"/>
    <cellStyle name="_pgvcl-costal_pgvcl_JND - 5 CFL 6 8" xfId="6129"/>
    <cellStyle name="_pgvcl-costal_PGVCL-_JND - 5 CFL 6 8" xfId="6130"/>
    <cellStyle name="_pgvcl-costal_pgvcl_JND - 5 CFL 6 9" xfId="6131"/>
    <cellStyle name="_pgvcl-costal_PGVCL-_JND - 5 CFL 6 9" xfId="6132"/>
    <cellStyle name="_pgvcl-costal_pgvcl_JND - 5 CFL 7" xfId="6133"/>
    <cellStyle name="_pgvcl-costal_PGVCL-_JND - 5 CFL 7" xfId="6134"/>
    <cellStyle name="_pgvcl-costal_pgvcl_JND - 5 CFL 7 10" xfId="6135"/>
    <cellStyle name="_pgvcl-costal_PGVCL-_JND - 5 CFL 7 10" xfId="6136"/>
    <cellStyle name="_pgvcl-costal_pgvcl_JND - 5 CFL 7 2" xfId="6137"/>
    <cellStyle name="_pgvcl-costal_PGVCL-_JND - 5 CFL 7 2" xfId="6138"/>
    <cellStyle name="_pgvcl-costal_pgvcl_JND - 5 CFL 7 3" xfId="6139"/>
    <cellStyle name="_pgvcl-costal_PGVCL-_JND - 5 CFL 7 3" xfId="6140"/>
    <cellStyle name="_pgvcl-costal_pgvcl_JND - 5 CFL 7 4" xfId="6141"/>
    <cellStyle name="_pgvcl-costal_PGVCL-_JND - 5 CFL 7 4" xfId="6142"/>
    <cellStyle name="_pgvcl-costal_pgvcl_JND - 5 CFL 7 5" xfId="6143"/>
    <cellStyle name="_pgvcl-costal_PGVCL-_JND - 5 CFL 7 5" xfId="6144"/>
    <cellStyle name="_pgvcl-costal_pgvcl_JND - 5 CFL 7 6" xfId="6145"/>
    <cellStyle name="_pgvcl-costal_PGVCL-_JND - 5 CFL 7 6" xfId="6146"/>
    <cellStyle name="_pgvcl-costal_pgvcl_JND - 5 CFL 7 7" xfId="6147"/>
    <cellStyle name="_pgvcl-costal_PGVCL-_JND - 5 CFL 7 7" xfId="6148"/>
    <cellStyle name="_pgvcl-costal_pgvcl_JND - 5 CFL 7 8" xfId="6149"/>
    <cellStyle name="_pgvcl-costal_PGVCL-_JND - 5 CFL 7 8" xfId="6150"/>
    <cellStyle name="_pgvcl-costal_pgvcl_JND - 5 CFL 7 9" xfId="6151"/>
    <cellStyle name="_pgvcl-costal_PGVCL-_JND - 5 CFL 7 9" xfId="6152"/>
    <cellStyle name="_pgvcl-costal_pgvcl_JND - 5 CFL 8" xfId="6153"/>
    <cellStyle name="_pgvcl-costal_PGVCL-_JND - 5 CFL 8" xfId="6154"/>
    <cellStyle name="_pgvcl-costal_pgvcl_JND - 5_BOARD 30-03-09" xfId="6155"/>
    <cellStyle name="_pgvcl-costal_PGVCL-_JND - 5_BOARD 30-03-09" xfId="6156"/>
    <cellStyle name="_pgvcl-costal_pgvcl_JND - 5_BOARD 30-03-09 2" xfId="6157"/>
    <cellStyle name="_pgvcl-costal_PGVCL-_JND - 5_BOARD 30-03-09 2" xfId="6158"/>
    <cellStyle name="_pgvcl-costal_pgvcl_JND - 5_BOARD 30-03-09 2 10" xfId="6159"/>
    <cellStyle name="_pgvcl-costal_PGVCL-_JND - 5_BOARD 30-03-09 2 10" xfId="6160"/>
    <cellStyle name="_pgvcl-costal_pgvcl_JND - 5_BOARD 30-03-09 2 2" xfId="6161"/>
    <cellStyle name="_pgvcl-costal_PGVCL-_JND - 5_BOARD 30-03-09 2 2" xfId="6162"/>
    <cellStyle name="_pgvcl-costal_pgvcl_JND - 5_BOARD 30-03-09 2 3" xfId="6163"/>
    <cellStyle name="_pgvcl-costal_PGVCL-_JND - 5_BOARD 30-03-09 2 3" xfId="6164"/>
    <cellStyle name="_pgvcl-costal_pgvcl_JND - 5_BOARD 30-03-09 2 4" xfId="6165"/>
    <cellStyle name="_pgvcl-costal_PGVCL-_JND - 5_BOARD 30-03-09 2 4" xfId="6166"/>
    <cellStyle name="_pgvcl-costal_pgvcl_JND - 5_BOARD 30-03-09 2 5" xfId="6167"/>
    <cellStyle name="_pgvcl-costal_PGVCL-_JND - 5_BOARD 30-03-09 2 5" xfId="6168"/>
    <cellStyle name="_pgvcl-costal_pgvcl_JND - 5_BOARD 30-03-09 2 6" xfId="6169"/>
    <cellStyle name="_pgvcl-costal_PGVCL-_JND - 5_BOARD 30-03-09 2 6" xfId="6170"/>
    <cellStyle name="_pgvcl-costal_pgvcl_JND - 5_BOARD 30-03-09 2 7" xfId="6171"/>
    <cellStyle name="_pgvcl-costal_PGVCL-_JND - 5_BOARD 30-03-09 2 7" xfId="6172"/>
    <cellStyle name="_pgvcl-costal_pgvcl_JND - 5_BOARD 30-03-09 2 8" xfId="6173"/>
    <cellStyle name="_pgvcl-costal_PGVCL-_JND - 5_BOARD 30-03-09 2 8" xfId="6174"/>
    <cellStyle name="_pgvcl-costal_pgvcl_JND - 5_BOARD 30-03-09 2 9" xfId="6175"/>
    <cellStyle name="_pgvcl-costal_PGVCL-_JND - 5_BOARD 30-03-09 2 9" xfId="6176"/>
    <cellStyle name="_pgvcl-costal_pgvcl_JND - 5_BOARD 30-03-09 3" xfId="6177"/>
    <cellStyle name="_pgvcl-costal_PGVCL-_JND - 5_BOARD 30-03-09 3" xfId="6178"/>
    <cellStyle name="_pgvcl-costal_pgvcl_JND - 5_BOARD 30-03-09 3 10" xfId="6179"/>
    <cellStyle name="_pgvcl-costal_PGVCL-_JND - 5_BOARD 30-03-09 3 10" xfId="6180"/>
    <cellStyle name="_pgvcl-costal_pgvcl_JND - 5_BOARD 30-03-09 3 2" xfId="6181"/>
    <cellStyle name="_pgvcl-costal_PGVCL-_JND - 5_BOARD 30-03-09 3 2" xfId="6182"/>
    <cellStyle name="_pgvcl-costal_pgvcl_JND - 5_BOARD 30-03-09 3 3" xfId="6183"/>
    <cellStyle name="_pgvcl-costal_PGVCL-_JND - 5_BOARD 30-03-09 3 3" xfId="6184"/>
    <cellStyle name="_pgvcl-costal_pgvcl_JND - 5_BOARD 30-03-09 3 4" xfId="6185"/>
    <cellStyle name="_pgvcl-costal_PGVCL-_JND - 5_BOARD 30-03-09 3 4" xfId="6186"/>
    <cellStyle name="_pgvcl-costal_pgvcl_JND - 5_BOARD 30-03-09 3 5" xfId="6187"/>
    <cellStyle name="_pgvcl-costal_PGVCL-_JND - 5_BOARD 30-03-09 3 5" xfId="6188"/>
    <cellStyle name="_pgvcl-costal_pgvcl_JND - 5_BOARD 30-03-09 3 6" xfId="6189"/>
    <cellStyle name="_pgvcl-costal_PGVCL-_JND - 5_BOARD 30-03-09 3 6" xfId="6190"/>
    <cellStyle name="_pgvcl-costal_pgvcl_JND - 5_BOARD 30-03-09 3 7" xfId="6191"/>
    <cellStyle name="_pgvcl-costal_PGVCL-_JND - 5_BOARD 30-03-09 3 7" xfId="6192"/>
    <cellStyle name="_pgvcl-costal_pgvcl_JND - 5_BOARD 30-03-09 3 8" xfId="6193"/>
    <cellStyle name="_pgvcl-costal_PGVCL-_JND - 5_BOARD 30-03-09 3 8" xfId="6194"/>
    <cellStyle name="_pgvcl-costal_pgvcl_JND - 5_BOARD 30-03-09 3 9" xfId="6195"/>
    <cellStyle name="_pgvcl-costal_PGVCL-_JND - 5_BOARD 30-03-09 3 9" xfId="6196"/>
    <cellStyle name="_pgvcl-costal_pgvcl_JND - 5_BOARD 30-03-09 4" xfId="6197"/>
    <cellStyle name="_pgvcl-costal_PGVCL-_JND - 5_BOARD 30-03-09 4" xfId="6198"/>
    <cellStyle name="_pgvcl-costal_pgvcl_JND - 5_BOARD 30-03-09 4 10" xfId="6199"/>
    <cellStyle name="_pgvcl-costal_PGVCL-_JND - 5_BOARD 30-03-09 4 10" xfId="6200"/>
    <cellStyle name="_pgvcl-costal_pgvcl_JND - 5_BOARD 30-03-09 4 2" xfId="6201"/>
    <cellStyle name="_pgvcl-costal_PGVCL-_JND - 5_BOARD 30-03-09 4 2" xfId="6202"/>
    <cellStyle name="_pgvcl-costal_pgvcl_JND - 5_BOARD 30-03-09 4 3" xfId="6203"/>
    <cellStyle name="_pgvcl-costal_PGVCL-_JND - 5_BOARD 30-03-09 4 3" xfId="6204"/>
    <cellStyle name="_pgvcl-costal_pgvcl_JND - 5_BOARD 30-03-09 4 4" xfId="6205"/>
    <cellStyle name="_pgvcl-costal_PGVCL-_JND - 5_BOARD 30-03-09 4 4" xfId="6206"/>
    <cellStyle name="_pgvcl-costal_pgvcl_JND - 5_BOARD 30-03-09 4 5" xfId="6207"/>
    <cellStyle name="_pgvcl-costal_PGVCL-_JND - 5_BOARD 30-03-09 4 5" xfId="6208"/>
    <cellStyle name="_pgvcl-costal_pgvcl_JND - 5_BOARD 30-03-09 4 6" xfId="6209"/>
    <cellStyle name="_pgvcl-costal_PGVCL-_JND - 5_BOARD 30-03-09 4 6" xfId="6210"/>
    <cellStyle name="_pgvcl-costal_pgvcl_JND - 5_BOARD 30-03-09 4 7" xfId="6211"/>
    <cellStyle name="_pgvcl-costal_PGVCL-_JND - 5_BOARD 30-03-09 4 7" xfId="6212"/>
    <cellStyle name="_pgvcl-costal_pgvcl_JND - 5_BOARD 30-03-09 4 8" xfId="6213"/>
    <cellStyle name="_pgvcl-costal_PGVCL-_JND - 5_BOARD 30-03-09 4 8" xfId="6214"/>
    <cellStyle name="_pgvcl-costal_pgvcl_JND - 5_BOARD 30-03-09 4 9" xfId="6215"/>
    <cellStyle name="_pgvcl-costal_PGVCL-_JND - 5_BOARD 30-03-09 4 9" xfId="6216"/>
    <cellStyle name="_pgvcl-costal_pgvcl_JND - 5_BOARD 30-03-09 5" xfId="6217"/>
    <cellStyle name="_pgvcl-costal_PGVCL-_JND - 5_BOARD 30-03-09 5" xfId="6218"/>
    <cellStyle name="_pgvcl-costal_pgvcl_JND - 5_BOARD 30-03-09 5 10" xfId="6219"/>
    <cellStyle name="_pgvcl-costal_PGVCL-_JND - 5_BOARD 30-03-09 5 10" xfId="6220"/>
    <cellStyle name="_pgvcl-costal_pgvcl_JND - 5_BOARD 30-03-09 5 2" xfId="6221"/>
    <cellStyle name="_pgvcl-costal_PGVCL-_JND - 5_BOARD 30-03-09 5 2" xfId="6222"/>
    <cellStyle name="_pgvcl-costal_pgvcl_JND - 5_BOARD 30-03-09 5 3" xfId="6223"/>
    <cellStyle name="_pgvcl-costal_PGVCL-_JND - 5_BOARD 30-03-09 5 3" xfId="6224"/>
    <cellStyle name="_pgvcl-costal_pgvcl_JND - 5_BOARD 30-03-09 5 4" xfId="6225"/>
    <cellStyle name="_pgvcl-costal_PGVCL-_JND - 5_BOARD 30-03-09 5 4" xfId="6226"/>
    <cellStyle name="_pgvcl-costal_pgvcl_JND - 5_BOARD 30-03-09 5 5" xfId="6227"/>
    <cellStyle name="_pgvcl-costal_PGVCL-_JND - 5_BOARD 30-03-09 5 5" xfId="6228"/>
    <cellStyle name="_pgvcl-costal_pgvcl_JND - 5_BOARD 30-03-09 5 6" xfId="6229"/>
    <cellStyle name="_pgvcl-costal_PGVCL-_JND - 5_BOARD 30-03-09 5 6" xfId="6230"/>
    <cellStyle name="_pgvcl-costal_pgvcl_JND - 5_BOARD 30-03-09 5 7" xfId="6231"/>
    <cellStyle name="_pgvcl-costal_PGVCL-_JND - 5_BOARD 30-03-09 5 7" xfId="6232"/>
    <cellStyle name="_pgvcl-costal_pgvcl_JND - 5_BOARD 30-03-09 5 8" xfId="6233"/>
    <cellStyle name="_pgvcl-costal_PGVCL-_JND - 5_BOARD 30-03-09 5 8" xfId="6234"/>
    <cellStyle name="_pgvcl-costal_pgvcl_JND - 5_BOARD 30-03-09 5 9" xfId="6235"/>
    <cellStyle name="_pgvcl-costal_PGVCL-_JND - 5_BOARD 30-03-09 5 9" xfId="6236"/>
    <cellStyle name="_pgvcl-costal_pgvcl_JND - 5_BOARD 30-03-09 6" xfId="6237"/>
    <cellStyle name="_pgvcl-costal_PGVCL-_JND - 5_BOARD 30-03-09 6" xfId="6238"/>
    <cellStyle name="_pgvcl-costal_pgvcl_JND - 5_BOARD 30-03-09 6 10" xfId="6239"/>
    <cellStyle name="_pgvcl-costal_PGVCL-_JND - 5_BOARD 30-03-09 6 10" xfId="6240"/>
    <cellStyle name="_pgvcl-costal_pgvcl_JND - 5_BOARD 30-03-09 6 2" xfId="6241"/>
    <cellStyle name="_pgvcl-costal_PGVCL-_JND - 5_BOARD 30-03-09 6 2" xfId="6242"/>
    <cellStyle name="_pgvcl-costal_pgvcl_JND - 5_BOARD 30-03-09 6 3" xfId="6243"/>
    <cellStyle name="_pgvcl-costal_PGVCL-_JND - 5_BOARD 30-03-09 6 3" xfId="6244"/>
    <cellStyle name="_pgvcl-costal_pgvcl_JND - 5_BOARD 30-03-09 6 4" xfId="6245"/>
    <cellStyle name="_pgvcl-costal_PGVCL-_JND - 5_BOARD 30-03-09 6 4" xfId="6246"/>
    <cellStyle name="_pgvcl-costal_pgvcl_JND - 5_BOARD 30-03-09 6 5" xfId="6247"/>
    <cellStyle name="_pgvcl-costal_PGVCL-_JND - 5_BOARD 30-03-09 6 5" xfId="6248"/>
    <cellStyle name="_pgvcl-costal_pgvcl_JND - 5_BOARD 30-03-09 6 6" xfId="6249"/>
    <cellStyle name="_pgvcl-costal_PGVCL-_JND - 5_BOARD 30-03-09 6 6" xfId="6250"/>
    <cellStyle name="_pgvcl-costal_pgvcl_JND - 5_BOARD 30-03-09 6 7" xfId="6251"/>
    <cellStyle name="_pgvcl-costal_PGVCL-_JND - 5_BOARD 30-03-09 6 7" xfId="6252"/>
    <cellStyle name="_pgvcl-costal_pgvcl_JND - 5_BOARD 30-03-09 6 8" xfId="6253"/>
    <cellStyle name="_pgvcl-costal_PGVCL-_JND - 5_BOARD 30-03-09 6 8" xfId="6254"/>
    <cellStyle name="_pgvcl-costal_pgvcl_JND - 5_BOARD 30-03-09 6 9" xfId="6255"/>
    <cellStyle name="_pgvcl-costal_PGVCL-_JND - 5_BOARD 30-03-09 6 9" xfId="6256"/>
    <cellStyle name="_pgvcl-costal_pgvcl_JND - 5_BOARD 30-03-09 7" xfId="6257"/>
    <cellStyle name="_pgvcl-costal_PGVCL-_JND - 5_BOARD 30-03-09 7" xfId="6258"/>
    <cellStyle name="_pgvcl-costal_pgvcl_JND - 5_BOARD 30-03-09 7 10" xfId="6259"/>
    <cellStyle name="_pgvcl-costal_PGVCL-_JND - 5_BOARD 30-03-09 7 10" xfId="6260"/>
    <cellStyle name="_pgvcl-costal_pgvcl_JND - 5_BOARD 30-03-09 7 2" xfId="6261"/>
    <cellStyle name="_pgvcl-costal_PGVCL-_JND - 5_BOARD 30-03-09 7 2" xfId="6262"/>
    <cellStyle name="_pgvcl-costal_pgvcl_JND - 5_BOARD 30-03-09 7 3" xfId="6263"/>
    <cellStyle name="_pgvcl-costal_PGVCL-_JND - 5_BOARD 30-03-09 7 3" xfId="6264"/>
    <cellStyle name="_pgvcl-costal_pgvcl_JND - 5_BOARD 30-03-09 7 4" xfId="6265"/>
    <cellStyle name="_pgvcl-costal_PGVCL-_JND - 5_BOARD 30-03-09 7 4" xfId="6266"/>
    <cellStyle name="_pgvcl-costal_pgvcl_JND - 5_BOARD 30-03-09 7 5" xfId="6267"/>
    <cellStyle name="_pgvcl-costal_PGVCL-_JND - 5_BOARD 30-03-09 7 5" xfId="6268"/>
    <cellStyle name="_pgvcl-costal_pgvcl_JND - 5_BOARD 30-03-09 7 6" xfId="6269"/>
    <cellStyle name="_pgvcl-costal_PGVCL-_JND - 5_BOARD 30-03-09 7 6" xfId="6270"/>
    <cellStyle name="_pgvcl-costal_pgvcl_JND - 5_BOARD 30-03-09 7 7" xfId="6271"/>
    <cellStyle name="_pgvcl-costal_PGVCL-_JND - 5_BOARD 30-03-09 7 7" xfId="6272"/>
    <cellStyle name="_pgvcl-costal_pgvcl_JND - 5_BOARD 30-03-09 7 8" xfId="6273"/>
    <cellStyle name="_pgvcl-costal_PGVCL-_JND - 5_BOARD 30-03-09 7 8" xfId="6274"/>
    <cellStyle name="_pgvcl-costal_pgvcl_JND - 5_BOARD 30-03-09 7 9" xfId="6275"/>
    <cellStyle name="_pgvcl-costal_PGVCL-_JND - 5_BOARD 30-03-09 7 9" xfId="6276"/>
    <cellStyle name="_pgvcl-costal_pgvcl_JND - 5_BOARD 30-03-09 8" xfId="6277"/>
    <cellStyle name="_pgvcl-costal_PGVCL-_JND - 5_BOARD 30-03-09 8" xfId="6278"/>
    <cellStyle name="_pgvcl-costal_pgvcl_JND - 5_Book-DMTHL" xfId="6279"/>
    <cellStyle name="_pgvcl-costal_PGVCL-_JND - 5_Book-DMTHL" xfId="6280"/>
    <cellStyle name="_pgvcl-costal_pgvcl_JND - 5_Book-DMTHL 2" xfId="6281"/>
    <cellStyle name="_pgvcl-costal_PGVCL-_JND - 5_Book-DMTHL 2" xfId="6282"/>
    <cellStyle name="_pgvcl-costal_pgvcl_JND - 5_Comparison" xfId="6283"/>
    <cellStyle name="_pgvcl-costal_PGVCL-_JND - 5_Comparison" xfId="6284"/>
    <cellStyle name="_pgvcl-costal_pgvcl_JND - 5_Comparison 2" xfId="6285"/>
    <cellStyle name="_pgvcl-costal_PGVCL-_JND - 5_Comparison 2" xfId="6286"/>
    <cellStyle name="_pgvcl-costal_pgvcl_JND - 5_Comparison 2 10" xfId="6287"/>
    <cellStyle name="_pgvcl-costal_PGVCL-_JND - 5_Comparison 2 10" xfId="6288"/>
    <cellStyle name="_pgvcl-costal_pgvcl_JND - 5_Comparison 2 2" xfId="6289"/>
    <cellStyle name="_pgvcl-costal_PGVCL-_JND - 5_Comparison 2 2" xfId="6290"/>
    <cellStyle name="_pgvcl-costal_pgvcl_JND - 5_Comparison 2 3" xfId="6291"/>
    <cellStyle name="_pgvcl-costal_PGVCL-_JND - 5_Comparison 2 3" xfId="6292"/>
    <cellStyle name="_pgvcl-costal_pgvcl_JND - 5_Comparison 2 4" xfId="6293"/>
    <cellStyle name="_pgvcl-costal_PGVCL-_JND - 5_Comparison 2 4" xfId="6294"/>
    <cellStyle name="_pgvcl-costal_pgvcl_JND - 5_Comparison 2 5" xfId="6295"/>
    <cellStyle name="_pgvcl-costal_PGVCL-_JND - 5_Comparison 2 5" xfId="6296"/>
    <cellStyle name="_pgvcl-costal_pgvcl_JND - 5_Comparison 2 6" xfId="6297"/>
    <cellStyle name="_pgvcl-costal_PGVCL-_JND - 5_Comparison 2 6" xfId="6298"/>
    <cellStyle name="_pgvcl-costal_pgvcl_JND - 5_Comparison 2 7" xfId="6299"/>
    <cellStyle name="_pgvcl-costal_PGVCL-_JND - 5_Comparison 2 7" xfId="6300"/>
    <cellStyle name="_pgvcl-costal_pgvcl_JND - 5_Comparison 2 8" xfId="6301"/>
    <cellStyle name="_pgvcl-costal_PGVCL-_JND - 5_Comparison 2 8" xfId="6302"/>
    <cellStyle name="_pgvcl-costal_pgvcl_JND - 5_Comparison 2 9" xfId="6303"/>
    <cellStyle name="_pgvcl-costal_PGVCL-_JND - 5_Comparison 2 9" xfId="6304"/>
    <cellStyle name="_pgvcl-costal_pgvcl_JND - 5_Comparison 3" xfId="6305"/>
    <cellStyle name="_pgvcl-costal_PGVCL-_JND - 5_Comparison 3" xfId="6306"/>
    <cellStyle name="_pgvcl-costal_pgvcl_JND - 5_Comparison 3 10" xfId="6307"/>
    <cellStyle name="_pgvcl-costal_PGVCL-_JND - 5_Comparison 3 10" xfId="6308"/>
    <cellStyle name="_pgvcl-costal_pgvcl_JND - 5_Comparison 3 2" xfId="6309"/>
    <cellStyle name="_pgvcl-costal_PGVCL-_JND - 5_Comparison 3 2" xfId="6310"/>
    <cellStyle name="_pgvcl-costal_pgvcl_JND - 5_Comparison 3 3" xfId="6311"/>
    <cellStyle name="_pgvcl-costal_PGVCL-_JND - 5_Comparison 3 3" xfId="6312"/>
    <cellStyle name="_pgvcl-costal_pgvcl_JND - 5_Comparison 3 4" xfId="6313"/>
    <cellStyle name="_pgvcl-costal_PGVCL-_JND - 5_Comparison 3 4" xfId="6314"/>
    <cellStyle name="_pgvcl-costal_pgvcl_JND - 5_Comparison 3 5" xfId="6315"/>
    <cellStyle name="_pgvcl-costal_PGVCL-_JND - 5_Comparison 3 5" xfId="6316"/>
    <cellStyle name="_pgvcl-costal_pgvcl_JND - 5_Comparison 3 6" xfId="6317"/>
    <cellStyle name="_pgvcl-costal_PGVCL-_JND - 5_Comparison 3 6" xfId="6318"/>
    <cellStyle name="_pgvcl-costal_pgvcl_JND - 5_Comparison 3 7" xfId="6319"/>
    <cellStyle name="_pgvcl-costal_PGVCL-_JND - 5_Comparison 3 7" xfId="6320"/>
    <cellStyle name="_pgvcl-costal_pgvcl_JND - 5_Comparison 3 8" xfId="6321"/>
    <cellStyle name="_pgvcl-costal_PGVCL-_JND - 5_Comparison 3 8" xfId="6322"/>
    <cellStyle name="_pgvcl-costal_pgvcl_JND - 5_Comparison 3 9" xfId="6323"/>
    <cellStyle name="_pgvcl-costal_PGVCL-_JND - 5_Comparison 3 9" xfId="6324"/>
    <cellStyle name="_pgvcl-costal_pgvcl_JND - 5_Comparison 4" xfId="6325"/>
    <cellStyle name="_pgvcl-costal_PGVCL-_JND - 5_Comparison 4" xfId="6326"/>
    <cellStyle name="_pgvcl-costal_pgvcl_JND - 5_Comparison 4 10" xfId="6327"/>
    <cellStyle name="_pgvcl-costal_PGVCL-_JND - 5_Comparison 4 10" xfId="6328"/>
    <cellStyle name="_pgvcl-costal_pgvcl_JND - 5_Comparison 4 2" xfId="6329"/>
    <cellStyle name="_pgvcl-costal_PGVCL-_JND - 5_Comparison 4 2" xfId="6330"/>
    <cellStyle name="_pgvcl-costal_pgvcl_JND - 5_Comparison 4 3" xfId="6331"/>
    <cellStyle name="_pgvcl-costal_PGVCL-_JND - 5_Comparison 4 3" xfId="6332"/>
    <cellStyle name="_pgvcl-costal_pgvcl_JND - 5_Comparison 4 4" xfId="6333"/>
    <cellStyle name="_pgvcl-costal_PGVCL-_JND - 5_Comparison 4 4" xfId="6334"/>
    <cellStyle name="_pgvcl-costal_pgvcl_JND - 5_Comparison 4 5" xfId="6335"/>
    <cellStyle name="_pgvcl-costal_PGVCL-_JND - 5_Comparison 4 5" xfId="6336"/>
    <cellStyle name="_pgvcl-costal_pgvcl_JND - 5_Comparison 4 6" xfId="6337"/>
    <cellStyle name="_pgvcl-costal_PGVCL-_JND - 5_Comparison 4 6" xfId="6338"/>
    <cellStyle name="_pgvcl-costal_pgvcl_JND - 5_Comparison 4 7" xfId="6339"/>
    <cellStyle name="_pgvcl-costal_PGVCL-_JND - 5_Comparison 4 7" xfId="6340"/>
    <cellStyle name="_pgvcl-costal_pgvcl_JND - 5_Comparison 4 8" xfId="6341"/>
    <cellStyle name="_pgvcl-costal_PGVCL-_JND - 5_Comparison 4 8" xfId="6342"/>
    <cellStyle name="_pgvcl-costal_pgvcl_JND - 5_Comparison 4 9" xfId="6343"/>
    <cellStyle name="_pgvcl-costal_PGVCL-_JND - 5_Comparison 4 9" xfId="6344"/>
    <cellStyle name="_pgvcl-costal_pgvcl_JND - 5_Comparison 5" xfId="6345"/>
    <cellStyle name="_pgvcl-costal_PGVCL-_JND - 5_Comparison 5" xfId="6346"/>
    <cellStyle name="_pgvcl-costal_pgvcl_JND - 5_Comparison 5 10" xfId="6347"/>
    <cellStyle name="_pgvcl-costal_PGVCL-_JND - 5_Comparison 5 10" xfId="6348"/>
    <cellStyle name="_pgvcl-costal_pgvcl_JND - 5_Comparison 5 2" xfId="6349"/>
    <cellStyle name="_pgvcl-costal_PGVCL-_JND - 5_Comparison 5 2" xfId="6350"/>
    <cellStyle name="_pgvcl-costal_pgvcl_JND - 5_Comparison 5 3" xfId="6351"/>
    <cellStyle name="_pgvcl-costal_PGVCL-_JND - 5_Comparison 5 3" xfId="6352"/>
    <cellStyle name="_pgvcl-costal_pgvcl_JND - 5_Comparison 5 4" xfId="6353"/>
    <cellStyle name="_pgvcl-costal_PGVCL-_JND - 5_Comparison 5 4" xfId="6354"/>
    <cellStyle name="_pgvcl-costal_pgvcl_JND - 5_Comparison 5 5" xfId="6355"/>
    <cellStyle name="_pgvcl-costal_PGVCL-_JND - 5_Comparison 5 5" xfId="6356"/>
    <cellStyle name="_pgvcl-costal_pgvcl_JND - 5_Comparison 5 6" xfId="6357"/>
    <cellStyle name="_pgvcl-costal_PGVCL-_JND - 5_Comparison 5 6" xfId="6358"/>
    <cellStyle name="_pgvcl-costal_pgvcl_JND - 5_Comparison 5 7" xfId="6359"/>
    <cellStyle name="_pgvcl-costal_PGVCL-_JND - 5_Comparison 5 7" xfId="6360"/>
    <cellStyle name="_pgvcl-costal_pgvcl_JND - 5_Comparison 5 8" xfId="6361"/>
    <cellStyle name="_pgvcl-costal_PGVCL-_JND - 5_Comparison 5 8" xfId="6362"/>
    <cellStyle name="_pgvcl-costal_pgvcl_JND - 5_Comparison 5 9" xfId="6363"/>
    <cellStyle name="_pgvcl-costal_PGVCL-_JND - 5_Comparison 5 9" xfId="6364"/>
    <cellStyle name="_pgvcl-costal_pgvcl_JND - 5_Comparison 6" xfId="6365"/>
    <cellStyle name="_pgvcl-costal_PGVCL-_JND - 5_Comparison 6" xfId="6366"/>
    <cellStyle name="_pgvcl-costal_pgvcl_JND - 5_Comparison 6 10" xfId="6367"/>
    <cellStyle name="_pgvcl-costal_PGVCL-_JND - 5_Comparison 6 10" xfId="6368"/>
    <cellStyle name="_pgvcl-costal_pgvcl_JND - 5_Comparison 6 2" xfId="6369"/>
    <cellStyle name="_pgvcl-costal_PGVCL-_JND - 5_Comparison 6 2" xfId="6370"/>
    <cellStyle name="_pgvcl-costal_pgvcl_JND - 5_Comparison 6 3" xfId="6371"/>
    <cellStyle name="_pgvcl-costal_PGVCL-_JND - 5_Comparison 6 3" xfId="6372"/>
    <cellStyle name="_pgvcl-costal_pgvcl_JND - 5_Comparison 6 4" xfId="6373"/>
    <cellStyle name="_pgvcl-costal_PGVCL-_JND - 5_Comparison 6 4" xfId="6374"/>
    <cellStyle name="_pgvcl-costal_pgvcl_JND - 5_Comparison 6 5" xfId="6375"/>
    <cellStyle name="_pgvcl-costal_PGVCL-_JND - 5_Comparison 6 5" xfId="6376"/>
    <cellStyle name="_pgvcl-costal_pgvcl_JND - 5_Comparison 6 6" xfId="6377"/>
    <cellStyle name="_pgvcl-costal_PGVCL-_JND - 5_Comparison 6 6" xfId="6378"/>
    <cellStyle name="_pgvcl-costal_pgvcl_JND - 5_Comparison 6 7" xfId="6379"/>
    <cellStyle name="_pgvcl-costal_PGVCL-_JND - 5_Comparison 6 7" xfId="6380"/>
    <cellStyle name="_pgvcl-costal_pgvcl_JND - 5_Comparison 6 8" xfId="6381"/>
    <cellStyle name="_pgvcl-costal_PGVCL-_JND - 5_Comparison 6 8" xfId="6382"/>
    <cellStyle name="_pgvcl-costal_pgvcl_JND - 5_Comparison 6 9" xfId="6383"/>
    <cellStyle name="_pgvcl-costal_PGVCL-_JND - 5_Comparison 6 9" xfId="6384"/>
    <cellStyle name="_pgvcl-costal_pgvcl_JND - 5_Comparison 7" xfId="6385"/>
    <cellStyle name="_pgvcl-costal_PGVCL-_JND - 5_Comparison 7" xfId="6386"/>
    <cellStyle name="_pgvcl-costal_pgvcl_JND - 5_Comparison 7 10" xfId="6387"/>
    <cellStyle name="_pgvcl-costal_PGVCL-_JND - 5_Comparison 7 10" xfId="6388"/>
    <cellStyle name="_pgvcl-costal_pgvcl_JND - 5_Comparison 7 2" xfId="6389"/>
    <cellStyle name="_pgvcl-costal_PGVCL-_JND - 5_Comparison 7 2" xfId="6390"/>
    <cellStyle name="_pgvcl-costal_pgvcl_JND - 5_Comparison 7 3" xfId="6391"/>
    <cellStyle name="_pgvcl-costal_PGVCL-_JND - 5_Comparison 7 3" xfId="6392"/>
    <cellStyle name="_pgvcl-costal_pgvcl_JND - 5_Comparison 7 4" xfId="6393"/>
    <cellStyle name="_pgvcl-costal_PGVCL-_JND - 5_Comparison 7 4" xfId="6394"/>
    <cellStyle name="_pgvcl-costal_pgvcl_JND - 5_Comparison 7 5" xfId="6395"/>
    <cellStyle name="_pgvcl-costal_PGVCL-_JND - 5_Comparison 7 5" xfId="6396"/>
    <cellStyle name="_pgvcl-costal_pgvcl_JND - 5_Comparison 7 6" xfId="6397"/>
    <cellStyle name="_pgvcl-costal_PGVCL-_JND - 5_Comparison 7 6" xfId="6398"/>
    <cellStyle name="_pgvcl-costal_pgvcl_JND - 5_Comparison 7 7" xfId="6399"/>
    <cellStyle name="_pgvcl-costal_PGVCL-_JND - 5_Comparison 7 7" xfId="6400"/>
    <cellStyle name="_pgvcl-costal_pgvcl_JND - 5_Comparison 7 8" xfId="6401"/>
    <cellStyle name="_pgvcl-costal_PGVCL-_JND - 5_Comparison 7 8" xfId="6402"/>
    <cellStyle name="_pgvcl-costal_pgvcl_JND - 5_Comparison 7 9" xfId="6403"/>
    <cellStyle name="_pgvcl-costal_PGVCL-_JND - 5_Comparison 7 9" xfId="6404"/>
    <cellStyle name="_pgvcl-costal_pgvcl_JND - 5_Comparison 8" xfId="6405"/>
    <cellStyle name="_pgvcl-costal_PGVCL-_JND - 5_Comparison 8" xfId="6406"/>
    <cellStyle name="_pgvcl-costal_pgvcl_JND - 5_Details of Selected Urban Feeder" xfId="6407"/>
    <cellStyle name="_pgvcl-costal_PGVCL-_JND - 5_Details of Selected Urban Feeder" xfId="6408"/>
    <cellStyle name="_pgvcl-costal_pgvcl_JND - 5_Details of Selected Urban Feeder 2" xfId="6409"/>
    <cellStyle name="_pgvcl-costal_PGVCL-_JND - 5_Details of Selected Urban Feeder 2" xfId="6410"/>
    <cellStyle name="_pgvcl-costal_pgvcl_JND - 5_Details of Selected Urban Feeder 2 10" xfId="6411"/>
    <cellStyle name="_pgvcl-costal_PGVCL-_JND - 5_Details of Selected Urban Feeder 2 10" xfId="6412"/>
    <cellStyle name="_pgvcl-costal_pgvcl_JND - 5_Details of Selected Urban Feeder 2 2" xfId="6413"/>
    <cellStyle name="_pgvcl-costal_PGVCL-_JND - 5_Details of Selected Urban Feeder 2 2" xfId="6414"/>
    <cellStyle name="_pgvcl-costal_pgvcl_JND - 5_Details of Selected Urban Feeder 2 3" xfId="6415"/>
    <cellStyle name="_pgvcl-costal_PGVCL-_JND - 5_Details of Selected Urban Feeder 2 3" xfId="6416"/>
    <cellStyle name="_pgvcl-costal_pgvcl_JND - 5_Details of Selected Urban Feeder 2 4" xfId="6417"/>
    <cellStyle name="_pgvcl-costal_PGVCL-_JND - 5_Details of Selected Urban Feeder 2 4" xfId="6418"/>
    <cellStyle name="_pgvcl-costal_pgvcl_JND - 5_Details of Selected Urban Feeder 2 5" xfId="6419"/>
    <cellStyle name="_pgvcl-costal_PGVCL-_JND - 5_Details of Selected Urban Feeder 2 5" xfId="6420"/>
    <cellStyle name="_pgvcl-costal_pgvcl_JND - 5_Details of Selected Urban Feeder 2 6" xfId="6421"/>
    <cellStyle name="_pgvcl-costal_PGVCL-_JND - 5_Details of Selected Urban Feeder 2 6" xfId="6422"/>
    <cellStyle name="_pgvcl-costal_pgvcl_JND - 5_Details of Selected Urban Feeder 2 7" xfId="6423"/>
    <cellStyle name="_pgvcl-costal_PGVCL-_JND - 5_Details of Selected Urban Feeder 2 7" xfId="6424"/>
    <cellStyle name="_pgvcl-costal_pgvcl_JND - 5_Details of Selected Urban Feeder 2 8" xfId="6425"/>
    <cellStyle name="_pgvcl-costal_PGVCL-_JND - 5_Details of Selected Urban Feeder 2 8" xfId="6426"/>
    <cellStyle name="_pgvcl-costal_pgvcl_JND - 5_Details of Selected Urban Feeder 2 9" xfId="6427"/>
    <cellStyle name="_pgvcl-costal_PGVCL-_JND - 5_Details of Selected Urban Feeder 2 9" xfId="6428"/>
    <cellStyle name="_pgvcl-costal_pgvcl_JND - 5_Details of Selected Urban Feeder 3" xfId="6429"/>
    <cellStyle name="_pgvcl-costal_PGVCL-_JND - 5_Details of Selected Urban Feeder 3" xfId="6430"/>
    <cellStyle name="_pgvcl-costal_pgvcl_JND - 5_Details of Selected Urban Feeder 3 10" xfId="6431"/>
    <cellStyle name="_pgvcl-costal_PGVCL-_JND - 5_Details of Selected Urban Feeder 3 10" xfId="6432"/>
    <cellStyle name="_pgvcl-costal_pgvcl_JND - 5_Details of Selected Urban Feeder 3 2" xfId="6433"/>
    <cellStyle name="_pgvcl-costal_PGVCL-_JND - 5_Details of Selected Urban Feeder 3 2" xfId="6434"/>
    <cellStyle name="_pgvcl-costal_pgvcl_JND - 5_Details of Selected Urban Feeder 3 3" xfId="6435"/>
    <cellStyle name="_pgvcl-costal_PGVCL-_JND - 5_Details of Selected Urban Feeder 3 3" xfId="6436"/>
    <cellStyle name="_pgvcl-costal_pgvcl_JND - 5_Details of Selected Urban Feeder 3 4" xfId="6437"/>
    <cellStyle name="_pgvcl-costal_PGVCL-_JND - 5_Details of Selected Urban Feeder 3 4" xfId="6438"/>
    <cellStyle name="_pgvcl-costal_pgvcl_JND - 5_Details of Selected Urban Feeder 3 5" xfId="6439"/>
    <cellStyle name="_pgvcl-costal_PGVCL-_JND - 5_Details of Selected Urban Feeder 3 5" xfId="6440"/>
    <cellStyle name="_pgvcl-costal_pgvcl_JND - 5_Details of Selected Urban Feeder 3 6" xfId="6441"/>
    <cellStyle name="_pgvcl-costal_PGVCL-_JND - 5_Details of Selected Urban Feeder 3 6" xfId="6442"/>
    <cellStyle name="_pgvcl-costal_pgvcl_JND - 5_Details of Selected Urban Feeder 3 7" xfId="6443"/>
    <cellStyle name="_pgvcl-costal_PGVCL-_JND - 5_Details of Selected Urban Feeder 3 7" xfId="6444"/>
    <cellStyle name="_pgvcl-costal_pgvcl_JND - 5_Details of Selected Urban Feeder 3 8" xfId="6445"/>
    <cellStyle name="_pgvcl-costal_PGVCL-_JND - 5_Details of Selected Urban Feeder 3 8" xfId="6446"/>
    <cellStyle name="_pgvcl-costal_pgvcl_JND - 5_Details of Selected Urban Feeder 3 9" xfId="6447"/>
    <cellStyle name="_pgvcl-costal_PGVCL-_JND - 5_Details of Selected Urban Feeder 3 9" xfId="6448"/>
    <cellStyle name="_pgvcl-costal_pgvcl_JND - 5_Details of Selected Urban Feeder 4" xfId="6449"/>
    <cellStyle name="_pgvcl-costal_PGVCL-_JND - 5_Details of Selected Urban Feeder 4" xfId="6450"/>
    <cellStyle name="_pgvcl-costal_pgvcl_JND - 5_Details of Selected Urban Feeder 4 10" xfId="6451"/>
    <cellStyle name="_pgvcl-costal_PGVCL-_JND - 5_Details of Selected Urban Feeder 4 10" xfId="6452"/>
    <cellStyle name="_pgvcl-costal_pgvcl_JND - 5_Details of Selected Urban Feeder 4 2" xfId="6453"/>
    <cellStyle name="_pgvcl-costal_PGVCL-_JND - 5_Details of Selected Urban Feeder 4 2" xfId="6454"/>
    <cellStyle name="_pgvcl-costal_pgvcl_JND - 5_Details of Selected Urban Feeder 4 3" xfId="6455"/>
    <cellStyle name="_pgvcl-costal_PGVCL-_JND - 5_Details of Selected Urban Feeder 4 3" xfId="6456"/>
    <cellStyle name="_pgvcl-costal_pgvcl_JND - 5_Details of Selected Urban Feeder 4 4" xfId="6457"/>
    <cellStyle name="_pgvcl-costal_PGVCL-_JND - 5_Details of Selected Urban Feeder 4 4" xfId="6458"/>
    <cellStyle name="_pgvcl-costal_pgvcl_JND - 5_Details of Selected Urban Feeder 4 5" xfId="6459"/>
    <cellStyle name="_pgvcl-costal_PGVCL-_JND - 5_Details of Selected Urban Feeder 4 5" xfId="6460"/>
    <cellStyle name="_pgvcl-costal_pgvcl_JND - 5_Details of Selected Urban Feeder 4 6" xfId="6461"/>
    <cellStyle name="_pgvcl-costal_PGVCL-_JND - 5_Details of Selected Urban Feeder 4 6" xfId="6462"/>
    <cellStyle name="_pgvcl-costal_pgvcl_JND - 5_Details of Selected Urban Feeder 4 7" xfId="6463"/>
    <cellStyle name="_pgvcl-costal_PGVCL-_JND - 5_Details of Selected Urban Feeder 4 7" xfId="6464"/>
    <cellStyle name="_pgvcl-costal_pgvcl_JND - 5_Details of Selected Urban Feeder 4 8" xfId="6465"/>
    <cellStyle name="_pgvcl-costal_PGVCL-_JND - 5_Details of Selected Urban Feeder 4 8" xfId="6466"/>
    <cellStyle name="_pgvcl-costal_pgvcl_JND - 5_Details of Selected Urban Feeder 4 9" xfId="6467"/>
    <cellStyle name="_pgvcl-costal_PGVCL-_JND - 5_Details of Selected Urban Feeder 4 9" xfId="6468"/>
    <cellStyle name="_pgvcl-costal_pgvcl_JND - 5_Details of Selected Urban Feeder 5" xfId="6469"/>
    <cellStyle name="_pgvcl-costal_PGVCL-_JND - 5_Details of Selected Urban Feeder 5" xfId="6470"/>
    <cellStyle name="_pgvcl-costal_pgvcl_JND - 5_Details of Selected Urban Feeder 5 10" xfId="6471"/>
    <cellStyle name="_pgvcl-costal_PGVCL-_JND - 5_Details of Selected Urban Feeder 5 10" xfId="6472"/>
    <cellStyle name="_pgvcl-costal_pgvcl_JND - 5_Details of Selected Urban Feeder 5 2" xfId="6473"/>
    <cellStyle name="_pgvcl-costal_PGVCL-_JND - 5_Details of Selected Urban Feeder 5 2" xfId="6474"/>
    <cellStyle name="_pgvcl-costal_pgvcl_JND - 5_Details of Selected Urban Feeder 5 3" xfId="6475"/>
    <cellStyle name="_pgvcl-costal_PGVCL-_JND - 5_Details of Selected Urban Feeder 5 3" xfId="6476"/>
    <cellStyle name="_pgvcl-costal_pgvcl_JND - 5_Details of Selected Urban Feeder 5 4" xfId="6477"/>
    <cellStyle name="_pgvcl-costal_PGVCL-_JND - 5_Details of Selected Urban Feeder 5 4" xfId="6478"/>
    <cellStyle name="_pgvcl-costal_pgvcl_JND - 5_Details of Selected Urban Feeder 5 5" xfId="6479"/>
    <cellStyle name="_pgvcl-costal_PGVCL-_JND - 5_Details of Selected Urban Feeder 5 5" xfId="6480"/>
    <cellStyle name="_pgvcl-costal_pgvcl_JND - 5_Details of Selected Urban Feeder 5 6" xfId="6481"/>
    <cellStyle name="_pgvcl-costal_PGVCL-_JND - 5_Details of Selected Urban Feeder 5 6" xfId="6482"/>
    <cellStyle name="_pgvcl-costal_pgvcl_JND - 5_Details of Selected Urban Feeder 5 7" xfId="6483"/>
    <cellStyle name="_pgvcl-costal_PGVCL-_JND - 5_Details of Selected Urban Feeder 5 7" xfId="6484"/>
    <cellStyle name="_pgvcl-costal_pgvcl_JND - 5_Details of Selected Urban Feeder 5 8" xfId="6485"/>
    <cellStyle name="_pgvcl-costal_PGVCL-_JND - 5_Details of Selected Urban Feeder 5 8" xfId="6486"/>
    <cellStyle name="_pgvcl-costal_pgvcl_JND - 5_Details of Selected Urban Feeder 5 9" xfId="6487"/>
    <cellStyle name="_pgvcl-costal_PGVCL-_JND - 5_Details of Selected Urban Feeder 5 9" xfId="6488"/>
    <cellStyle name="_pgvcl-costal_pgvcl_JND - 5_Details of Selected Urban Feeder 6" xfId="6489"/>
    <cellStyle name="_pgvcl-costal_PGVCL-_JND - 5_Details of Selected Urban Feeder 6" xfId="6490"/>
    <cellStyle name="_pgvcl-costal_pgvcl_JND - 5_Details of Selected Urban Feeder 6 10" xfId="6491"/>
    <cellStyle name="_pgvcl-costal_PGVCL-_JND - 5_Details of Selected Urban Feeder 6 10" xfId="6492"/>
    <cellStyle name="_pgvcl-costal_pgvcl_JND - 5_Details of Selected Urban Feeder 6 2" xfId="6493"/>
    <cellStyle name="_pgvcl-costal_PGVCL-_JND - 5_Details of Selected Urban Feeder 6 2" xfId="6494"/>
    <cellStyle name="_pgvcl-costal_pgvcl_JND - 5_Details of Selected Urban Feeder 6 3" xfId="6495"/>
    <cellStyle name="_pgvcl-costal_PGVCL-_JND - 5_Details of Selected Urban Feeder 6 3" xfId="6496"/>
    <cellStyle name="_pgvcl-costal_pgvcl_JND - 5_Details of Selected Urban Feeder 6 4" xfId="6497"/>
    <cellStyle name="_pgvcl-costal_PGVCL-_JND - 5_Details of Selected Urban Feeder 6 4" xfId="6498"/>
    <cellStyle name="_pgvcl-costal_pgvcl_JND - 5_Details of Selected Urban Feeder 6 5" xfId="6499"/>
    <cellStyle name="_pgvcl-costal_PGVCL-_JND - 5_Details of Selected Urban Feeder 6 5" xfId="6500"/>
    <cellStyle name="_pgvcl-costal_pgvcl_JND - 5_Details of Selected Urban Feeder 6 6" xfId="6501"/>
    <cellStyle name="_pgvcl-costal_PGVCL-_JND - 5_Details of Selected Urban Feeder 6 6" xfId="6502"/>
    <cellStyle name="_pgvcl-costal_pgvcl_JND - 5_Details of Selected Urban Feeder 6 7" xfId="6503"/>
    <cellStyle name="_pgvcl-costal_PGVCL-_JND - 5_Details of Selected Urban Feeder 6 7" xfId="6504"/>
    <cellStyle name="_pgvcl-costal_pgvcl_JND - 5_Details of Selected Urban Feeder 6 8" xfId="6505"/>
    <cellStyle name="_pgvcl-costal_PGVCL-_JND - 5_Details of Selected Urban Feeder 6 8" xfId="6506"/>
    <cellStyle name="_pgvcl-costal_pgvcl_JND - 5_Details of Selected Urban Feeder 6 9" xfId="6507"/>
    <cellStyle name="_pgvcl-costal_PGVCL-_JND - 5_Details of Selected Urban Feeder 6 9" xfId="6508"/>
    <cellStyle name="_pgvcl-costal_pgvcl_JND - 5_Details of Selected Urban Feeder 7" xfId="6509"/>
    <cellStyle name="_pgvcl-costal_PGVCL-_JND - 5_Details of Selected Urban Feeder 7" xfId="6510"/>
    <cellStyle name="_pgvcl-costal_pgvcl_JND - 5_Details of Selected Urban Feeder 7 10" xfId="6511"/>
    <cellStyle name="_pgvcl-costal_PGVCL-_JND - 5_Details of Selected Urban Feeder 7 10" xfId="6512"/>
    <cellStyle name="_pgvcl-costal_pgvcl_JND - 5_Details of Selected Urban Feeder 7 2" xfId="6513"/>
    <cellStyle name="_pgvcl-costal_PGVCL-_JND - 5_Details of Selected Urban Feeder 7 2" xfId="6514"/>
    <cellStyle name="_pgvcl-costal_pgvcl_JND - 5_Details of Selected Urban Feeder 7 3" xfId="6515"/>
    <cellStyle name="_pgvcl-costal_PGVCL-_JND - 5_Details of Selected Urban Feeder 7 3" xfId="6516"/>
    <cellStyle name="_pgvcl-costal_pgvcl_JND - 5_Details of Selected Urban Feeder 7 4" xfId="6517"/>
    <cellStyle name="_pgvcl-costal_PGVCL-_JND - 5_Details of Selected Urban Feeder 7 4" xfId="6518"/>
    <cellStyle name="_pgvcl-costal_pgvcl_JND - 5_Details of Selected Urban Feeder 7 5" xfId="6519"/>
    <cellStyle name="_pgvcl-costal_PGVCL-_JND - 5_Details of Selected Urban Feeder 7 5" xfId="6520"/>
    <cellStyle name="_pgvcl-costal_pgvcl_JND - 5_Details of Selected Urban Feeder 7 6" xfId="6521"/>
    <cellStyle name="_pgvcl-costal_PGVCL-_JND - 5_Details of Selected Urban Feeder 7 6" xfId="6522"/>
    <cellStyle name="_pgvcl-costal_pgvcl_JND - 5_Details of Selected Urban Feeder 7 7" xfId="6523"/>
    <cellStyle name="_pgvcl-costal_PGVCL-_JND - 5_Details of Selected Urban Feeder 7 7" xfId="6524"/>
    <cellStyle name="_pgvcl-costal_pgvcl_JND - 5_Details of Selected Urban Feeder 7 8" xfId="6525"/>
    <cellStyle name="_pgvcl-costal_PGVCL-_JND - 5_Details of Selected Urban Feeder 7 8" xfId="6526"/>
    <cellStyle name="_pgvcl-costal_pgvcl_JND - 5_Details of Selected Urban Feeder 7 9" xfId="6527"/>
    <cellStyle name="_pgvcl-costal_PGVCL-_JND - 5_Details of Selected Urban Feeder 7 9" xfId="6528"/>
    <cellStyle name="_pgvcl-costal_pgvcl_JND - 5_Details of Selected Urban Feeder 8" xfId="6529"/>
    <cellStyle name="_pgvcl-costal_PGVCL-_JND - 5_Details of Selected Urban Feeder 8" xfId="6530"/>
    <cellStyle name="_pgvcl-costal_pgvcl_JND - 5_DHTHL JAN-09" xfId="6531"/>
    <cellStyle name="_pgvcl-costal_PGVCL-_JND - 5_DHTHL JAN-09" xfId="6532"/>
    <cellStyle name="_pgvcl-costal_pgvcl_JND - 5_DHTHL JAN-09 2" xfId="6533"/>
    <cellStyle name="_pgvcl-costal_PGVCL-_JND - 5_DHTHL JAN-09 2" xfId="6534"/>
    <cellStyle name="_pgvcl-costal_pgvcl_JND - 5_dnthl Feb-09" xfId="6535"/>
    <cellStyle name="_pgvcl-costal_PGVCL-_JND - 5_dnthl Feb-09" xfId="6536"/>
    <cellStyle name="_pgvcl-costal_pgvcl_JND - 5_dnthl Feb-09 2" xfId="6537"/>
    <cellStyle name="_pgvcl-costal_PGVCL-_JND - 5_dnthl Feb-09 2" xfId="6538"/>
    <cellStyle name="_pgvcl-costal_pgvcl_JND - 5_HOD 16-04-09 Transformer" xfId="6539"/>
    <cellStyle name="_pgvcl-costal_PGVCL-_JND - 5_HOD 16-04-09 Transformer" xfId="6540"/>
    <cellStyle name="_pgvcl-costal_pgvcl_JND - 5_HOD 16-04-09 Transformer 2" xfId="6541"/>
    <cellStyle name="_pgvcl-costal_PGVCL-_JND - 5_HOD 16-04-09 Transformer 2" xfId="6542"/>
    <cellStyle name="_pgvcl-costal_pgvcl_JND - 5_HOD 16-04-09 Transformer 2 10" xfId="6543"/>
    <cellStyle name="_pgvcl-costal_PGVCL-_JND - 5_HOD 16-04-09 Transformer 2 10" xfId="6544"/>
    <cellStyle name="_pgvcl-costal_pgvcl_JND - 5_HOD 16-04-09 Transformer 2 2" xfId="6545"/>
    <cellStyle name="_pgvcl-costal_PGVCL-_JND - 5_HOD 16-04-09 Transformer 2 2" xfId="6546"/>
    <cellStyle name="_pgvcl-costal_pgvcl_JND - 5_HOD 16-04-09 Transformer 2 3" xfId="6547"/>
    <cellStyle name="_pgvcl-costal_PGVCL-_JND - 5_HOD 16-04-09 Transformer 2 3" xfId="6548"/>
    <cellStyle name="_pgvcl-costal_pgvcl_JND - 5_HOD 16-04-09 Transformer 2 4" xfId="6549"/>
    <cellStyle name="_pgvcl-costal_PGVCL-_JND - 5_HOD 16-04-09 Transformer 2 4" xfId="6550"/>
    <cellStyle name="_pgvcl-costal_pgvcl_JND - 5_HOD 16-04-09 Transformer 2 5" xfId="6551"/>
    <cellStyle name="_pgvcl-costal_PGVCL-_JND - 5_HOD 16-04-09 Transformer 2 5" xfId="6552"/>
    <cellStyle name="_pgvcl-costal_pgvcl_JND - 5_HOD 16-04-09 Transformer 2 6" xfId="6553"/>
    <cellStyle name="_pgvcl-costal_PGVCL-_JND - 5_HOD 16-04-09 Transformer 2 6" xfId="6554"/>
    <cellStyle name="_pgvcl-costal_pgvcl_JND - 5_HOD 16-04-09 Transformer 2 7" xfId="6555"/>
    <cellStyle name="_pgvcl-costal_PGVCL-_JND - 5_HOD 16-04-09 Transformer 2 7" xfId="6556"/>
    <cellStyle name="_pgvcl-costal_pgvcl_JND - 5_HOD 16-04-09 Transformer 2 8" xfId="6557"/>
    <cellStyle name="_pgvcl-costal_PGVCL-_JND - 5_HOD 16-04-09 Transformer 2 8" xfId="6558"/>
    <cellStyle name="_pgvcl-costal_pgvcl_JND - 5_HOD 16-04-09 Transformer 2 9" xfId="6559"/>
    <cellStyle name="_pgvcl-costal_PGVCL-_JND - 5_HOD 16-04-09 Transformer 2 9" xfId="6560"/>
    <cellStyle name="_pgvcl-costal_pgvcl_JND - 5_HOD 16-04-09 Transformer 3" xfId="6561"/>
    <cellStyle name="_pgvcl-costal_PGVCL-_JND - 5_HOD 16-04-09 Transformer 3" xfId="6562"/>
    <cellStyle name="_pgvcl-costal_pgvcl_JND - 5_HOD 16-04-09 Transformer 3 10" xfId="6563"/>
    <cellStyle name="_pgvcl-costal_PGVCL-_JND - 5_HOD 16-04-09 Transformer 3 10" xfId="6564"/>
    <cellStyle name="_pgvcl-costal_pgvcl_JND - 5_HOD 16-04-09 Transformer 3 2" xfId="6565"/>
    <cellStyle name="_pgvcl-costal_PGVCL-_JND - 5_HOD 16-04-09 Transformer 3 2" xfId="6566"/>
    <cellStyle name="_pgvcl-costal_pgvcl_JND - 5_HOD 16-04-09 Transformer 3 3" xfId="6567"/>
    <cellStyle name="_pgvcl-costal_PGVCL-_JND - 5_HOD 16-04-09 Transformer 3 3" xfId="6568"/>
    <cellStyle name="_pgvcl-costal_pgvcl_JND - 5_HOD 16-04-09 Transformer 3 4" xfId="6569"/>
    <cellStyle name="_pgvcl-costal_PGVCL-_JND - 5_HOD 16-04-09 Transformer 3 4" xfId="6570"/>
    <cellStyle name="_pgvcl-costal_pgvcl_JND - 5_HOD 16-04-09 Transformer 3 5" xfId="6571"/>
    <cellStyle name="_pgvcl-costal_PGVCL-_JND - 5_HOD 16-04-09 Transformer 3 5" xfId="6572"/>
    <cellStyle name="_pgvcl-costal_pgvcl_JND - 5_HOD 16-04-09 Transformer 3 6" xfId="6573"/>
    <cellStyle name="_pgvcl-costal_PGVCL-_JND - 5_HOD 16-04-09 Transformer 3 6" xfId="6574"/>
    <cellStyle name="_pgvcl-costal_pgvcl_JND - 5_HOD 16-04-09 Transformer 3 7" xfId="6575"/>
    <cellStyle name="_pgvcl-costal_PGVCL-_JND - 5_HOD 16-04-09 Transformer 3 7" xfId="6576"/>
    <cellStyle name="_pgvcl-costal_pgvcl_JND - 5_HOD 16-04-09 Transformer 3 8" xfId="6577"/>
    <cellStyle name="_pgvcl-costal_PGVCL-_JND - 5_HOD 16-04-09 Transformer 3 8" xfId="6578"/>
    <cellStyle name="_pgvcl-costal_pgvcl_JND - 5_HOD 16-04-09 Transformer 3 9" xfId="6579"/>
    <cellStyle name="_pgvcl-costal_PGVCL-_JND - 5_HOD 16-04-09 Transformer 3 9" xfId="6580"/>
    <cellStyle name="_pgvcl-costal_pgvcl_JND - 5_HOD 16-04-09 Transformer 4" xfId="6581"/>
    <cellStyle name="_pgvcl-costal_PGVCL-_JND - 5_HOD 16-04-09 Transformer 4" xfId="6582"/>
    <cellStyle name="_pgvcl-costal_pgvcl_JND - 5_HOD 16-04-09 Transformer 4 10" xfId="6583"/>
    <cellStyle name="_pgvcl-costal_PGVCL-_JND - 5_HOD 16-04-09 Transformer 4 10" xfId="6584"/>
    <cellStyle name="_pgvcl-costal_pgvcl_JND - 5_HOD 16-04-09 Transformer 4 2" xfId="6585"/>
    <cellStyle name="_pgvcl-costal_PGVCL-_JND - 5_HOD 16-04-09 Transformer 4 2" xfId="6586"/>
    <cellStyle name="_pgvcl-costal_pgvcl_JND - 5_HOD 16-04-09 Transformer 4 3" xfId="6587"/>
    <cellStyle name="_pgvcl-costal_PGVCL-_JND - 5_HOD 16-04-09 Transformer 4 3" xfId="6588"/>
    <cellStyle name="_pgvcl-costal_pgvcl_JND - 5_HOD 16-04-09 Transformer 4 4" xfId="6589"/>
    <cellStyle name="_pgvcl-costal_PGVCL-_JND - 5_HOD 16-04-09 Transformer 4 4" xfId="6590"/>
    <cellStyle name="_pgvcl-costal_pgvcl_JND - 5_HOD 16-04-09 Transformer 4 5" xfId="6591"/>
    <cellStyle name="_pgvcl-costal_PGVCL-_JND - 5_HOD 16-04-09 Transformer 4 5" xfId="6592"/>
    <cellStyle name="_pgvcl-costal_pgvcl_JND - 5_HOD 16-04-09 Transformer 4 6" xfId="6593"/>
    <cellStyle name="_pgvcl-costal_PGVCL-_JND - 5_HOD 16-04-09 Transformer 4 6" xfId="6594"/>
    <cellStyle name="_pgvcl-costal_pgvcl_JND - 5_HOD 16-04-09 Transformer 4 7" xfId="6595"/>
    <cellStyle name="_pgvcl-costal_PGVCL-_JND - 5_HOD 16-04-09 Transformer 4 7" xfId="6596"/>
    <cellStyle name="_pgvcl-costal_pgvcl_JND - 5_HOD 16-04-09 Transformer 4 8" xfId="6597"/>
    <cellStyle name="_pgvcl-costal_PGVCL-_JND - 5_HOD 16-04-09 Transformer 4 8" xfId="6598"/>
    <cellStyle name="_pgvcl-costal_pgvcl_JND - 5_HOD 16-04-09 Transformer 4 9" xfId="6599"/>
    <cellStyle name="_pgvcl-costal_PGVCL-_JND - 5_HOD 16-04-09 Transformer 4 9" xfId="6600"/>
    <cellStyle name="_pgvcl-costal_pgvcl_JND - 5_HOD 16-04-09 Transformer 5" xfId="6601"/>
    <cellStyle name="_pgvcl-costal_PGVCL-_JND - 5_HOD 16-04-09 Transformer 5" xfId="6602"/>
    <cellStyle name="_pgvcl-costal_pgvcl_JND - 5_HOD 16-04-09 Transformer 5 10" xfId="6603"/>
    <cellStyle name="_pgvcl-costal_PGVCL-_JND - 5_HOD 16-04-09 Transformer 5 10" xfId="6604"/>
    <cellStyle name="_pgvcl-costal_pgvcl_JND - 5_HOD 16-04-09 Transformer 5 2" xfId="6605"/>
    <cellStyle name="_pgvcl-costal_PGVCL-_JND - 5_HOD 16-04-09 Transformer 5 2" xfId="6606"/>
    <cellStyle name="_pgvcl-costal_pgvcl_JND - 5_HOD 16-04-09 Transformer 5 3" xfId="6607"/>
    <cellStyle name="_pgvcl-costal_PGVCL-_JND - 5_HOD 16-04-09 Transformer 5 3" xfId="6608"/>
    <cellStyle name="_pgvcl-costal_pgvcl_JND - 5_HOD 16-04-09 Transformer 5 4" xfId="6609"/>
    <cellStyle name="_pgvcl-costal_PGVCL-_JND - 5_HOD 16-04-09 Transformer 5 4" xfId="6610"/>
    <cellStyle name="_pgvcl-costal_pgvcl_JND - 5_HOD 16-04-09 Transformer 5 5" xfId="6611"/>
    <cellStyle name="_pgvcl-costal_PGVCL-_JND - 5_HOD 16-04-09 Transformer 5 5" xfId="6612"/>
    <cellStyle name="_pgvcl-costal_pgvcl_JND - 5_HOD 16-04-09 Transformer 5 6" xfId="6613"/>
    <cellStyle name="_pgvcl-costal_PGVCL-_JND - 5_HOD 16-04-09 Transformer 5 6" xfId="6614"/>
    <cellStyle name="_pgvcl-costal_pgvcl_JND - 5_HOD 16-04-09 Transformer 5 7" xfId="6615"/>
    <cellStyle name="_pgvcl-costal_PGVCL-_JND - 5_HOD 16-04-09 Transformer 5 7" xfId="6616"/>
    <cellStyle name="_pgvcl-costal_pgvcl_JND - 5_HOD 16-04-09 Transformer 5 8" xfId="6617"/>
    <cellStyle name="_pgvcl-costal_PGVCL-_JND - 5_HOD 16-04-09 Transformer 5 8" xfId="6618"/>
    <cellStyle name="_pgvcl-costal_pgvcl_JND - 5_HOD 16-04-09 Transformer 5 9" xfId="6619"/>
    <cellStyle name="_pgvcl-costal_PGVCL-_JND - 5_HOD 16-04-09 Transformer 5 9" xfId="6620"/>
    <cellStyle name="_pgvcl-costal_pgvcl_JND - 5_HOD 16-04-09 Transformer 6" xfId="6621"/>
    <cellStyle name="_pgvcl-costal_PGVCL-_JND - 5_HOD 16-04-09 Transformer 6" xfId="6622"/>
    <cellStyle name="_pgvcl-costal_pgvcl_JND - 5_HOD 16-04-09 Transformer 6 10" xfId="6623"/>
    <cellStyle name="_pgvcl-costal_PGVCL-_JND - 5_HOD 16-04-09 Transformer 6 10" xfId="6624"/>
    <cellStyle name="_pgvcl-costal_pgvcl_JND - 5_HOD 16-04-09 Transformer 6 2" xfId="6625"/>
    <cellStyle name="_pgvcl-costal_PGVCL-_JND - 5_HOD 16-04-09 Transformer 6 2" xfId="6626"/>
    <cellStyle name="_pgvcl-costal_pgvcl_JND - 5_HOD 16-04-09 Transformer 6 3" xfId="6627"/>
    <cellStyle name="_pgvcl-costal_PGVCL-_JND - 5_HOD 16-04-09 Transformer 6 3" xfId="6628"/>
    <cellStyle name="_pgvcl-costal_pgvcl_JND - 5_HOD 16-04-09 Transformer 6 4" xfId="6629"/>
    <cellStyle name="_pgvcl-costal_PGVCL-_JND - 5_HOD 16-04-09 Transformer 6 4" xfId="6630"/>
    <cellStyle name="_pgvcl-costal_pgvcl_JND - 5_HOD 16-04-09 Transformer 6 5" xfId="6631"/>
    <cellStyle name="_pgvcl-costal_PGVCL-_JND - 5_HOD 16-04-09 Transformer 6 5" xfId="6632"/>
    <cellStyle name="_pgvcl-costal_pgvcl_JND - 5_HOD 16-04-09 Transformer 6 6" xfId="6633"/>
    <cellStyle name="_pgvcl-costal_PGVCL-_JND - 5_HOD 16-04-09 Transformer 6 6" xfId="6634"/>
    <cellStyle name="_pgvcl-costal_pgvcl_JND - 5_HOD 16-04-09 Transformer 6 7" xfId="6635"/>
    <cellStyle name="_pgvcl-costal_PGVCL-_JND - 5_HOD 16-04-09 Transformer 6 7" xfId="6636"/>
    <cellStyle name="_pgvcl-costal_pgvcl_JND - 5_HOD 16-04-09 Transformer 6 8" xfId="6637"/>
    <cellStyle name="_pgvcl-costal_PGVCL-_JND - 5_HOD 16-04-09 Transformer 6 8" xfId="6638"/>
    <cellStyle name="_pgvcl-costal_pgvcl_JND - 5_HOD 16-04-09 Transformer 6 9" xfId="6639"/>
    <cellStyle name="_pgvcl-costal_PGVCL-_JND - 5_HOD 16-04-09 Transformer 6 9" xfId="6640"/>
    <cellStyle name="_pgvcl-costal_pgvcl_JND - 5_HOD 16-04-09 Transformer 7" xfId="6641"/>
    <cellStyle name="_pgvcl-costal_PGVCL-_JND - 5_HOD 16-04-09 Transformer 7" xfId="6642"/>
    <cellStyle name="_pgvcl-costal_pgvcl_JND - 5_HOD 16-04-09 Transformer 7 10" xfId="6643"/>
    <cellStyle name="_pgvcl-costal_PGVCL-_JND - 5_HOD 16-04-09 Transformer 7 10" xfId="6644"/>
    <cellStyle name="_pgvcl-costal_pgvcl_JND - 5_HOD 16-04-09 Transformer 7 2" xfId="6645"/>
    <cellStyle name="_pgvcl-costal_PGVCL-_JND - 5_HOD 16-04-09 Transformer 7 2" xfId="6646"/>
    <cellStyle name="_pgvcl-costal_pgvcl_JND - 5_HOD 16-04-09 Transformer 7 3" xfId="6647"/>
    <cellStyle name="_pgvcl-costal_PGVCL-_JND - 5_HOD 16-04-09 Transformer 7 3" xfId="6648"/>
    <cellStyle name="_pgvcl-costal_pgvcl_JND - 5_HOD 16-04-09 Transformer 7 4" xfId="6649"/>
    <cellStyle name="_pgvcl-costal_PGVCL-_JND - 5_HOD 16-04-09 Transformer 7 4" xfId="6650"/>
    <cellStyle name="_pgvcl-costal_pgvcl_JND - 5_HOD 16-04-09 Transformer 7 5" xfId="6651"/>
    <cellStyle name="_pgvcl-costal_PGVCL-_JND - 5_HOD 16-04-09 Transformer 7 5" xfId="6652"/>
    <cellStyle name="_pgvcl-costal_pgvcl_JND - 5_HOD 16-04-09 Transformer 7 6" xfId="6653"/>
    <cellStyle name="_pgvcl-costal_PGVCL-_JND - 5_HOD 16-04-09 Transformer 7 6" xfId="6654"/>
    <cellStyle name="_pgvcl-costal_pgvcl_JND - 5_HOD 16-04-09 Transformer 7 7" xfId="6655"/>
    <cellStyle name="_pgvcl-costal_PGVCL-_JND - 5_HOD 16-04-09 Transformer 7 7" xfId="6656"/>
    <cellStyle name="_pgvcl-costal_pgvcl_JND - 5_HOD 16-04-09 Transformer 7 8" xfId="6657"/>
    <cellStyle name="_pgvcl-costal_PGVCL-_JND - 5_HOD 16-04-09 Transformer 7 8" xfId="6658"/>
    <cellStyle name="_pgvcl-costal_pgvcl_JND - 5_HOD 16-04-09 Transformer 7 9" xfId="6659"/>
    <cellStyle name="_pgvcl-costal_PGVCL-_JND - 5_HOD 16-04-09 Transformer 7 9" xfId="6660"/>
    <cellStyle name="_pgvcl-costal_pgvcl_JND - 5_HOD 16-04-09 Transformer 8" xfId="6661"/>
    <cellStyle name="_pgvcl-costal_PGVCL-_JND - 5_HOD 16-04-09 Transformer 8" xfId="6662"/>
    <cellStyle name="_pgvcl-costal_pgvcl_JND - 5_JGYssss" xfId="6663"/>
    <cellStyle name="_pgvcl-costal_PGVCL-_JND - 5_JGYssss" xfId="6664"/>
    <cellStyle name="_pgvcl-costal_pgvcl_JND - 5_JGYssss 2" xfId="6665"/>
    <cellStyle name="_pgvcl-costal_PGVCL-_JND - 5_JGYssss 2" xfId="6666"/>
    <cellStyle name="_pgvcl-costal_pgvcl_JND - 5_JGYssss 2 10" xfId="6667"/>
    <cellStyle name="_pgvcl-costal_PGVCL-_JND - 5_JGYssss 2 10" xfId="6668"/>
    <cellStyle name="_pgvcl-costal_pgvcl_JND - 5_JGYssss 2 2" xfId="6669"/>
    <cellStyle name="_pgvcl-costal_PGVCL-_JND - 5_JGYssss 2 2" xfId="6670"/>
    <cellStyle name="_pgvcl-costal_pgvcl_JND - 5_JGYssss 2 3" xfId="6671"/>
    <cellStyle name="_pgvcl-costal_PGVCL-_JND - 5_JGYssss 2 3" xfId="6672"/>
    <cellStyle name="_pgvcl-costal_pgvcl_JND - 5_JGYssss 2 4" xfId="6673"/>
    <cellStyle name="_pgvcl-costal_PGVCL-_JND - 5_JGYssss 2 4" xfId="6674"/>
    <cellStyle name="_pgvcl-costal_pgvcl_JND - 5_JGYssss 2 5" xfId="6675"/>
    <cellStyle name="_pgvcl-costal_PGVCL-_JND - 5_JGYssss 2 5" xfId="6676"/>
    <cellStyle name="_pgvcl-costal_pgvcl_JND - 5_JGYssss 2 6" xfId="6677"/>
    <cellStyle name="_pgvcl-costal_PGVCL-_JND - 5_JGYssss 2 6" xfId="6678"/>
    <cellStyle name="_pgvcl-costal_pgvcl_JND - 5_JGYssss 2 7" xfId="6679"/>
    <cellStyle name="_pgvcl-costal_PGVCL-_JND - 5_JGYssss 2 7" xfId="6680"/>
    <cellStyle name="_pgvcl-costal_pgvcl_JND - 5_JGYssss 2 8" xfId="6681"/>
    <cellStyle name="_pgvcl-costal_PGVCL-_JND - 5_JGYssss 2 8" xfId="6682"/>
    <cellStyle name="_pgvcl-costal_pgvcl_JND - 5_JGYssss 2 9" xfId="6683"/>
    <cellStyle name="_pgvcl-costal_PGVCL-_JND - 5_JGYssss 2 9" xfId="6684"/>
    <cellStyle name="_pgvcl-costal_pgvcl_JND - 5_JGYssss 3" xfId="6685"/>
    <cellStyle name="_pgvcl-costal_PGVCL-_JND - 5_JGYssss 3" xfId="6686"/>
    <cellStyle name="_pgvcl-costal_pgvcl_JND - 5_JGYssss 3 10" xfId="6687"/>
    <cellStyle name="_pgvcl-costal_PGVCL-_JND - 5_JGYssss 3 10" xfId="6688"/>
    <cellStyle name="_pgvcl-costal_pgvcl_JND - 5_JGYssss 3 2" xfId="6689"/>
    <cellStyle name="_pgvcl-costal_PGVCL-_JND - 5_JGYssss 3 2" xfId="6690"/>
    <cellStyle name="_pgvcl-costal_pgvcl_JND - 5_JGYssss 3 3" xfId="6691"/>
    <cellStyle name="_pgvcl-costal_PGVCL-_JND - 5_JGYssss 3 3" xfId="6692"/>
    <cellStyle name="_pgvcl-costal_pgvcl_JND - 5_JGYssss 3 4" xfId="6693"/>
    <cellStyle name="_pgvcl-costal_PGVCL-_JND - 5_JGYssss 3 4" xfId="6694"/>
    <cellStyle name="_pgvcl-costal_pgvcl_JND - 5_JGYssss 3 5" xfId="6695"/>
    <cellStyle name="_pgvcl-costal_PGVCL-_JND - 5_JGYssss 3 5" xfId="6696"/>
    <cellStyle name="_pgvcl-costal_pgvcl_JND - 5_JGYssss 3 6" xfId="6697"/>
    <cellStyle name="_pgvcl-costal_PGVCL-_JND - 5_JGYssss 3 6" xfId="6698"/>
    <cellStyle name="_pgvcl-costal_pgvcl_JND - 5_JGYssss 3 7" xfId="6699"/>
    <cellStyle name="_pgvcl-costal_PGVCL-_JND - 5_JGYssss 3 7" xfId="6700"/>
    <cellStyle name="_pgvcl-costal_pgvcl_JND - 5_JGYssss 3 8" xfId="6701"/>
    <cellStyle name="_pgvcl-costal_PGVCL-_JND - 5_JGYssss 3 8" xfId="6702"/>
    <cellStyle name="_pgvcl-costal_pgvcl_JND - 5_JGYssss 3 9" xfId="6703"/>
    <cellStyle name="_pgvcl-costal_PGVCL-_JND - 5_JGYssss 3 9" xfId="6704"/>
    <cellStyle name="_pgvcl-costal_pgvcl_JND - 5_JGYssss 4" xfId="6705"/>
    <cellStyle name="_pgvcl-costal_PGVCL-_JND - 5_JGYssss 4" xfId="6706"/>
    <cellStyle name="_pgvcl-costal_pgvcl_JND - 5_JGYssss 4 10" xfId="6707"/>
    <cellStyle name="_pgvcl-costal_PGVCL-_JND - 5_JGYssss 4 10" xfId="6708"/>
    <cellStyle name="_pgvcl-costal_pgvcl_JND - 5_JGYssss 4 2" xfId="6709"/>
    <cellStyle name="_pgvcl-costal_PGVCL-_JND - 5_JGYssss 4 2" xfId="6710"/>
    <cellStyle name="_pgvcl-costal_pgvcl_JND - 5_JGYssss 4 3" xfId="6711"/>
    <cellStyle name="_pgvcl-costal_PGVCL-_JND - 5_JGYssss 4 3" xfId="6712"/>
    <cellStyle name="_pgvcl-costal_pgvcl_JND - 5_JGYssss 4 4" xfId="6713"/>
    <cellStyle name="_pgvcl-costal_PGVCL-_JND - 5_JGYssss 4 4" xfId="6714"/>
    <cellStyle name="_pgvcl-costal_pgvcl_JND - 5_JGYssss 4 5" xfId="6715"/>
    <cellStyle name="_pgvcl-costal_PGVCL-_JND - 5_JGYssss 4 5" xfId="6716"/>
    <cellStyle name="_pgvcl-costal_pgvcl_JND - 5_JGYssss 4 6" xfId="6717"/>
    <cellStyle name="_pgvcl-costal_PGVCL-_JND - 5_JGYssss 4 6" xfId="6718"/>
    <cellStyle name="_pgvcl-costal_pgvcl_JND - 5_JGYssss 4 7" xfId="6719"/>
    <cellStyle name="_pgvcl-costal_PGVCL-_JND - 5_JGYssss 4 7" xfId="6720"/>
    <cellStyle name="_pgvcl-costal_pgvcl_JND - 5_JGYssss 4 8" xfId="6721"/>
    <cellStyle name="_pgvcl-costal_PGVCL-_JND - 5_JGYssss 4 8" xfId="6722"/>
    <cellStyle name="_pgvcl-costal_pgvcl_JND - 5_JGYssss 4 9" xfId="6723"/>
    <cellStyle name="_pgvcl-costal_PGVCL-_JND - 5_JGYssss 4 9" xfId="6724"/>
    <cellStyle name="_pgvcl-costal_pgvcl_JND - 5_JGYssss 5" xfId="6725"/>
    <cellStyle name="_pgvcl-costal_PGVCL-_JND - 5_JGYssss 5" xfId="6726"/>
    <cellStyle name="_pgvcl-costal_pgvcl_JND - 5_JGYssss 5 10" xfId="6727"/>
    <cellStyle name="_pgvcl-costal_PGVCL-_JND - 5_JGYssss 5 10" xfId="6728"/>
    <cellStyle name="_pgvcl-costal_pgvcl_JND - 5_JGYssss 5 2" xfId="6729"/>
    <cellStyle name="_pgvcl-costal_PGVCL-_JND - 5_JGYssss 5 2" xfId="6730"/>
    <cellStyle name="_pgvcl-costal_pgvcl_JND - 5_JGYssss 5 3" xfId="6731"/>
    <cellStyle name="_pgvcl-costal_PGVCL-_JND - 5_JGYssss 5 3" xfId="6732"/>
    <cellStyle name="_pgvcl-costal_pgvcl_JND - 5_JGYssss 5 4" xfId="6733"/>
    <cellStyle name="_pgvcl-costal_PGVCL-_JND - 5_JGYssss 5 4" xfId="6734"/>
    <cellStyle name="_pgvcl-costal_pgvcl_JND - 5_JGYssss 5 5" xfId="6735"/>
    <cellStyle name="_pgvcl-costal_PGVCL-_JND - 5_JGYssss 5 5" xfId="6736"/>
    <cellStyle name="_pgvcl-costal_pgvcl_JND - 5_JGYssss 5 6" xfId="6737"/>
    <cellStyle name="_pgvcl-costal_PGVCL-_JND - 5_JGYssss 5 6" xfId="6738"/>
    <cellStyle name="_pgvcl-costal_pgvcl_JND - 5_JGYssss 5 7" xfId="6739"/>
    <cellStyle name="_pgvcl-costal_PGVCL-_JND - 5_JGYssss 5 7" xfId="6740"/>
    <cellStyle name="_pgvcl-costal_pgvcl_JND - 5_JGYssss 5 8" xfId="6741"/>
    <cellStyle name="_pgvcl-costal_PGVCL-_JND - 5_JGYssss 5 8" xfId="6742"/>
    <cellStyle name="_pgvcl-costal_pgvcl_JND - 5_JGYssss 5 9" xfId="6743"/>
    <cellStyle name="_pgvcl-costal_PGVCL-_JND - 5_JGYssss 5 9" xfId="6744"/>
    <cellStyle name="_pgvcl-costal_pgvcl_JND - 5_JGYssss 6" xfId="6745"/>
    <cellStyle name="_pgvcl-costal_PGVCL-_JND - 5_JGYssss 6" xfId="6746"/>
    <cellStyle name="_pgvcl-costal_pgvcl_JND - 5_JGYssss 6 10" xfId="6747"/>
    <cellStyle name="_pgvcl-costal_PGVCL-_JND - 5_JGYssss 6 10" xfId="6748"/>
    <cellStyle name="_pgvcl-costal_pgvcl_JND - 5_JGYssss 6 2" xfId="6749"/>
    <cellStyle name="_pgvcl-costal_PGVCL-_JND - 5_JGYssss 6 2" xfId="6750"/>
    <cellStyle name="_pgvcl-costal_pgvcl_JND - 5_JGYssss 6 3" xfId="6751"/>
    <cellStyle name="_pgvcl-costal_PGVCL-_JND - 5_JGYssss 6 3" xfId="6752"/>
    <cellStyle name="_pgvcl-costal_pgvcl_JND - 5_JGYssss 6 4" xfId="6753"/>
    <cellStyle name="_pgvcl-costal_PGVCL-_JND - 5_JGYssss 6 4" xfId="6754"/>
    <cellStyle name="_pgvcl-costal_pgvcl_JND - 5_JGYssss 6 5" xfId="6755"/>
    <cellStyle name="_pgvcl-costal_PGVCL-_JND - 5_JGYssss 6 5" xfId="6756"/>
    <cellStyle name="_pgvcl-costal_pgvcl_JND - 5_JGYssss 6 6" xfId="6757"/>
    <cellStyle name="_pgvcl-costal_PGVCL-_JND - 5_JGYssss 6 6" xfId="6758"/>
    <cellStyle name="_pgvcl-costal_pgvcl_JND - 5_JGYssss 6 7" xfId="6759"/>
    <cellStyle name="_pgvcl-costal_PGVCL-_JND - 5_JGYssss 6 7" xfId="6760"/>
    <cellStyle name="_pgvcl-costal_pgvcl_JND - 5_JGYssss 6 8" xfId="6761"/>
    <cellStyle name="_pgvcl-costal_PGVCL-_JND - 5_JGYssss 6 8" xfId="6762"/>
    <cellStyle name="_pgvcl-costal_pgvcl_JND - 5_JGYssss 6 9" xfId="6763"/>
    <cellStyle name="_pgvcl-costal_PGVCL-_JND - 5_JGYssss 6 9" xfId="6764"/>
    <cellStyle name="_pgvcl-costal_pgvcl_JND - 5_JGYssss 7" xfId="6765"/>
    <cellStyle name="_pgvcl-costal_PGVCL-_JND - 5_JGYssss 7" xfId="6766"/>
    <cellStyle name="_pgvcl-costal_pgvcl_JND - 5_JGYssss 7 10" xfId="6767"/>
    <cellStyle name="_pgvcl-costal_PGVCL-_JND - 5_JGYssss 7 10" xfId="6768"/>
    <cellStyle name="_pgvcl-costal_pgvcl_JND - 5_JGYssss 7 2" xfId="6769"/>
    <cellStyle name="_pgvcl-costal_PGVCL-_JND - 5_JGYssss 7 2" xfId="6770"/>
    <cellStyle name="_pgvcl-costal_pgvcl_JND - 5_JGYssss 7 3" xfId="6771"/>
    <cellStyle name="_pgvcl-costal_PGVCL-_JND - 5_JGYssss 7 3" xfId="6772"/>
    <cellStyle name="_pgvcl-costal_pgvcl_JND - 5_JGYssss 7 4" xfId="6773"/>
    <cellStyle name="_pgvcl-costal_PGVCL-_JND - 5_JGYssss 7 4" xfId="6774"/>
    <cellStyle name="_pgvcl-costal_pgvcl_JND - 5_JGYssss 7 5" xfId="6775"/>
    <cellStyle name="_pgvcl-costal_PGVCL-_JND - 5_JGYssss 7 5" xfId="6776"/>
    <cellStyle name="_pgvcl-costal_pgvcl_JND - 5_JGYssss 7 6" xfId="6777"/>
    <cellStyle name="_pgvcl-costal_PGVCL-_JND - 5_JGYssss 7 6" xfId="6778"/>
    <cellStyle name="_pgvcl-costal_pgvcl_JND - 5_JGYssss 7 7" xfId="6779"/>
    <cellStyle name="_pgvcl-costal_PGVCL-_JND - 5_JGYssss 7 7" xfId="6780"/>
    <cellStyle name="_pgvcl-costal_pgvcl_JND - 5_JGYssss 7 8" xfId="6781"/>
    <cellStyle name="_pgvcl-costal_PGVCL-_JND - 5_JGYssss 7 8" xfId="6782"/>
    <cellStyle name="_pgvcl-costal_pgvcl_JND - 5_JGYssss 7 9" xfId="6783"/>
    <cellStyle name="_pgvcl-costal_PGVCL-_JND - 5_JGYssss 7 9" xfId="6784"/>
    <cellStyle name="_pgvcl-costal_pgvcl_JND - 5_JGYssss 8" xfId="6785"/>
    <cellStyle name="_pgvcl-costal_PGVCL-_JND - 5_JGYssss 8" xfId="6786"/>
    <cellStyle name="_pgvcl-costal_pgvcl_JND - 5_New MIS Sheets" xfId="6787"/>
    <cellStyle name="_pgvcl-costal_PGVCL-_JND - 5_New MIS Sheets" xfId="6788"/>
    <cellStyle name="_pgvcl-costal_pgvcl_JND - 5_New MIS Sheets 2" xfId="6789"/>
    <cellStyle name="_pgvcl-costal_PGVCL-_JND - 5_New MIS Sheets 2" xfId="6790"/>
    <cellStyle name="_pgvcl-costal_pgvcl_JND - 5_New MIS Sheets 2 10" xfId="6791"/>
    <cellStyle name="_pgvcl-costal_PGVCL-_JND - 5_New MIS Sheets 2 10" xfId="6792"/>
    <cellStyle name="_pgvcl-costal_pgvcl_JND - 5_New MIS Sheets 2 2" xfId="6793"/>
    <cellStyle name="_pgvcl-costal_PGVCL-_JND - 5_New MIS Sheets 2 2" xfId="6794"/>
    <cellStyle name="_pgvcl-costal_pgvcl_JND - 5_New MIS Sheets 2 3" xfId="6795"/>
    <cellStyle name="_pgvcl-costal_PGVCL-_JND - 5_New MIS Sheets 2 3" xfId="6796"/>
    <cellStyle name="_pgvcl-costal_pgvcl_JND - 5_New MIS Sheets 2 4" xfId="6797"/>
    <cellStyle name="_pgvcl-costal_PGVCL-_JND - 5_New MIS Sheets 2 4" xfId="6798"/>
    <cellStyle name="_pgvcl-costal_pgvcl_JND - 5_New MIS Sheets 2 5" xfId="6799"/>
    <cellStyle name="_pgvcl-costal_PGVCL-_JND - 5_New MIS Sheets 2 5" xfId="6800"/>
    <cellStyle name="_pgvcl-costal_pgvcl_JND - 5_New MIS Sheets 2 6" xfId="6801"/>
    <cellStyle name="_pgvcl-costal_PGVCL-_JND - 5_New MIS Sheets 2 6" xfId="6802"/>
    <cellStyle name="_pgvcl-costal_pgvcl_JND - 5_New MIS Sheets 2 7" xfId="6803"/>
    <cellStyle name="_pgvcl-costal_PGVCL-_JND - 5_New MIS Sheets 2 7" xfId="6804"/>
    <cellStyle name="_pgvcl-costal_pgvcl_JND - 5_New MIS Sheets 2 8" xfId="6805"/>
    <cellStyle name="_pgvcl-costal_PGVCL-_JND - 5_New MIS Sheets 2 8" xfId="6806"/>
    <cellStyle name="_pgvcl-costal_pgvcl_JND - 5_New MIS Sheets 2 9" xfId="6807"/>
    <cellStyle name="_pgvcl-costal_PGVCL-_JND - 5_New MIS Sheets 2 9" xfId="6808"/>
    <cellStyle name="_pgvcl-costal_pgvcl_JND - 5_New MIS Sheets 3" xfId="6809"/>
    <cellStyle name="_pgvcl-costal_PGVCL-_JND - 5_New MIS Sheets 3" xfId="6810"/>
    <cellStyle name="_pgvcl-costal_pgvcl_JND - 5_New MIS Sheets 3 10" xfId="6811"/>
    <cellStyle name="_pgvcl-costal_PGVCL-_JND - 5_New MIS Sheets 3 10" xfId="6812"/>
    <cellStyle name="_pgvcl-costal_pgvcl_JND - 5_New MIS Sheets 3 2" xfId="6813"/>
    <cellStyle name="_pgvcl-costal_PGVCL-_JND - 5_New MIS Sheets 3 2" xfId="6814"/>
    <cellStyle name="_pgvcl-costal_pgvcl_JND - 5_New MIS Sheets 3 3" xfId="6815"/>
    <cellStyle name="_pgvcl-costal_PGVCL-_JND - 5_New MIS Sheets 3 3" xfId="6816"/>
    <cellStyle name="_pgvcl-costal_pgvcl_JND - 5_New MIS Sheets 3 4" xfId="6817"/>
    <cellStyle name="_pgvcl-costal_PGVCL-_JND - 5_New MIS Sheets 3 4" xfId="6818"/>
    <cellStyle name="_pgvcl-costal_pgvcl_JND - 5_New MIS Sheets 3 5" xfId="6819"/>
    <cellStyle name="_pgvcl-costal_PGVCL-_JND - 5_New MIS Sheets 3 5" xfId="6820"/>
    <cellStyle name="_pgvcl-costal_pgvcl_JND - 5_New MIS Sheets 3 6" xfId="6821"/>
    <cellStyle name="_pgvcl-costal_PGVCL-_JND - 5_New MIS Sheets 3 6" xfId="6822"/>
    <cellStyle name="_pgvcl-costal_pgvcl_JND - 5_New MIS Sheets 3 7" xfId="6823"/>
    <cellStyle name="_pgvcl-costal_PGVCL-_JND - 5_New MIS Sheets 3 7" xfId="6824"/>
    <cellStyle name="_pgvcl-costal_pgvcl_JND - 5_New MIS Sheets 3 8" xfId="6825"/>
    <cellStyle name="_pgvcl-costal_PGVCL-_JND - 5_New MIS Sheets 3 8" xfId="6826"/>
    <cellStyle name="_pgvcl-costal_pgvcl_JND - 5_New MIS Sheets 3 9" xfId="6827"/>
    <cellStyle name="_pgvcl-costal_PGVCL-_JND - 5_New MIS Sheets 3 9" xfId="6828"/>
    <cellStyle name="_pgvcl-costal_pgvcl_JND - 5_New MIS Sheets 4" xfId="6829"/>
    <cellStyle name="_pgvcl-costal_PGVCL-_JND - 5_New MIS Sheets 4" xfId="6830"/>
    <cellStyle name="_pgvcl-costal_pgvcl_JND - 5_New MIS Sheets 4 10" xfId="6831"/>
    <cellStyle name="_pgvcl-costal_PGVCL-_JND - 5_New MIS Sheets 4 10" xfId="6832"/>
    <cellStyle name="_pgvcl-costal_pgvcl_JND - 5_New MIS Sheets 4 2" xfId="6833"/>
    <cellStyle name="_pgvcl-costal_PGVCL-_JND - 5_New MIS Sheets 4 2" xfId="6834"/>
    <cellStyle name="_pgvcl-costal_pgvcl_JND - 5_New MIS Sheets 4 3" xfId="6835"/>
    <cellStyle name="_pgvcl-costal_PGVCL-_JND - 5_New MIS Sheets 4 3" xfId="6836"/>
    <cellStyle name="_pgvcl-costal_pgvcl_JND - 5_New MIS Sheets 4 4" xfId="6837"/>
    <cellStyle name="_pgvcl-costal_PGVCL-_JND - 5_New MIS Sheets 4 4" xfId="6838"/>
    <cellStyle name="_pgvcl-costal_pgvcl_JND - 5_New MIS Sheets 4 5" xfId="6839"/>
    <cellStyle name="_pgvcl-costal_PGVCL-_JND - 5_New MIS Sheets 4 5" xfId="6840"/>
    <cellStyle name="_pgvcl-costal_pgvcl_JND - 5_New MIS Sheets 4 6" xfId="6841"/>
    <cellStyle name="_pgvcl-costal_PGVCL-_JND - 5_New MIS Sheets 4 6" xfId="6842"/>
    <cellStyle name="_pgvcl-costal_pgvcl_JND - 5_New MIS Sheets 4 7" xfId="6843"/>
    <cellStyle name="_pgvcl-costal_PGVCL-_JND - 5_New MIS Sheets 4 7" xfId="6844"/>
    <cellStyle name="_pgvcl-costal_pgvcl_JND - 5_New MIS Sheets 4 8" xfId="6845"/>
    <cellStyle name="_pgvcl-costal_PGVCL-_JND - 5_New MIS Sheets 4 8" xfId="6846"/>
    <cellStyle name="_pgvcl-costal_pgvcl_JND - 5_New MIS Sheets 4 9" xfId="6847"/>
    <cellStyle name="_pgvcl-costal_PGVCL-_JND - 5_New MIS Sheets 4 9" xfId="6848"/>
    <cellStyle name="_pgvcl-costal_pgvcl_JND - 5_New MIS Sheets 5" xfId="6849"/>
    <cellStyle name="_pgvcl-costal_PGVCL-_JND - 5_New MIS Sheets 5" xfId="6850"/>
    <cellStyle name="_pgvcl-costal_pgvcl_JND - 5_New MIS Sheets 5 10" xfId="6851"/>
    <cellStyle name="_pgvcl-costal_PGVCL-_JND - 5_New MIS Sheets 5 10" xfId="6852"/>
    <cellStyle name="_pgvcl-costal_pgvcl_JND - 5_New MIS Sheets 5 2" xfId="6853"/>
    <cellStyle name="_pgvcl-costal_PGVCL-_JND - 5_New MIS Sheets 5 2" xfId="6854"/>
    <cellStyle name="_pgvcl-costal_pgvcl_JND - 5_New MIS Sheets 5 3" xfId="6855"/>
    <cellStyle name="_pgvcl-costal_PGVCL-_JND - 5_New MIS Sheets 5 3" xfId="6856"/>
    <cellStyle name="_pgvcl-costal_pgvcl_JND - 5_New MIS Sheets 5 4" xfId="6857"/>
    <cellStyle name="_pgvcl-costal_PGVCL-_JND - 5_New MIS Sheets 5 4" xfId="6858"/>
    <cellStyle name="_pgvcl-costal_pgvcl_JND - 5_New MIS Sheets 5 5" xfId="6859"/>
    <cellStyle name="_pgvcl-costal_PGVCL-_JND - 5_New MIS Sheets 5 5" xfId="6860"/>
    <cellStyle name="_pgvcl-costal_pgvcl_JND - 5_New MIS Sheets 5 6" xfId="6861"/>
    <cellStyle name="_pgvcl-costal_PGVCL-_JND - 5_New MIS Sheets 5 6" xfId="6862"/>
    <cellStyle name="_pgvcl-costal_pgvcl_JND - 5_New MIS Sheets 5 7" xfId="6863"/>
    <cellStyle name="_pgvcl-costal_PGVCL-_JND - 5_New MIS Sheets 5 7" xfId="6864"/>
    <cellStyle name="_pgvcl-costal_pgvcl_JND - 5_New MIS Sheets 5 8" xfId="6865"/>
    <cellStyle name="_pgvcl-costal_PGVCL-_JND - 5_New MIS Sheets 5 8" xfId="6866"/>
    <cellStyle name="_pgvcl-costal_pgvcl_JND - 5_New MIS Sheets 5 9" xfId="6867"/>
    <cellStyle name="_pgvcl-costal_PGVCL-_JND - 5_New MIS Sheets 5 9" xfId="6868"/>
    <cellStyle name="_pgvcl-costal_pgvcl_JND - 5_New MIS Sheets 6" xfId="6869"/>
    <cellStyle name="_pgvcl-costal_PGVCL-_JND - 5_New MIS Sheets 6" xfId="6870"/>
    <cellStyle name="_pgvcl-costal_pgvcl_JND - 5_New MIS Sheets 6 10" xfId="6871"/>
    <cellStyle name="_pgvcl-costal_PGVCL-_JND - 5_New MIS Sheets 6 10" xfId="6872"/>
    <cellStyle name="_pgvcl-costal_pgvcl_JND - 5_New MIS Sheets 6 2" xfId="6873"/>
    <cellStyle name="_pgvcl-costal_PGVCL-_JND - 5_New MIS Sheets 6 2" xfId="6874"/>
    <cellStyle name="_pgvcl-costal_pgvcl_JND - 5_New MIS Sheets 6 3" xfId="6875"/>
    <cellStyle name="_pgvcl-costal_PGVCL-_JND - 5_New MIS Sheets 6 3" xfId="6876"/>
    <cellStyle name="_pgvcl-costal_pgvcl_JND - 5_New MIS Sheets 6 4" xfId="6877"/>
    <cellStyle name="_pgvcl-costal_PGVCL-_JND - 5_New MIS Sheets 6 4" xfId="6878"/>
    <cellStyle name="_pgvcl-costal_pgvcl_JND - 5_New MIS Sheets 6 5" xfId="6879"/>
    <cellStyle name="_pgvcl-costal_PGVCL-_JND - 5_New MIS Sheets 6 5" xfId="6880"/>
    <cellStyle name="_pgvcl-costal_pgvcl_JND - 5_New MIS Sheets 6 6" xfId="6881"/>
    <cellStyle name="_pgvcl-costal_PGVCL-_JND - 5_New MIS Sheets 6 6" xfId="6882"/>
    <cellStyle name="_pgvcl-costal_pgvcl_JND - 5_New MIS Sheets 6 7" xfId="6883"/>
    <cellStyle name="_pgvcl-costal_PGVCL-_JND - 5_New MIS Sheets 6 7" xfId="6884"/>
    <cellStyle name="_pgvcl-costal_pgvcl_JND - 5_New MIS Sheets 6 8" xfId="6885"/>
    <cellStyle name="_pgvcl-costal_PGVCL-_JND - 5_New MIS Sheets 6 8" xfId="6886"/>
    <cellStyle name="_pgvcl-costal_pgvcl_JND - 5_New MIS Sheets 6 9" xfId="6887"/>
    <cellStyle name="_pgvcl-costal_PGVCL-_JND - 5_New MIS Sheets 6 9" xfId="6888"/>
    <cellStyle name="_pgvcl-costal_pgvcl_JND - 5_New MIS Sheets 7" xfId="6889"/>
    <cellStyle name="_pgvcl-costal_PGVCL-_JND - 5_New MIS Sheets 7" xfId="6890"/>
    <cellStyle name="_pgvcl-costal_pgvcl_JND - 5_New MIS Sheets 7 10" xfId="6891"/>
    <cellStyle name="_pgvcl-costal_PGVCL-_JND - 5_New MIS Sheets 7 10" xfId="6892"/>
    <cellStyle name="_pgvcl-costal_pgvcl_JND - 5_New MIS Sheets 7 2" xfId="6893"/>
    <cellStyle name="_pgvcl-costal_PGVCL-_JND - 5_New MIS Sheets 7 2" xfId="6894"/>
    <cellStyle name="_pgvcl-costal_pgvcl_JND - 5_New MIS Sheets 7 3" xfId="6895"/>
    <cellStyle name="_pgvcl-costal_PGVCL-_JND - 5_New MIS Sheets 7 3" xfId="6896"/>
    <cellStyle name="_pgvcl-costal_pgvcl_JND - 5_New MIS Sheets 7 4" xfId="6897"/>
    <cellStyle name="_pgvcl-costal_PGVCL-_JND - 5_New MIS Sheets 7 4" xfId="6898"/>
    <cellStyle name="_pgvcl-costal_pgvcl_JND - 5_New MIS Sheets 7 5" xfId="6899"/>
    <cellStyle name="_pgvcl-costal_PGVCL-_JND - 5_New MIS Sheets 7 5" xfId="6900"/>
    <cellStyle name="_pgvcl-costal_pgvcl_JND - 5_New MIS Sheets 7 6" xfId="6901"/>
    <cellStyle name="_pgvcl-costal_PGVCL-_JND - 5_New MIS Sheets 7 6" xfId="6902"/>
    <cellStyle name="_pgvcl-costal_pgvcl_JND - 5_New MIS Sheets 7 7" xfId="6903"/>
    <cellStyle name="_pgvcl-costal_PGVCL-_JND - 5_New MIS Sheets 7 7" xfId="6904"/>
    <cellStyle name="_pgvcl-costal_pgvcl_JND - 5_New MIS Sheets 7 8" xfId="6905"/>
    <cellStyle name="_pgvcl-costal_PGVCL-_JND - 5_New MIS Sheets 7 8" xfId="6906"/>
    <cellStyle name="_pgvcl-costal_pgvcl_JND - 5_New MIS Sheets 7 9" xfId="6907"/>
    <cellStyle name="_pgvcl-costal_PGVCL-_JND - 5_New MIS Sheets 7 9" xfId="6908"/>
    <cellStyle name="_pgvcl-costal_pgvcl_JND - 5_New MIS Sheets 8" xfId="6909"/>
    <cellStyle name="_pgvcl-costal_PGVCL-_JND - 5_New MIS Sheets 8" xfId="6910"/>
    <cellStyle name="_pgvcl-costal_pgvcl_JND - 5_PBR" xfId="6911"/>
    <cellStyle name="_pgvcl-costal_PGVCL-_JND - 5_PBR" xfId="6912"/>
    <cellStyle name="_pgvcl-costal_pgvcl_JND - 5_PBR 2" xfId="6913"/>
    <cellStyle name="_pgvcl-costal_PGVCL-_JND - 5_PBR 2" xfId="6914"/>
    <cellStyle name="_pgvcl-costal_pgvcl_JND - 5_PBR 2 10" xfId="6915"/>
    <cellStyle name="_pgvcl-costal_PGVCL-_JND - 5_PBR 2 10" xfId="6916"/>
    <cellStyle name="_pgvcl-costal_pgvcl_JND - 5_PBR 2 2" xfId="6917"/>
    <cellStyle name="_pgvcl-costal_PGVCL-_JND - 5_PBR 2 2" xfId="6918"/>
    <cellStyle name="_pgvcl-costal_pgvcl_JND - 5_PBR 2 3" xfId="6919"/>
    <cellStyle name="_pgvcl-costal_PGVCL-_JND - 5_PBR 2 3" xfId="6920"/>
    <cellStyle name="_pgvcl-costal_pgvcl_JND - 5_PBR 2 4" xfId="6921"/>
    <cellStyle name="_pgvcl-costal_PGVCL-_JND - 5_PBR 2 4" xfId="6922"/>
    <cellStyle name="_pgvcl-costal_pgvcl_JND - 5_PBR 2 5" xfId="6923"/>
    <cellStyle name="_pgvcl-costal_PGVCL-_JND - 5_PBR 2 5" xfId="6924"/>
    <cellStyle name="_pgvcl-costal_pgvcl_JND - 5_PBR 2 6" xfId="6925"/>
    <cellStyle name="_pgvcl-costal_PGVCL-_JND - 5_PBR 2 6" xfId="6926"/>
    <cellStyle name="_pgvcl-costal_pgvcl_JND - 5_PBR 2 7" xfId="6927"/>
    <cellStyle name="_pgvcl-costal_PGVCL-_JND - 5_PBR 2 7" xfId="6928"/>
    <cellStyle name="_pgvcl-costal_pgvcl_JND - 5_PBR 2 8" xfId="6929"/>
    <cellStyle name="_pgvcl-costal_PGVCL-_JND - 5_PBR 2 8" xfId="6930"/>
    <cellStyle name="_pgvcl-costal_pgvcl_JND - 5_PBR 2 9" xfId="6931"/>
    <cellStyle name="_pgvcl-costal_PGVCL-_JND - 5_PBR 2 9" xfId="6932"/>
    <cellStyle name="_pgvcl-costal_pgvcl_JND - 5_PBR 3" xfId="6933"/>
    <cellStyle name="_pgvcl-costal_PGVCL-_JND - 5_PBR 3" xfId="6934"/>
    <cellStyle name="_pgvcl-costal_pgvcl_JND - 5_PBR 3 10" xfId="6935"/>
    <cellStyle name="_pgvcl-costal_PGVCL-_JND - 5_PBR 3 10" xfId="6936"/>
    <cellStyle name="_pgvcl-costal_pgvcl_JND - 5_PBR 3 2" xfId="6937"/>
    <cellStyle name="_pgvcl-costal_PGVCL-_JND - 5_PBR 3 2" xfId="6938"/>
    <cellStyle name="_pgvcl-costal_pgvcl_JND - 5_PBR 3 3" xfId="6939"/>
    <cellStyle name="_pgvcl-costal_PGVCL-_JND - 5_PBR 3 3" xfId="6940"/>
    <cellStyle name="_pgvcl-costal_pgvcl_JND - 5_PBR 3 4" xfId="6941"/>
    <cellStyle name="_pgvcl-costal_PGVCL-_JND - 5_PBR 3 4" xfId="6942"/>
    <cellStyle name="_pgvcl-costal_pgvcl_JND - 5_PBR 3 5" xfId="6943"/>
    <cellStyle name="_pgvcl-costal_PGVCL-_JND - 5_PBR 3 5" xfId="6944"/>
    <cellStyle name="_pgvcl-costal_pgvcl_JND - 5_PBR 3 6" xfId="6945"/>
    <cellStyle name="_pgvcl-costal_PGVCL-_JND - 5_PBR 3 6" xfId="6946"/>
    <cellStyle name="_pgvcl-costal_pgvcl_JND - 5_PBR 3 7" xfId="6947"/>
    <cellStyle name="_pgvcl-costal_PGVCL-_JND - 5_PBR 3 7" xfId="6948"/>
    <cellStyle name="_pgvcl-costal_pgvcl_JND - 5_PBR 3 8" xfId="6949"/>
    <cellStyle name="_pgvcl-costal_PGVCL-_JND - 5_PBR 3 8" xfId="6950"/>
    <cellStyle name="_pgvcl-costal_pgvcl_JND - 5_PBR 3 9" xfId="6951"/>
    <cellStyle name="_pgvcl-costal_PGVCL-_JND - 5_PBR 3 9" xfId="6952"/>
    <cellStyle name="_pgvcl-costal_pgvcl_JND - 5_PBR 4" xfId="6953"/>
    <cellStyle name="_pgvcl-costal_PGVCL-_JND - 5_PBR 4" xfId="6954"/>
    <cellStyle name="_pgvcl-costal_pgvcl_JND - 5_PBR 4 10" xfId="6955"/>
    <cellStyle name="_pgvcl-costal_PGVCL-_JND - 5_PBR 4 10" xfId="6956"/>
    <cellStyle name="_pgvcl-costal_pgvcl_JND - 5_PBR 4 2" xfId="6957"/>
    <cellStyle name="_pgvcl-costal_PGVCL-_JND - 5_PBR 4 2" xfId="6958"/>
    <cellStyle name="_pgvcl-costal_pgvcl_JND - 5_PBR 4 3" xfId="6959"/>
    <cellStyle name="_pgvcl-costal_PGVCL-_JND - 5_PBR 4 3" xfId="6960"/>
    <cellStyle name="_pgvcl-costal_pgvcl_JND - 5_PBR 4 4" xfId="6961"/>
    <cellStyle name="_pgvcl-costal_PGVCL-_JND - 5_PBR 4 4" xfId="6962"/>
    <cellStyle name="_pgvcl-costal_pgvcl_JND - 5_PBR 4 5" xfId="6963"/>
    <cellStyle name="_pgvcl-costal_PGVCL-_JND - 5_PBR 4 5" xfId="6964"/>
    <cellStyle name="_pgvcl-costal_pgvcl_JND - 5_PBR 4 6" xfId="6965"/>
    <cellStyle name="_pgvcl-costal_PGVCL-_JND - 5_PBR 4 6" xfId="6966"/>
    <cellStyle name="_pgvcl-costal_pgvcl_JND - 5_PBR 4 7" xfId="6967"/>
    <cellStyle name="_pgvcl-costal_PGVCL-_JND - 5_PBR 4 7" xfId="6968"/>
    <cellStyle name="_pgvcl-costal_pgvcl_JND - 5_PBR 4 8" xfId="6969"/>
    <cellStyle name="_pgvcl-costal_PGVCL-_JND - 5_PBR 4 8" xfId="6970"/>
    <cellStyle name="_pgvcl-costal_pgvcl_JND - 5_PBR 4 9" xfId="6971"/>
    <cellStyle name="_pgvcl-costal_PGVCL-_JND - 5_PBR 4 9" xfId="6972"/>
    <cellStyle name="_pgvcl-costal_pgvcl_JND - 5_PBR 5" xfId="6973"/>
    <cellStyle name="_pgvcl-costal_PGVCL-_JND - 5_PBR 5" xfId="6974"/>
    <cellStyle name="_pgvcl-costal_pgvcl_JND - 5_PBR 5 10" xfId="6975"/>
    <cellStyle name="_pgvcl-costal_PGVCL-_JND - 5_PBR 5 10" xfId="6976"/>
    <cellStyle name="_pgvcl-costal_pgvcl_JND - 5_PBR 5 2" xfId="6977"/>
    <cellStyle name="_pgvcl-costal_PGVCL-_JND - 5_PBR 5 2" xfId="6978"/>
    <cellStyle name="_pgvcl-costal_pgvcl_JND - 5_PBR 5 3" xfId="6979"/>
    <cellStyle name="_pgvcl-costal_PGVCL-_JND - 5_PBR 5 3" xfId="6980"/>
    <cellStyle name="_pgvcl-costal_pgvcl_JND - 5_PBR 5 4" xfId="6981"/>
    <cellStyle name="_pgvcl-costal_PGVCL-_JND - 5_PBR 5 4" xfId="6982"/>
    <cellStyle name="_pgvcl-costal_pgvcl_JND - 5_PBR 5 5" xfId="6983"/>
    <cellStyle name="_pgvcl-costal_PGVCL-_JND - 5_PBR 5 5" xfId="6984"/>
    <cellStyle name="_pgvcl-costal_pgvcl_JND - 5_PBR 5 6" xfId="6985"/>
    <cellStyle name="_pgvcl-costal_PGVCL-_JND - 5_PBR 5 6" xfId="6986"/>
    <cellStyle name="_pgvcl-costal_pgvcl_JND - 5_PBR 5 7" xfId="6987"/>
    <cellStyle name="_pgvcl-costal_PGVCL-_JND - 5_PBR 5 7" xfId="6988"/>
    <cellStyle name="_pgvcl-costal_pgvcl_JND - 5_PBR 5 8" xfId="6989"/>
    <cellStyle name="_pgvcl-costal_PGVCL-_JND - 5_PBR 5 8" xfId="6990"/>
    <cellStyle name="_pgvcl-costal_pgvcl_JND - 5_PBR 5 9" xfId="6991"/>
    <cellStyle name="_pgvcl-costal_PGVCL-_JND - 5_PBR 5 9" xfId="6992"/>
    <cellStyle name="_pgvcl-costal_pgvcl_JND - 5_PBR 6" xfId="6993"/>
    <cellStyle name="_pgvcl-costal_PGVCL-_JND - 5_PBR 6" xfId="6994"/>
    <cellStyle name="_pgvcl-costal_pgvcl_JND - 5_PBR 6 10" xfId="6995"/>
    <cellStyle name="_pgvcl-costal_PGVCL-_JND - 5_PBR 6 10" xfId="6996"/>
    <cellStyle name="_pgvcl-costal_pgvcl_JND - 5_PBR 6 2" xfId="6997"/>
    <cellStyle name="_pgvcl-costal_PGVCL-_JND - 5_PBR 6 2" xfId="6998"/>
    <cellStyle name="_pgvcl-costal_pgvcl_JND - 5_PBR 6 3" xfId="6999"/>
    <cellStyle name="_pgvcl-costal_PGVCL-_JND - 5_PBR 6 3" xfId="7000"/>
    <cellStyle name="_pgvcl-costal_pgvcl_JND - 5_PBR 6 4" xfId="7001"/>
    <cellStyle name="_pgvcl-costal_PGVCL-_JND - 5_PBR 6 4" xfId="7002"/>
    <cellStyle name="_pgvcl-costal_pgvcl_JND - 5_PBR 6 5" xfId="7003"/>
    <cellStyle name="_pgvcl-costal_PGVCL-_JND - 5_PBR 6 5" xfId="7004"/>
    <cellStyle name="_pgvcl-costal_pgvcl_JND - 5_PBR 6 6" xfId="7005"/>
    <cellStyle name="_pgvcl-costal_PGVCL-_JND - 5_PBR 6 6" xfId="7006"/>
    <cellStyle name="_pgvcl-costal_pgvcl_JND - 5_PBR 6 7" xfId="7007"/>
    <cellStyle name="_pgvcl-costal_PGVCL-_JND - 5_PBR 6 7" xfId="7008"/>
    <cellStyle name="_pgvcl-costal_pgvcl_JND - 5_PBR 6 8" xfId="7009"/>
    <cellStyle name="_pgvcl-costal_PGVCL-_JND - 5_PBR 6 8" xfId="7010"/>
    <cellStyle name="_pgvcl-costal_pgvcl_JND - 5_PBR 6 9" xfId="7011"/>
    <cellStyle name="_pgvcl-costal_PGVCL-_JND - 5_PBR 6 9" xfId="7012"/>
    <cellStyle name="_pgvcl-costal_pgvcl_JND - 5_PBR 7" xfId="7013"/>
    <cellStyle name="_pgvcl-costal_PGVCL-_JND - 5_PBR 7" xfId="7014"/>
    <cellStyle name="_pgvcl-costal_pgvcl_JND - 5_PBR 7 10" xfId="7015"/>
    <cellStyle name="_pgvcl-costal_PGVCL-_JND - 5_PBR 7 10" xfId="7016"/>
    <cellStyle name="_pgvcl-costal_pgvcl_JND - 5_PBR 7 2" xfId="7017"/>
    <cellStyle name="_pgvcl-costal_PGVCL-_JND - 5_PBR 7 2" xfId="7018"/>
    <cellStyle name="_pgvcl-costal_pgvcl_JND - 5_PBR 7 3" xfId="7019"/>
    <cellStyle name="_pgvcl-costal_PGVCL-_JND - 5_PBR 7 3" xfId="7020"/>
    <cellStyle name="_pgvcl-costal_pgvcl_JND - 5_PBR 7 4" xfId="7021"/>
    <cellStyle name="_pgvcl-costal_PGVCL-_JND - 5_PBR 7 4" xfId="7022"/>
    <cellStyle name="_pgvcl-costal_pgvcl_JND - 5_PBR 7 5" xfId="7023"/>
    <cellStyle name="_pgvcl-costal_PGVCL-_JND - 5_PBR 7 5" xfId="7024"/>
    <cellStyle name="_pgvcl-costal_pgvcl_JND - 5_PBR 7 6" xfId="7025"/>
    <cellStyle name="_pgvcl-costal_PGVCL-_JND - 5_PBR 7 6" xfId="7026"/>
    <cellStyle name="_pgvcl-costal_pgvcl_JND - 5_PBR 7 7" xfId="7027"/>
    <cellStyle name="_pgvcl-costal_PGVCL-_JND - 5_PBR 7 7" xfId="7028"/>
    <cellStyle name="_pgvcl-costal_pgvcl_JND - 5_PBR 7 8" xfId="7029"/>
    <cellStyle name="_pgvcl-costal_PGVCL-_JND - 5_PBR 7 8" xfId="7030"/>
    <cellStyle name="_pgvcl-costal_pgvcl_JND - 5_PBR 7 9" xfId="7031"/>
    <cellStyle name="_pgvcl-costal_PGVCL-_JND - 5_PBR 7 9" xfId="7032"/>
    <cellStyle name="_pgvcl-costal_pgvcl_JND - 5_PBR 8" xfId="7033"/>
    <cellStyle name="_pgvcl-costal_PGVCL-_JND - 5_PBR 8" xfId="7034"/>
    <cellStyle name="_pgvcl-costal_pgvcl_JND - 5_PBR CO_DAILY REPORT GIS - 20-01-09" xfId="7035"/>
    <cellStyle name="_pgvcl-costal_PGVCL-_JND - 5_PBR CO_DAILY REPORT GIS - 20-01-09" xfId="7036"/>
    <cellStyle name="_pgvcl-costal_pgvcl_JND - 5_PBR CO_DAILY REPORT GIS - 20-01-09 2" xfId="7037"/>
    <cellStyle name="_pgvcl-costal_PGVCL-_JND - 5_PBR CO_DAILY REPORT GIS - 20-01-09 2" xfId="7038"/>
    <cellStyle name="_pgvcl-costal_pgvcl_JND - 5_PBR CO_DAILY REPORT GIS - 20-01-09 2 10" xfId="7039"/>
    <cellStyle name="_pgvcl-costal_PGVCL-_JND - 5_PBR CO_DAILY REPORT GIS - 20-01-09 2 10" xfId="7040"/>
    <cellStyle name="_pgvcl-costal_pgvcl_JND - 5_PBR CO_DAILY REPORT GIS - 20-01-09 2 2" xfId="7041"/>
    <cellStyle name="_pgvcl-costal_PGVCL-_JND - 5_PBR CO_DAILY REPORT GIS - 20-01-09 2 2" xfId="7042"/>
    <cellStyle name="_pgvcl-costal_pgvcl_JND - 5_PBR CO_DAILY REPORT GIS - 20-01-09 2 3" xfId="7043"/>
    <cellStyle name="_pgvcl-costal_PGVCL-_JND - 5_PBR CO_DAILY REPORT GIS - 20-01-09 2 3" xfId="7044"/>
    <cellStyle name="_pgvcl-costal_pgvcl_JND - 5_PBR CO_DAILY REPORT GIS - 20-01-09 2 4" xfId="7045"/>
    <cellStyle name="_pgvcl-costal_PGVCL-_JND - 5_PBR CO_DAILY REPORT GIS - 20-01-09 2 4" xfId="7046"/>
    <cellStyle name="_pgvcl-costal_pgvcl_JND - 5_PBR CO_DAILY REPORT GIS - 20-01-09 2 5" xfId="7047"/>
    <cellStyle name="_pgvcl-costal_PGVCL-_JND - 5_PBR CO_DAILY REPORT GIS - 20-01-09 2 5" xfId="7048"/>
    <cellStyle name="_pgvcl-costal_pgvcl_JND - 5_PBR CO_DAILY REPORT GIS - 20-01-09 2 6" xfId="7049"/>
    <cellStyle name="_pgvcl-costal_PGVCL-_JND - 5_PBR CO_DAILY REPORT GIS - 20-01-09 2 6" xfId="7050"/>
    <cellStyle name="_pgvcl-costal_pgvcl_JND - 5_PBR CO_DAILY REPORT GIS - 20-01-09 2 7" xfId="7051"/>
    <cellStyle name="_pgvcl-costal_PGVCL-_JND - 5_PBR CO_DAILY REPORT GIS - 20-01-09 2 7" xfId="7052"/>
    <cellStyle name="_pgvcl-costal_pgvcl_JND - 5_PBR CO_DAILY REPORT GIS - 20-01-09 2 8" xfId="7053"/>
    <cellStyle name="_pgvcl-costal_PGVCL-_JND - 5_PBR CO_DAILY REPORT GIS - 20-01-09 2 8" xfId="7054"/>
    <cellStyle name="_pgvcl-costal_pgvcl_JND - 5_PBR CO_DAILY REPORT GIS - 20-01-09 2 9" xfId="7055"/>
    <cellStyle name="_pgvcl-costal_PGVCL-_JND - 5_PBR CO_DAILY REPORT GIS - 20-01-09 2 9" xfId="7056"/>
    <cellStyle name="_pgvcl-costal_pgvcl_JND - 5_PBR CO_DAILY REPORT GIS - 20-01-09 3" xfId="7057"/>
    <cellStyle name="_pgvcl-costal_PGVCL-_JND - 5_PBR CO_DAILY REPORT GIS - 20-01-09 3" xfId="7058"/>
    <cellStyle name="_pgvcl-costal_pgvcl_JND - 5_PBR CO_DAILY REPORT GIS - 20-01-09 3 10" xfId="7059"/>
    <cellStyle name="_pgvcl-costal_PGVCL-_JND - 5_PBR CO_DAILY REPORT GIS - 20-01-09 3 10" xfId="7060"/>
    <cellStyle name="_pgvcl-costal_pgvcl_JND - 5_PBR CO_DAILY REPORT GIS - 20-01-09 3 2" xfId="7061"/>
    <cellStyle name="_pgvcl-costal_PGVCL-_JND - 5_PBR CO_DAILY REPORT GIS - 20-01-09 3 2" xfId="7062"/>
    <cellStyle name="_pgvcl-costal_pgvcl_JND - 5_PBR CO_DAILY REPORT GIS - 20-01-09 3 3" xfId="7063"/>
    <cellStyle name="_pgvcl-costal_PGVCL-_JND - 5_PBR CO_DAILY REPORT GIS - 20-01-09 3 3" xfId="7064"/>
    <cellStyle name="_pgvcl-costal_pgvcl_JND - 5_PBR CO_DAILY REPORT GIS - 20-01-09 3 4" xfId="7065"/>
    <cellStyle name="_pgvcl-costal_PGVCL-_JND - 5_PBR CO_DAILY REPORT GIS - 20-01-09 3 4" xfId="7066"/>
    <cellStyle name="_pgvcl-costal_pgvcl_JND - 5_PBR CO_DAILY REPORT GIS - 20-01-09 3 5" xfId="7067"/>
    <cellStyle name="_pgvcl-costal_PGVCL-_JND - 5_PBR CO_DAILY REPORT GIS - 20-01-09 3 5" xfId="7068"/>
    <cellStyle name="_pgvcl-costal_pgvcl_JND - 5_PBR CO_DAILY REPORT GIS - 20-01-09 3 6" xfId="7069"/>
    <cellStyle name="_pgvcl-costal_PGVCL-_JND - 5_PBR CO_DAILY REPORT GIS - 20-01-09 3 6" xfId="7070"/>
    <cellStyle name="_pgvcl-costal_pgvcl_JND - 5_PBR CO_DAILY REPORT GIS - 20-01-09 3 7" xfId="7071"/>
    <cellStyle name="_pgvcl-costal_PGVCL-_JND - 5_PBR CO_DAILY REPORT GIS - 20-01-09 3 7" xfId="7072"/>
    <cellStyle name="_pgvcl-costal_pgvcl_JND - 5_PBR CO_DAILY REPORT GIS - 20-01-09 3 8" xfId="7073"/>
    <cellStyle name="_pgvcl-costal_PGVCL-_JND - 5_PBR CO_DAILY REPORT GIS - 20-01-09 3 8" xfId="7074"/>
    <cellStyle name="_pgvcl-costal_pgvcl_JND - 5_PBR CO_DAILY REPORT GIS - 20-01-09 3 9" xfId="7075"/>
    <cellStyle name="_pgvcl-costal_PGVCL-_JND - 5_PBR CO_DAILY REPORT GIS - 20-01-09 3 9" xfId="7076"/>
    <cellStyle name="_pgvcl-costal_pgvcl_JND - 5_PBR CO_DAILY REPORT GIS - 20-01-09 4" xfId="7077"/>
    <cellStyle name="_pgvcl-costal_PGVCL-_JND - 5_PBR CO_DAILY REPORT GIS - 20-01-09 4" xfId="7078"/>
    <cellStyle name="_pgvcl-costal_pgvcl_JND - 5_PBR CO_DAILY REPORT GIS - 20-01-09 4 10" xfId="7079"/>
    <cellStyle name="_pgvcl-costal_PGVCL-_JND - 5_PBR CO_DAILY REPORT GIS - 20-01-09 4 10" xfId="7080"/>
    <cellStyle name="_pgvcl-costal_pgvcl_JND - 5_PBR CO_DAILY REPORT GIS - 20-01-09 4 2" xfId="7081"/>
    <cellStyle name="_pgvcl-costal_PGVCL-_JND - 5_PBR CO_DAILY REPORT GIS - 20-01-09 4 2" xfId="7082"/>
    <cellStyle name="_pgvcl-costal_pgvcl_JND - 5_PBR CO_DAILY REPORT GIS - 20-01-09 4 3" xfId="7083"/>
    <cellStyle name="_pgvcl-costal_PGVCL-_JND - 5_PBR CO_DAILY REPORT GIS - 20-01-09 4 3" xfId="7084"/>
    <cellStyle name="_pgvcl-costal_pgvcl_JND - 5_PBR CO_DAILY REPORT GIS - 20-01-09 4 4" xfId="7085"/>
    <cellStyle name="_pgvcl-costal_PGVCL-_JND - 5_PBR CO_DAILY REPORT GIS - 20-01-09 4 4" xfId="7086"/>
    <cellStyle name="_pgvcl-costal_pgvcl_JND - 5_PBR CO_DAILY REPORT GIS - 20-01-09 4 5" xfId="7087"/>
    <cellStyle name="_pgvcl-costal_PGVCL-_JND - 5_PBR CO_DAILY REPORT GIS - 20-01-09 4 5" xfId="7088"/>
    <cellStyle name="_pgvcl-costal_pgvcl_JND - 5_PBR CO_DAILY REPORT GIS - 20-01-09 4 6" xfId="7089"/>
    <cellStyle name="_pgvcl-costal_PGVCL-_JND - 5_PBR CO_DAILY REPORT GIS - 20-01-09 4 6" xfId="7090"/>
    <cellStyle name="_pgvcl-costal_pgvcl_JND - 5_PBR CO_DAILY REPORT GIS - 20-01-09 4 7" xfId="7091"/>
    <cellStyle name="_pgvcl-costal_PGVCL-_JND - 5_PBR CO_DAILY REPORT GIS - 20-01-09 4 7" xfId="7092"/>
    <cellStyle name="_pgvcl-costal_pgvcl_JND - 5_PBR CO_DAILY REPORT GIS - 20-01-09 4 8" xfId="7093"/>
    <cellStyle name="_pgvcl-costal_PGVCL-_JND - 5_PBR CO_DAILY REPORT GIS - 20-01-09 4 8" xfId="7094"/>
    <cellStyle name="_pgvcl-costal_pgvcl_JND - 5_PBR CO_DAILY REPORT GIS - 20-01-09 4 9" xfId="7095"/>
    <cellStyle name="_pgvcl-costal_PGVCL-_JND - 5_PBR CO_DAILY REPORT GIS - 20-01-09 4 9" xfId="7096"/>
    <cellStyle name="_pgvcl-costal_pgvcl_JND - 5_PBR CO_DAILY REPORT GIS - 20-01-09 5" xfId="7097"/>
    <cellStyle name="_pgvcl-costal_PGVCL-_JND - 5_PBR CO_DAILY REPORT GIS - 20-01-09 5" xfId="7098"/>
    <cellStyle name="_pgvcl-costal_pgvcl_JND - 5_PBR CO_DAILY REPORT GIS - 20-01-09 5 10" xfId="7099"/>
    <cellStyle name="_pgvcl-costal_PGVCL-_JND - 5_PBR CO_DAILY REPORT GIS - 20-01-09 5 10" xfId="7100"/>
    <cellStyle name="_pgvcl-costal_pgvcl_JND - 5_PBR CO_DAILY REPORT GIS - 20-01-09 5 2" xfId="7101"/>
    <cellStyle name="_pgvcl-costal_PGVCL-_JND - 5_PBR CO_DAILY REPORT GIS - 20-01-09 5 2" xfId="7102"/>
    <cellStyle name="_pgvcl-costal_pgvcl_JND - 5_PBR CO_DAILY REPORT GIS - 20-01-09 5 3" xfId="7103"/>
    <cellStyle name="_pgvcl-costal_PGVCL-_JND - 5_PBR CO_DAILY REPORT GIS - 20-01-09 5 3" xfId="7104"/>
    <cellStyle name="_pgvcl-costal_pgvcl_JND - 5_PBR CO_DAILY REPORT GIS - 20-01-09 5 4" xfId="7105"/>
    <cellStyle name="_pgvcl-costal_PGVCL-_JND - 5_PBR CO_DAILY REPORT GIS - 20-01-09 5 4" xfId="7106"/>
    <cellStyle name="_pgvcl-costal_pgvcl_JND - 5_PBR CO_DAILY REPORT GIS - 20-01-09 5 5" xfId="7107"/>
    <cellStyle name="_pgvcl-costal_PGVCL-_JND - 5_PBR CO_DAILY REPORT GIS - 20-01-09 5 5" xfId="7108"/>
    <cellStyle name="_pgvcl-costal_pgvcl_JND - 5_PBR CO_DAILY REPORT GIS - 20-01-09 5 6" xfId="7109"/>
    <cellStyle name="_pgvcl-costal_PGVCL-_JND - 5_PBR CO_DAILY REPORT GIS - 20-01-09 5 6" xfId="7110"/>
    <cellStyle name="_pgvcl-costal_pgvcl_JND - 5_PBR CO_DAILY REPORT GIS - 20-01-09 5 7" xfId="7111"/>
    <cellStyle name="_pgvcl-costal_PGVCL-_JND - 5_PBR CO_DAILY REPORT GIS - 20-01-09 5 7" xfId="7112"/>
    <cellStyle name="_pgvcl-costal_pgvcl_JND - 5_PBR CO_DAILY REPORT GIS - 20-01-09 5 8" xfId="7113"/>
    <cellStyle name="_pgvcl-costal_PGVCL-_JND - 5_PBR CO_DAILY REPORT GIS - 20-01-09 5 8" xfId="7114"/>
    <cellStyle name="_pgvcl-costal_pgvcl_JND - 5_PBR CO_DAILY REPORT GIS - 20-01-09 5 9" xfId="7115"/>
    <cellStyle name="_pgvcl-costal_PGVCL-_JND - 5_PBR CO_DAILY REPORT GIS - 20-01-09 5 9" xfId="7116"/>
    <cellStyle name="_pgvcl-costal_pgvcl_JND - 5_PBR CO_DAILY REPORT GIS - 20-01-09 6" xfId="7117"/>
    <cellStyle name="_pgvcl-costal_PGVCL-_JND - 5_PBR CO_DAILY REPORT GIS - 20-01-09 6" xfId="7118"/>
    <cellStyle name="_pgvcl-costal_pgvcl_JND - 5_PBR CO_DAILY REPORT GIS - 20-01-09 6 10" xfId="7119"/>
    <cellStyle name="_pgvcl-costal_PGVCL-_JND - 5_PBR CO_DAILY REPORT GIS - 20-01-09 6 10" xfId="7120"/>
    <cellStyle name="_pgvcl-costal_pgvcl_JND - 5_PBR CO_DAILY REPORT GIS - 20-01-09 6 2" xfId="7121"/>
    <cellStyle name="_pgvcl-costal_PGVCL-_JND - 5_PBR CO_DAILY REPORT GIS - 20-01-09 6 2" xfId="7122"/>
    <cellStyle name="_pgvcl-costal_pgvcl_JND - 5_PBR CO_DAILY REPORT GIS - 20-01-09 6 3" xfId="7123"/>
    <cellStyle name="_pgvcl-costal_PGVCL-_JND - 5_PBR CO_DAILY REPORT GIS - 20-01-09 6 3" xfId="7124"/>
    <cellStyle name="_pgvcl-costal_pgvcl_JND - 5_PBR CO_DAILY REPORT GIS - 20-01-09 6 4" xfId="7125"/>
    <cellStyle name="_pgvcl-costal_PGVCL-_JND - 5_PBR CO_DAILY REPORT GIS - 20-01-09 6 4" xfId="7126"/>
    <cellStyle name="_pgvcl-costal_pgvcl_JND - 5_PBR CO_DAILY REPORT GIS - 20-01-09 6 5" xfId="7127"/>
    <cellStyle name="_pgvcl-costal_PGVCL-_JND - 5_PBR CO_DAILY REPORT GIS - 20-01-09 6 5" xfId="7128"/>
    <cellStyle name="_pgvcl-costal_pgvcl_JND - 5_PBR CO_DAILY REPORT GIS - 20-01-09 6 6" xfId="7129"/>
    <cellStyle name="_pgvcl-costal_PGVCL-_JND - 5_PBR CO_DAILY REPORT GIS - 20-01-09 6 6" xfId="7130"/>
    <cellStyle name="_pgvcl-costal_pgvcl_JND - 5_PBR CO_DAILY REPORT GIS - 20-01-09 6 7" xfId="7131"/>
    <cellStyle name="_pgvcl-costal_PGVCL-_JND - 5_PBR CO_DAILY REPORT GIS - 20-01-09 6 7" xfId="7132"/>
    <cellStyle name="_pgvcl-costal_pgvcl_JND - 5_PBR CO_DAILY REPORT GIS - 20-01-09 6 8" xfId="7133"/>
    <cellStyle name="_pgvcl-costal_PGVCL-_JND - 5_PBR CO_DAILY REPORT GIS - 20-01-09 6 8" xfId="7134"/>
    <cellStyle name="_pgvcl-costal_pgvcl_JND - 5_PBR CO_DAILY REPORT GIS - 20-01-09 6 9" xfId="7135"/>
    <cellStyle name="_pgvcl-costal_PGVCL-_JND - 5_PBR CO_DAILY REPORT GIS - 20-01-09 6 9" xfId="7136"/>
    <cellStyle name="_pgvcl-costal_pgvcl_JND - 5_PBR CO_DAILY REPORT GIS - 20-01-09 7" xfId="7137"/>
    <cellStyle name="_pgvcl-costal_PGVCL-_JND - 5_PBR CO_DAILY REPORT GIS - 20-01-09 7" xfId="7138"/>
    <cellStyle name="_pgvcl-costal_pgvcl_JND - 5_PBR CO_DAILY REPORT GIS - 20-01-09 7 10" xfId="7139"/>
    <cellStyle name="_pgvcl-costal_PGVCL-_JND - 5_PBR CO_DAILY REPORT GIS - 20-01-09 7 10" xfId="7140"/>
    <cellStyle name="_pgvcl-costal_pgvcl_JND - 5_PBR CO_DAILY REPORT GIS - 20-01-09 7 2" xfId="7141"/>
    <cellStyle name="_pgvcl-costal_PGVCL-_JND - 5_PBR CO_DAILY REPORT GIS - 20-01-09 7 2" xfId="7142"/>
    <cellStyle name="_pgvcl-costal_pgvcl_JND - 5_PBR CO_DAILY REPORT GIS - 20-01-09 7 3" xfId="7143"/>
    <cellStyle name="_pgvcl-costal_PGVCL-_JND - 5_PBR CO_DAILY REPORT GIS - 20-01-09 7 3" xfId="7144"/>
    <cellStyle name="_pgvcl-costal_pgvcl_JND - 5_PBR CO_DAILY REPORT GIS - 20-01-09 7 4" xfId="7145"/>
    <cellStyle name="_pgvcl-costal_PGVCL-_JND - 5_PBR CO_DAILY REPORT GIS - 20-01-09 7 4" xfId="7146"/>
    <cellStyle name="_pgvcl-costal_pgvcl_JND - 5_PBR CO_DAILY REPORT GIS - 20-01-09 7 5" xfId="7147"/>
    <cellStyle name="_pgvcl-costal_PGVCL-_JND - 5_PBR CO_DAILY REPORT GIS - 20-01-09 7 5" xfId="7148"/>
    <cellStyle name="_pgvcl-costal_pgvcl_JND - 5_PBR CO_DAILY REPORT GIS - 20-01-09 7 6" xfId="7149"/>
    <cellStyle name="_pgvcl-costal_PGVCL-_JND - 5_PBR CO_DAILY REPORT GIS - 20-01-09 7 6" xfId="7150"/>
    <cellStyle name="_pgvcl-costal_pgvcl_JND - 5_PBR CO_DAILY REPORT GIS - 20-01-09 7 7" xfId="7151"/>
    <cellStyle name="_pgvcl-costal_PGVCL-_JND - 5_PBR CO_DAILY REPORT GIS - 20-01-09 7 7" xfId="7152"/>
    <cellStyle name="_pgvcl-costal_pgvcl_JND - 5_PBR CO_DAILY REPORT GIS - 20-01-09 7 8" xfId="7153"/>
    <cellStyle name="_pgvcl-costal_PGVCL-_JND - 5_PBR CO_DAILY REPORT GIS - 20-01-09 7 8" xfId="7154"/>
    <cellStyle name="_pgvcl-costal_pgvcl_JND - 5_PBR CO_DAILY REPORT GIS - 20-01-09 7 9" xfId="7155"/>
    <cellStyle name="_pgvcl-costal_PGVCL-_JND - 5_PBR CO_DAILY REPORT GIS - 20-01-09 7 9" xfId="7156"/>
    <cellStyle name="_pgvcl-costal_pgvcl_JND - 5_PBR CO_DAILY REPORT GIS - 20-01-09 8" xfId="7157"/>
    <cellStyle name="_pgvcl-costal_PGVCL-_JND - 5_PBR CO_DAILY REPORT GIS - 20-01-09 8" xfId="7158"/>
    <cellStyle name="_pgvcl-costal_pgvcl_JND - 5_POWER FILED 17-08-09" xfId="7159"/>
    <cellStyle name="_pgvcl-costal_PGVCL-_JND - 5_POWER FILED 17-08-09" xfId="7160"/>
    <cellStyle name="_pgvcl-costal_pgvcl_JND - 5_POWER FILED 17-08-09 2" xfId="7161"/>
    <cellStyle name="_pgvcl-costal_PGVCL-_JND - 5_POWER FILED 17-08-09 2" xfId="7162"/>
    <cellStyle name="_pgvcl-costal_pgvcl_JND - 5_POWER FILED 17-08-09 2 10" xfId="7163"/>
    <cellStyle name="_pgvcl-costal_PGVCL-_JND - 5_POWER FILED 17-08-09 2 10" xfId="7164"/>
    <cellStyle name="_pgvcl-costal_pgvcl_JND - 5_POWER FILED 17-08-09 2 2" xfId="7165"/>
    <cellStyle name="_pgvcl-costal_PGVCL-_JND - 5_POWER FILED 17-08-09 2 2" xfId="7166"/>
    <cellStyle name="_pgvcl-costal_pgvcl_JND - 5_POWER FILED 17-08-09 2 3" xfId="7167"/>
    <cellStyle name="_pgvcl-costal_PGVCL-_JND - 5_POWER FILED 17-08-09 2 3" xfId="7168"/>
    <cellStyle name="_pgvcl-costal_pgvcl_JND - 5_POWER FILED 17-08-09 2 4" xfId="7169"/>
    <cellStyle name="_pgvcl-costal_PGVCL-_JND - 5_POWER FILED 17-08-09 2 4" xfId="7170"/>
    <cellStyle name="_pgvcl-costal_pgvcl_JND - 5_POWER FILED 17-08-09 2 5" xfId="7171"/>
    <cellStyle name="_pgvcl-costal_PGVCL-_JND - 5_POWER FILED 17-08-09 2 5" xfId="7172"/>
    <cellStyle name="_pgvcl-costal_pgvcl_JND - 5_POWER FILED 17-08-09 2 6" xfId="7173"/>
    <cellStyle name="_pgvcl-costal_PGVCL-_JND - 5_POWER FILED 17-08-09 2 6" xfId="7174"/>
    <cellStyle name="_pgvcl-costal_pgvcl_JND - 5_POWER FILED 17-08-09 2 7" xfId="7175"/>
    <cellStyle name="_pgvcl-costal_PGVCL-_JND - 5_POWER FILED 17-08-09 2 7" xfId="7176"/>
    <cellStyle name="_pgvcl-costal_pgvcl_JND - 5_POWER FILED 17-08-09 2 8" xfId="7177"/>
    <cellStyle name="_pgvcl-costal_PGVCL-_JND - 5_POWER FILED 17-08-09 2 8" xfId="7178"/>
    <cellStyle name="_pgvcl-costal_pgvcl_JND - 5_POWER FILED 17-08-09 2 9" xfId="7179"/>
    <cellStyle name="_pgvcl-costal_PGVCL-_JND - 5_POWER FILED 17-08-09 2 9" xfId="7180"/>
    <cellStyle name="_pgvcl-costal_pgvcl_JND - 5_POWER FILED 17-08-09 3" xfId="7181"/>
    <cellStyle name="_pgvcl-costal_PGVCL-_JND - 5_POWER FILED 17-08-09 3" xfId="7182"/>
    <cellStyle name="_pgvcl-costal_pgvcl_JND - 5_POWER FILED 17-08-09 3 10" xfId="7183"/>
    <cellStyle name="_pgvcl-costal_PGVCL-_JND - 5_POWER FILED 17-08-09 3 10" xfId="7184"/>
    <cellStyle name="_pgvcl-costal_pgvcl_JND - 5_POWER FILED 17-08-09 3 2" xfId="7185"/>
    <cellStyle name="_pgvcl-costal_PGVCL-_JND - 5_POWER FILED 17-08-09 3 2" xfId="7186"/>
    <cellStyle name="_pgvcl-costal_pgvcl_JND - 5_POWER FILED 17-08-09 3 3" xfId="7187"/>
    <cellStyle name="_pgvcl-costal_PGVCL-_JND - 5_POWER FILED 17-08-09 3 3" xfId="7188"/>
    <cellStyle name="_pgvcl-costal_pgvcl_JND - 5_POWER FILED 17-08-09 3 4" xfId="7189"/>
    <cellStyle name="_pgvcl-costal_PGVCL-_JND - 5_POWER FILED 17-08-09 3 4" xfId="7190"/>
    <cellStyle name="_pgvcl-costal_pgvcl_JND - 5_POWER FILED 17-08-09 3 5" xfId="7191"/>
    <cellStyle name="_pgvcl-costal_PGVCL-_JND - 5_POWER FILED 17-08-09 3 5" xfId="7192"/>
    <cellStyle name="_pgvcl-costal_pgvcl_JND - 5_POWER FILED 17-08-09 3 6" xfId="7193"/>
    <cellStyle name="_pgvcl-costal_PGVCL-_JND - 5_POWER FILED 17-08-09 3 6" xfId="7194"/>
    <cellStyle name="_pgvcl-costal_pgvcl_JND - 5_POWER FILED 17-08-09 3 7" xfId="7195"/>
    <cellStyle name="_pgvcl-costal_PGVCL-_JND - 5_POWER FILED 17-08-09 3 7" xfId="7196"/>
    <cellStyle name="_pgvcl-costal_pgvcl_JND - 5_POWER FILED 17-08-09 3 8" xfId="7197"/>
    <cellStyle name="_pgvcl-costal_PGVCL-_JND - 5_POWER FILED 17-08-09 3 8" xfId="7198"/>
    <cellStyle name="_pgvcl-costal_pgvcl_JND - 5_POWER FILED 17-08-09 3 9" xfId="7199"/>
    <cellStyle name="_pgvcl-costal_PGVCL-_JND - 5_POWER FILED 17-08-09 3 9" xfId="7200"/>
    <cellStyle name="_pgvcl-costal_pgvcl_JND - 5_POWER FILED 17-08-09 4" xfId="7201"/>
    <cellStyle name="_pgvcl-costal_PGVCL-_JND - 5_POWER FILED 17-08-09 4" xfId="7202"/>
    <cellStyle name="_pgvcl-costal_pgvcl_JND - 5_POWER FILED 17-08-09 4 10" xfId="7203"/>
    <cellStyle name="_pgvcl-costal_PGVCL-_JND - 5_POWER FILED 17-08-09 4 10" xfId="7204"/>
    <cellStyle name="_pgvcl-costal_pgvcl_JND - 5_POWER FILED 17-08-09 4 2" xfId="7205"/>
    <cellStyle name="_pgvcl-costal_PGVCL-_JND - 5_POWER FILED 17-08-09 4 2" xfId="7206"/>
    <cellStyle name="_pgvcl-costal_pgvcl_JND - 5_POWER FILED 17-08-09 4 3" xfId="7207"/>
    <cellStyle name="_pgvcl-costal_PGVCL-_JND - 5_POWER FILED 17-08-09 4 3" xfId="7208"/>
    <cellStyle name="_pgvcl-costal_pgvcl_JND - 5_POWER FILED 17-08-09 4 4" xfId="7209"/>
    <cellStyle name="_pgvcl-costal_PGVCL-_JND - 5_POWER FILED 17-08-09 4 4" xfId="7210"/>
    <cellStyle name="_pgvcl-costal_pgvcl_JND - 5_POWER FILED 17-08-09 4 5" xfId="7211"/>
    <cellStyle name="_pgvcl-costal_PGVCL-_JND - 5_POWER FILED 17-08-09 4 5" xfId="7212"/>
    <cellStyle name="_pgvcl-costal_pgvcl_JND - 5_POWER FILED 17-08-09 4 6" xfId="7213"/>
    <cellStyle name="_pgvcl-costal_PGVCL-_JND - 5_POWER FILED 17-08-09 4 6" xfId="7214"/>
    <cellStyle name="_pgvcl-costal_pgvcl_JND - 5_POWER FILED 17-08-09 4 7" xfId="7215"/>
    <cellStyle name="_pgvcl-costal_PGVCL-_JND - 5_POWER FILED 17-08-09 4 7" xfId="7216"/>
    <cellStyle name="_pgvcl-costal_pgvcl_JND - 5_POWER FILED 17-08-09 4 8" xfId="7217"/>
    <cellStyle name="_pgvcl-costal_PGVCL-_JND - 5_POWER FILED 17-08-09 4 8" xfId="7218"/>
    <cellStyle name="_pgvcl-costal_pgvcl_JND - 5_POWER FILED 17-08-09 4 9" xfId="7219"/>
    <cellStyle name="_pgvcl-costal_PGVCL-_JND - 5_POWER FILED 17-08-09 4 9" xfId="7220"/>
    <cellStyle name="_pgvcl-costal_pgvcl_JND - 5_POWER FILED 17-08-09 5" xfId="7221"/>
    <cellStyle name="_pgvcl-costal_PGVCL-_JND - 5_POWER FILED 17-08-09 5" xfId="7222"/>
    <cellStyle name="_pgvcl-costal_pgvcl_JND - 5_POWER FILED 17-08-09 5 10" xfId="7223"/>
    <cellStyle name="_pgvcl-costal_PGVCL-_JND - 5_POWER FILED 17-08-09 5 10" xfId="7224"/>
    <cellStyle name="_pgvcl-costal_pgvcl_JND - 5_POWER FILED 17-08-09 5 2" xfId="7225"/>
    <cellStyle name="_pgvcl-costal_PGVCL-_JND - 5_POWER FILED 17-08-09 5 2" xfId="7226"/>
    <cellStyle name="_pgvcl-costal_pgvcl_JND - 5_POWER FILED 17-08-09 5 3" xfId="7227"/>
    <cellStyle name="_pgvcl-costal_PGVCL-_JND - 5_POWER FILED 17-08-09 5 3" xfId="7228"/>
    <cellStyle name="_pgvcl-costal_pgvcl_JND - 5_POWER FILED 17-08-09 5 4" xfId="7229"/>
    <cellStyle name="_pgvcl-costal_PGVCL-_JND - 5_POWER FILED 17-08-09 5 4" xfId="7230"/>
    <cellStyle name="_pgvcl-costal_pgvcl_JND - 5_POWER FILED 17-08-09 5 5" xfId="7231"/>
    <cellStyle name="_pgvcl-costal_PGVCL-_JND - 5_POWER FILED 17-08-09 5 5" xfId="7232"/>
    <cellStyle name="_pgvcl-costal_pgvcl_JND - 5_POWER FILED 17-08-09 5 6" xfId="7233"/>
    <cellStyle name="_pgvcl-costal_PGVCL-_JND - 5_POWER FILED 17-08-09 5 6" xfId="7234"/>
    <cellStyle name="_pgvcl-costal_pgvcl_JND - 5_POWER FILED 17-08-09 5 7" xfId="7235"/>
    <cellStyle name="_pgvcl-costal_PGVCL-_JND - 5_POWER FILED 17-08-09 5 7" xfId="7236"/>
    <cellStyle name="_pgvcl-costal_pgvcl_JND - 5_POWER FILED 17-08-09 5 8" xfId="7237"/>
    <cellStyle name="_pgvcl-costal_PGVCL-_JND - 5_POWER FILED 17-08-09 5 8" xfId="7238"/>
    <cellStyle name="_pgvcl-costal_pgvcl_JND - 5_POWER FILED 17-08-09 5 9" xfId="7239"/>
    <cellStyle name="_pgvcl-costal_PGVCL-_JND - 5_POWER FILED 17-08-09 5 9" xfId="7240"/>
    <cellStyle name="_pgvcl-costal_pgvcl_JND - 5_POWER FILED 17-08-09 6" xfId="7241"/>
    <cellStyle name="_pgvcl-costal_PGVCL-_JND - 5_POWER FILED 17-08-09 6" xfId="7242"/>
    <cellStyle name="_pgvcl-costal_pgvcl_JND - 5_POWER FILED 17-08-09 6 10" xfId="7243"/>
    <cellStyle name="_pgvcl-costal_PGVCL-_JND - 5_POWER FILED 17-08-09 6 10" xfId="7244"/>
    <cellStyle name="_pgvcl-costal_pgvcl_JND - 5_POWER FILED 17-08-09 6 2" xfId="7245"/>
    <cellStyle name="_pgvcl-costal_PGVCL-_JND - 5_POWER FILED 17-08-09 6 2" xfId="7246"/>
    <cellStyle name="_pgvcl-costal_pgvcl_JND - 5_POWER FILED 17-08-09 6 3" xfId="7247"/>
    <cellStyle name="_pgvcl-costal_PGVCL-_JND - 5_POWER FILED 17-08-09 6 3" xfId="7248"/>
    <cellStyle name="_pgvcl-costal_pgvcl_JND - 5_POWER FILED 17-08-09 6 4" xfId="7249"/>
    <cellStyle name="_pgvcl-costal_PGVCL-_JND - 5_POWER FILED 17-08-09 6 4" xfId="7250"/>
    <cellStyle name="_pgvcl-costal_pgvcl_JND - 5_POWER FILED 17-08-09 6 5" xfId="7251"/>
    <cellStyle name="_pgvcl-costal_PGVCL-_JND - 5_POWER FILED 17-08-09 6 5" xfId="7252"/>
    <cellStyle name="_pgvcl-costal_pgvcl_JND - 5_POWER FILED 17-08-09 6 6" xfId="7253"/>
    <cellStyle name="_pgvcl-costal_PGVCL-_JND - 5_POWER FILED 17-08-09 6 6" xfId="7254"/>
    <cellStyle name="_pgvcl-costal_pgvcl_JND - 5_POWER FILED 17-08-09 6 7" xfId="7255"/>
    <cellStyle name="_pgvcl-costal_PGVCL-_JND - 5_POWER FILED 17-08-09 6 7" xfId="7256"/>
    <cellStyle name="_pgvcl-costal_pgvcl_JND - 5_POWER FILED 17-08-09 6 8" xfId="7257"/>
    <cellStyle name="_pgvcl-costal_PGVCL-_JND - 5_POWER FILED 17-08-09 6 8" xfId="7258"/>
    <cellStyle name="_pgvcl-costal_pgvcl_JND - 5_POWER FILED 17-08-09 6 9" xfId="7259"/>
    <cellStyle name="_pgvcl-costal_PGVCL-_JND - 5_POWER FILED 17-08-09 6 9" xfId="7260"/>
    <cellStyle name="_pgvcl-costal_pgvcl_JND - 5_POWER FILED 17-08-09 7" xfId="7261"/>
    <cellStyle name="_pgvcl-costal_PGVCL-_JND - 5_POWER FILED 17-08-09 7" xfId="7262"/>
    <cellStyle name="_pgvcl-costal_pgvcl_JND - 5_POWER FILED 17-08-09 7 10" xfId="7263"/>
    <cellStyle name="_pgvcl-costal_PGVCL-_JND - 5_POWER FILED 17-08-09 7 10" xfId="7264"/>
    <cellStyle name="_pgvcl-costal_pgvcl_JND - 5_POWER FILED 17-08-09 7 2" xfId="7265"/>
    <cellStyle name="_pgvcl-costal_PGVCL-_JND - 5_POWER FILED 17-08-09 7 2" xfId="7266"/>
    <cellStyle name="_pgvcl-costal_pgvcl_JND - 5_POWER FILED 17-08-09 7 3" xfId="7267"/>
    <cellStyle name="_pgvcl-costal_PGVCL-_JND - 5_POWER FILED 17-08-09 7 3" xfId="7268"/>
    <cellStyle name="_pgvcl-costal_pgvcl_JND - 5_POWER FILED 17-08-09 7 4" xfId="7269"/>
    <cellStyle name="_pgvcl-costal_PGVCL-_JND - 5_POWER FILED 17-08-09 7 4" xfId="7270"/>
    <cellStyle name="_pgvcl-costal_pgvcl_JND - 5_POWER FILED 17-08-09 7 5" xfId="7271"/>
    <cellStyle name="_pgvcl-costal_PGVCL-_JND - 5_POWER FILED 17-08-09 7 5" xfId="7272"/>
    <cellStyle name="_pgvcl-costal_pgvcl_JND - 5_POWER FILED 17-08-09 7 6" xfId="7273"/>
    <cellStyle name="_pgvcl-costal_PGVCL-_JND - 5_POWER FILED 17-08-09 7 6" xfId="7274"/>
    <cellStyle name="_pgvcl-costal_pgvcl_JND - 5_POWER FILED 17-08-09 7 7" xfId="7275"/>
    <cellStyle name="_pgvcl-costal_PGVCL-_JND - 5_POWER FILED 17-08-09 7 7" xfId="7276"/>
    <cellStyle name="_pgvcl-costal_pgvcl_JND - 5_POWER FILED 17-08-09 7 8" xfId="7277"/>
    <cellStyle name="_pgvcl-costal_PGVCL-_JND - 5_POWER FILED 17-08-09 7 8" xfId="7278"/>
    <cellStyle name="_pgvcl-costal_pgvcl_JND - 5_POWER FILED 17-08-09 7 9" xfId="7279"/>
    <cellStyle name="_pgvcl-costal_PGVCL-_JND - 5_POWER FILED 17-08-09 7 9" xfId="7280"/>
    <cellStyle name="_pgvcl-costal_pgvcl_JND - 5_POWER FILED 17-08-09 8" xfId="7281"/>
    <cellStyle name="_pgvcl-costal_PGVCL-_JND - 5_POWER FILED 17-08-09 8" xfId="7282"/>
    <cellStyle name="_pgvcl-costal_pgvcl_JND - 5_SE 14-05-09" xfId="7283"/>
    <cellStyle name="_pgvcl-costal_PGVCL-_JND - 5_SE 14-05-09" xfId="7284"/>
    <cellStyle name="_pgvcl-costal_pgvcl_JND - 5_SE 14-05-09 2" xfId="7285"/>
    <cellStyle name="_pgvcl-costal_PGVCL-_JND - 5_SE 14-05-09 2" xfId="7286"/>
    <cellStyle name="_pgvcl-costal_pgvcl_JND - 5_SE 14-05-09 2 10" xfId="7287"/>
    <cellStyle name="_pgvcl-costal_PGVCL-_JND - 5_SE 14-05-09 2 10" xfId="7288"/>
    <cellStyle name="_pgvcl-costal_pgvcl_JND - 5_SE 14-05-09 2 2" xfId="7289"/>
    <cellStyle name="_pgvcl-costal_PGVCL-_JND - 5_SE 14-05-09 2 2" xfId="7290"/>
    <cellStyle name="_pgvcl-costal_pgvcl_JND - 5_SE 14-05-09 2 3" xfId="7291"/>
    <cellStyle name="_pgvcl-costal_PGVCL-_JND - 5_SE 14-05-09 2 3" xfId="7292"/>
    <cellStyle name="_pgvcl-costal_pgvcl_JND - 5_SE 14-05-09 2 4" xfId="7293"/>
    <cellStyle name="_pgvcl-costal_PGVCL-_JND - 5_SE 14-05-09 2 4" xfId="7294"/>
    <cellStyle name="_pgvcl-costal_pgvcl_JND - 5_SE 14-05-09 2 5" xfId="7295"/>
    <cellStyle name="_pgvcl-costal_PGVCL-_JND - 5_SE 14-05-09 2 5" xfId="7296"/>
    <cellStyle name="_pgvcl-costal_pgvcl_JND - 5_SE 14-05-09 2 6" xfId="7297"/>
    <cellStyle name="_pgvcl-costal_PGVCL-_JND - 5_SE 14-05-09 2 6" xfId="7298"/>
    <cellStyle name="_pgvcl-costal_pgvcl_JND - 5_SE 14-05-09 2 7" xfId="7299"/>
    <cellStyle name="_pgvcl-costal_PGVCL-_JND - 5_SE 14-05-09 2 7" xfId="7300"/>
    <cellStyle name="_pgvcl-costal_pgvcl_JND - 5_SE 14-05-09 2 8" xfId="7301"/>
    <cellStyle name="_pgvcl-costal_PGVCL-_JND - 5_SE 14-05-09 2 8" xfId="7302"/>
    <cellStyle name="_pgvcl-costal_pgvcl_JND - 5_SE 14-05-09 2 9" xfId="7303"/>
    <cellStyle name="_pgvcl-costal_PGVCL-_JND - 5_SE 14-05-09 2 9" xfId="7304"/>
    <cellStyle name="_pgvcl-costal_pgvcl_JND - 5_SE 14-05-09 3" xfId="7305"/>
    <cellStyle name="_pgvcl-costal_PGVCL-_JND - 5_SE 14-05-09 3" xfId="7306"/>
    <cellStyle name="_pgvcl-costal_pgvcl_JND - 5_SE 14-05-09 3 10" xfId="7307"/>
    <cellStyle name="_pgvcl-costal_PGVCL-_JND - 5_SE 14-05-09 3 10" xfId="7308"/>
    <cellStyle name="_pgvcl-costal_pgvcl_JND - 5_SE 14-05-09 3 2" xfId="7309"/>
    <cellStyle name="_pgvcl-costal_PGVCL-_JND - 5_SE 14-05-09 3 2" xfId="7310"/>
    <cellStyle name="_pgvcl-costal_pgvcl_JND - 5_SE 14-05-09 3 3" xfId="7311"/>
    <cellStyle name="_pgvcl-costal_PGVCL-_JND - 5_SE 14-05-09 3 3" xfId="7312"/>
    <cellStyle name="_pgvcl-costal_pgvcl_JND - 5_SE 14-05-09 3 4" xfId="7313"/>
    <cellStyle name="_pgvcl-costal_PGVCL-_JND - 5_SE 14-05-09 3 4" xfId="7314"/>
    <cellStyle name="_pgvcl-costal_pgvcl_JND - 5_SE 14-05-09 3 5" xfId="7315"/>
    <cellStyle name="_pgvcl-costal_PGVCL-_JND - 5_SE 14-05-09 3 5" xfId="7316"/>
    <cellStyle name="_pgvcl-costal_pgvcl_JND - 5_SE 14-05-09 3 6" xfId="7317"/>
    <cellStyle name="_pgvcl-costal_PGVCL-_JND - 5_SE 14-05-09 3 6" xfId="7318"/>
    <cellStyle name="_pgvcl-costal_pgvcl_JND - 5_SE 14-05-09 3 7" xfId="7319"/>
    <cellStyle name="_pgvcl-costal_PGVCL-_JND - 5_SE 14-05-09 3 7" xfId="7320"/>
    <cellStyle name="_pgvcl-costal_pgvcl_JND - 5_SE 14-05-09 3 8" xfId="7321"/>
    <cellStyle name="_pgvcl-costal_PGVCL-_JND - 5_SE 14-05-09 3 8" xfId="7322"/>
    <cellStyle name="_pgvcl-costal_pgvcl_JND - 5_SE 14-05-09 3 9" xfId="7323"/>
    <cellStyle name="_pgvcl-costal_PGVCL-_JND - 5_SE 14-05-09 3 9" xfId="7324"/>
    <cellStyle name="_pgvcl-costal_pgvcl_JND - 5_SE 14-05-09 4" xfId="7325"/>
    <cellStyle name="_pgvcl-costal_PGVCL-_JND - 5_SE 14-05-09 4" xfId="7326"/>
    <cellStyle name="_pgvcl-costal_pgvcl_JND - 5_SE 14-05-09 4 10" xfId="7327"/>
    <cellStyle name="_pgvcl-costal_PGVCL-_JND - 5_SE 14-05-09 4 10" xfId="7328"/>
    <cellStyle name="_pgvcl-costal_pgvcl_JND - 5_SE 14-05-09 4 2" xfId="7329"/>
    <cellStyle name="_pgvcl-costal_PGVCL-_JND - 5_SE 14-05-09 4 2" xfId="7330"/>
    <cellStyle name="_pgvcl-costal_pgvcl_JND - 5_SE 14-05-09 4 3" xfId="7331"/>
    <cellStyle name="_pgvcl-costal_PGVCL-_JND - 5_SE 14-05-09 4 3" xfId="7332"/>
    <cellStyle name="_pgvcl-costal_pgvcl_JND - 5_SE 14-05-09 4 4" xfId="7333"/>
    <cellStyle name="_pgvcl-costal_PGVCL-_JND - 5_SE 14-05-09 4 4" xfId="7334"/>
    <cellStyle name="_pgvcl-costal_pgvcl_JND - 5_SE 14-05-09 4 5" xfId="7335"/>
    <cellStyle name="_pgvcl-costal_PGVCL-_JND - 5_SE 14-05-09 4 5" xfId="7336"/>
    <cellStyle name="_pgvcl-costal_pgvcl_JND - 5_SE 14-05-09 4 6" xfId="7337"/>
    <cellStyle name="_pgvcl-costal_PGVCL-_JND - 5_SE 14-05-09 4 6" xfId="7338"/>
    <cellStyle name="_pgvcl-costal_pgvcl_JND - 5_SE 14-05-09 4 7" xfId="7339"/>
    <cellStyle name="_pgvcl-costal_PGVCL-_JND - 5_SE 14-05-09 4 7" xfId="7340"/>
    <cellStyle name="_pgvcl-costal_pgvcl_JND - 5_SE 14-05-09 4 8" xfId="7341"/>
    <cellStyle name="_pgvcl-costal_PGVCL-_JND - 5_SE 14-05-09 4 8" xfId="7342"/>
    <cellStyle name="_pgvcl-costal_pgvcl_JND - 5_SE 14-05-09 4 9" xfId="7343"/>
    <cellStyle name="_pgvcl-costal_PGVCL-_JND - 5_SE 14-05-09 4 9" xfId="7344"/>
    <cellStyle name="_pgvcl-costal_pgvcl_JND - 5_SE 14-05-09 5" xfId="7345"/>
    <cellStyle name="_pgvcl-costal_PGVCL-_JND - 5_SE 14-05-09 5" xfId="7346"/>
    <cellStyle name="_pgvcl-costal_pgvcl_JND - 5_SE 14-05-09 5 10" xfId="7347"/>
    <cellStyle name="_pgvcl-costal_PGVCL-_JND - 5_SE 14-05-09 5 10" xfId="7348"/>
    <cellStyle name="_pgvcl-costal_pgvcl_JND - 5_SE 14-05-09 5 2" xfId="7349"/>
    <cellStyle name="_pgvcl-costal_PGVCL-_JND - 5_SE 14-05-09 5 2" xfId="7350"/>
    <cellStyle name="_pgvcl-costal_pgvcl_JND - 5_SE 14-05-09 5 3" xfId="7351"/>
    <cellStyle name="_pgvcl-costal_PGVCL-_JND - 5_SE 14-05-09 5 3" xfId="7352"/>
    <cellStyle name="_pgvcl-costal_pgvcl_JND - 5_SE 14-05-09 5 4" xfId="7353"/>
    <cellStyle name="_pgvcl-costal_PGVCL-_JND - 5_SE 14-05-09 5 4" xfId="7354"/>
    <cellStyle name="_pgvcl-costal_pgvcl_JND - 5_SE 14-05-09 5 5" xfId="7355"/>
    <cellStyle name="_pgvcl-costal_PGVCL-_JND - 5_SE 14-05-09 5 5" xfId="7356"/>
    <cellStyle name="_pgvcl-costal_pgvcl_JND - 5_SE 14-05-09 5 6" xfId="7357"/>
    <cellStyle name="_pgvcl-costal_PGVCL-_JND - 5_SE 14-05-09 5 6" xfId="7358"/>
    <cellStyle name="_pgvcl-costal_pgvcl_JND - 5_SE 14-05-09 5 7" xfId="7359"/>
    <cellStyle name="_pgvcl-costal_PGVCL-_JND - 5_SE 14-05-09 5 7" xfId="7360"/>
    <cellStyle name="_pgvcl-costal_pgvcl_JND - 5_SE 14-05-09 5 8" xfId="7361"/>
    <cellStyle name="_pgvcl-costal_PGVCL-_JND - 5_SE 14-05-09 5 8" xfId="7362"/>
    <cellStyle name="_pgvcl-costal_pgvcl_JND - 5_SE 14-05-09 5 9" xfId="7363"/>
    <cellStyle name="_pgvcl-costal_PGVCL-_JND - 5_SE 14-05-09 5 9" xfId="7364"/>
    <cellStyle name="_pgvcl-costal_pgvcl_JND - 5_SE 14-05-09 6" xfId="7365"/>
    <cellStyle name="_pgvcl-costal_PGVCL-_JND - 5_SE 14-05-09 6" xfId="7366"/>
    <cellStyle name="_pgvcl-costal_pgvcl_JND - 5_SE 14-05-09 6 10" xfId="7367"/>
    <cellStyle name="_pgvcl-costal_PGVCL-_JND - 5_SE 14-05-09 6 10" xfId="7368"/>
    <cellStyle name="_pgvcl-costal_pgvcl_JND - 5_SE 14-05-09 6 2" xfId="7369"/>
    <cellStyle name="_pgvcl-costal_PGVCL-_JND - 5_SE 14-05-09 6 2" xfId="7370"/>
    <cellStyle name="_pgvcl-costal_pgvcl_JND - 5_SE 14-05-09 6 3" xfId="7371"/>
    <cellStyle name="_pgvcl-costal_PGVCL-_JND - 5_SE 14-05-09 6 3" xfId="7372"/>
    <cellStyle name="_pgvcl-costal_pgvcl_JND - 5_SE 14-05-09 6 4" xfId="7373"/>
    <cellStyle name="_pgvcl-costal_PGVCL-_JND - 5_SE 14-05-09 6 4" xfId="7374"/>
    <cellStyle name="_pgvcl-costal_pgvcl_JND - 5_SE 14-05-09 6 5" xfId="7375"/>
    <cellStyle name="_pgvcl-costal_PGVCL-_JND - 5_SE 14-05-09 6 5" xfId="7376"/>
    <cellStyle name="_pgvcl-costal_pgvcl_JND - 5_SE 14-05-09 6 6" xfId="7377"/>
    <cellStyle name="_pgvcl-costal_PGVCL-_JND - 5_SE 14-05-09 6 6" xfId="7378"/>
    <cellStyle name="_pgvcl-costal_pgvcl_JND - 5_SE 14-05-09 6 7" xfId="7379"/>
    <cellStyle name="_pgvcl-costal_PGVCL-_JND - 5_SE 14-05-09 6 7" xfId="7380"/>
    <cellStyle name="_pgvcl-costal_pgvcl_JND - 5_SE 14-05-09 6 8" xfId="7381"/>
    <cellStyle name="_pgvcl-costal_PGVCL-_JND - 5_SE 14-05-09 6 8" xfId="7382"/>
    <cellStyle name="_pgvcl-costal_pgvcl_JND - 5_SE 14-05-09 6 9" xfId="7383"/>
    <cellStyle name="_pgvcl-costal_PGVCL-_JND - 5_SE 14-05-09 6 9" xfId="7384"/>
    <cellStyle name="_pgvcl-costal_pgvcl_JND - 5_SE 14-05-09 7" xfId="7385"/>
    <cellStyle name="_pgvcl-costal_PGVCL-_JND - 5_SE 14-05-09 7" xfId="7386"/>
    <cellStyle name="_pgvcl-costal_pgvcl_JND - 5_SE 14-05-09 7 10" xfId="7387"/>
    <cellStyle name="_pgvcl-costal_PGVCL-_JND - 5_SE 14-05-09 7 10" xfId="7388"/>
    <cellStyle name="_pgvcl-costal_pgvcl_JND - 5_SE 14-05-09 7 2" xfId="7389"/>
    <cellStyle name="_pgvcl-costal_PGVCL-_JND - 5_SE 14-05-09 7 2" xfId="7390"/>
    <cellStyle name="_pgvcl-costal_pgvcl_JND - 5_SE 14-05-09 7 3" xfId="7391"/>
    <cellStyle name="_pgvcl-costal_PGVCL-_JND - 5_SE 14-05-09 7 3" xfId="7392"/>
    <cellStyle name="_pgvcl-costal_pgvcl_JND - 5_SE 14-05-09 7 4" xfId="7393"/>
    <cellStyle name="_pgvcl-costal_PGVCL-_JND - 5_SE 14-05-09 7 4" xfId="7394"/>
    <cellStyle name="_pgvcl-costal_pgvcl_JND - 5_SE 14-05-09 7 5" xfId="7395"/>
    <cellStyle name="_pgvcl-costal_PGVCL-_JND - 5_SE 14-05-09 7 5" xfId="7396"/>
    <cellStyle name="_pgvcl-costal_pgvcl_JND - 5_SE 14-05-09 7 6" xfId="7397"/>
    <cellStyle name="_pgvcl-costal_PGVCL-_JND - 5_SE 14-05-09 7 6" xfId="7398"/>
    <cellStyle name="_pgvcl-costal_pgvcl_JND - 5_SE 14-05-09 7 7" xfId="7399"/>
    <cellStyle name="_pgvcl-costal_PGVCL-_JND - 5_SE 14-05-09 7 7" xfId="7400"/>
    <cellStyle name="_pgvcl-costal_pgvcl_JND - 5_SE 14-05-09 7 8" xfId="7401"/>
    <cellStyle name="_pgvcl-costal_PGVCL-_JND - 5_SE 14-05-09 7 8" xfId="7402"/>
    <cellStyle name="_pgvcl-costal_pgvcl_JND - 5_SE 14-05-09 7 9" xfId="7403"/>
    <cellStyle name="_pgvcl-costal_PGVCL-_JND - 5_SE 14-05-09 7 9" xfId="7404"/>
    <cellStyle name="_pgvcl-costal_pgvcl_JND - 5_SE 14-05-09 8" xfId="7405"/>
    <cellStyle name="_pgvcl-costal_PGVCL-_JND - 5_SE 14-05-09 8" xfId="7406"/>
    <cellStyle name="_pgvcl-costal_pgvcl_JND - 5_Soft Copy of Tech-2" xfId="7407"/>
    <cellStyle name="_pgvcl-costal_PGVCL-_JND - 5_Soft Copy of Tech-2" xfId="7408"/>
    <cellStyle name="_pgvcl-costal_pgvcl_JND - 5_Soft Copy of Tech-2 2" xfId="7409"/>
    <cellStyle name="_pgvcl-costal_PGVCL-_JND - 5_Soft Copy of Tech-2 2" xfId="7410"/>
    <cellStyle name="_pgvcl-costal_pgvcl_JND - 5_Soft Copy of Tech-2 2 10" xfId="7411"/>
    <cellStyle name="_pgvcl-costal_PGVCL-_JND - 5_Soft Copy of Tech-2 2 10" xfId="7412"/>
    <cellStyle name="_pgvcl-costal_pgvcl_JND - 5_Soft Copy of Tech-2 2 2" xfId="7413"/>
    <cellStyle name="_pgvcl-costal_PGVCL-_JND - 5_Soft Copy of Tech-2 2 2" xfId="7414"/>
    <cellStyle name="_pgvcl-costal_pgvcl_JND - 5_Soft Copy of Tech-2 2 3" xfId="7415"/>
    <cellStyle name="_pgvcl-costal_PGVCL-_JND - 5_Soft Copy of Tech-2 2 3" xfId="7416"/>
    <cellStyle name="_pgvcl-costal_pgvcl_JND - 5_Soft Copy of Tech-2 2 4" xfId="7417"/>
    <cellStyle name="_pgvcl-costal_PGVCL-_JND - 5_Soft Copy of Tech-2 2 4" xfId="7418"/>
    <cellStyle name="_pgvcl-costal_pgvcl_JND - 5_Soft Copy of Tech-2 2 5" xfId="7419"/>
    <cellStyle name="_pgvcl-costal_PGVCL-_JND - 5_Soft Copy of Tech-2 2 5" xfId="7420"/>
    <cellStyle name="_pgvcl-costal_pgvcl_JND - 5_Soft Copy of Tech-2 2 6" xfId="7421"/>
    <cellStyle name="_pgvcl-costal_PGVCL-_JND - 5_Soft Copy of Tech-2 2 6" xfId="7422"/>
    <cellStyle name="_pgvcl-costal_pgvcl_JND - 5_Soft Copy of Tech-2 2 7" xfId="7423"/>
    <cellStyle name="_pgvcl-costal_PGVCL-_JND - 5_Soft Copy of Tech-2 2 7" xfId="7424"/>
    <cellStyle name="_pgvcl-costal_pgvcl_JND - 5_Soft Copy of Tech-2 2 8" xfId="7425"/>
    <cellStyle name="_pgvcl-costal_PGVCL-_JND - 5_Soft Copy of Tech-2 2 8" xfId="7426"/>
    <cellStyle name="_pgvcl-costal_pgvcl_JND - 5_Soft Copy of Tech-2 2 9" xfId="7427"/>
    <cellStyle name="_pgvcl-costal_PGVCL-_JND - 5_Soft Copy of Tech-2 2 9" xfId="7428"/>
    <cellStyle name="_pgvcl-costal_pgvcl_JND - 5_Soft Copy of Tech-2 3" xfId="7429"/>
    <cellStyle name="_pgvcl-costal_PGVCL-_JND - 5_Soft Copy of Tech-2 3" xfId="7430"/>
    <cellStyle name="_pgvcl-costal_pgvcl_JND - 5_Soft Copy of Tech-2 3 10" xfId="7431"/>
    <cellStyle name="_pgvcl-costal_PGVCL-_JND - 5_Soft Copy of Tech-2 3 10" xfId="7432"/>
    <cellStyle name="_pgvcl-costal_pgvcl_JND - 5_Soft Copy of Tech-2 3 2" xfId="7433"/>
    <cellStyle name="_pgvcl-costal_PGVCL-_JND - 5_Soft Copy of Tech-2 3 2" xfId="7434"/>
    <cellStyle name="_pgvcl-costal_pgvcl_JND - 5_Soft Copy of Tech-2 3 3" xfId="7435"/>
    <cellStyle name="_pgvcl-costal_PGVCL-_JND - 5_Soft Copy of Tech-2 3 3" xfId="7436"/>
    <cellStyle name="_pgvcl-costal_pgvcl_JND - 5_Soft Copy of Tech-2 3 4" xfId="7437"/>
    <cellStyle name="_pgvcl-costal_PGVCL-_JND - 5_Soft Copy of Tech-2 3 4" xfId="7438"/>
    <cellStyle name="_pgvcl-costal_pgvcl_JND - 5_Soft Copy of Tech-2 3 5" xfId="7439"/>
    <cellStyle name="_pgvcl-costal_PGVCL-_JND - 5_Soft Copy of Tech-2 3 5" xfId="7440"/>
    <cellStyle name="_pgvcl-costal_pgvcl_JND - 5_Soft Copy of Tech-2 3 6" xfId="7441"/>
    <cellStyle name="_pgvcl-costal_PGVCL-_JND - 5_Soft Copy of Tech-2 3 6" xfId="7442"/>
    <cellStyle name="_pgvcl-costal_pgvcl_JND - 5_Soft Copy of Tech-2 3 7" xfId="7443"/>
    <cellStyle name="_pgvcl-costal_PGVCL-_JND - 5_Soft Copy of Tech-2 3 7" xfId="7444"/>
    <cellStyle name="_pgvcl-costal_pgvcl_JND - 5_Soft Copy of Tech-2 3 8" xfId="7445"/>
    <cellStyle name="_pgvcl-costal_PGVCL-_JND - 5_Soft Copy of Tech-2 3 8" xfId="7446"/>
    <cellStyle name="_pgvcl-costal_pgvcl_JND - 5_Soft Copy of Tech-2 3 9" xfId="7447"/>
    <cellStyle name="_pgvcl-costal_PGVCL-_JND - 5_Soft Copy of Tech-2 3 9" xfId="7448"/>
    <cellStyle name="_pgvcl-costal_pgvcl_JND - 5_Soft Copy of Tech-2 4" xfId="7449"/>
    <cellStyle name="_pgvcl-costal_PGVCL-_JND - 5_Soft Copy of Tech-2 4" xfId="7450"/>
    <cellStyle name="_pgvcl-costal_pgvcl_JND - 5_Soft Copy of Tech-2 4 10" xfId="7451"/>
    <cellStyle name="_pgvcl-costal_PGVCL-_JND - 5_Soft Copy of Tech-2 4 10" xfId="7452"/>
    <cellStyle name="_pgvcl-costal_pgvcl_JND - 5_Soft Copy of Tech-2 4 2" xfId="7453"/>
    <cellStyle name="_pgvcl-costal_PGVCL-_JND - 5_Soft Copy of Tech-2 4 2" xfId="7454"/>
    <cellStyle name="_pgvcl-costal_pgvcl_JND - 5_Soft Copy of Tech-2 4 3" xfId="7455"/>
    <cellStyle name="_pgvcl-costal_PGVCL-_JND - 5_Soft Copy of Tech-2 4 3" xfId="7456"/>
    <cellStyle name="_pgvcl-costal_pgvcl_JND - 5_Soft Copy of Tech-2 4 4" xfId="7457"/>
    <cellStyle name="_pgvcl-costal_PGVCL-_JND - 5_Soft Copy of Tech-2 4 4" xfId="7458"/>
    <cellStyle name="_pgvcl-costal_pgvcl_JND - 5_Soft Copy of Tech-2 4 5" xfId="7459"/>
    <cellStyle name="_pgvcl-costal_PGVCL-_JND - 5_Soft Copy of Tech-2 4 5" xfId="7460"/>
    <cellStyle name="_pgvcl-costal_pgvcl_JND - 5_Soft Copy of Tech-2 4 6" xfId="7461"/>
    <cellStyle name="_pgvcl-costal_PGVCL-_JND - 5_Soft Copy of Tech-2 4 6" xfId="7462"/>
    <cellStyle name="_pgvcl-costal_pgvcl_JND - 5_Soft Copy of Tech-2 4 7" xfId="7463"/>
    <cellStyle name="_pgvcl-costal_PGVCL-_JND - 5_Soft Copy of Tech-2 4 7" xfId="7464"/>
    <cellStyle name="_pgvcl-costal_pgvcl_JND - 5_Soft Copy of Tech-2 4 8" xfId="7465"/>
    <cellStyle name="_pgvcl-costal_PGVCL-_JND - 5_Soft Copy of Tech-2 4 8" xfId="7466"/>
    <cellStyle name="_pgvcl-costal_pgvcl_JND - 5_Soft Copy of Tech-2 4 9" xfId="7467"/>
    <cellStyle name="_pgvcl-costal_PGVCL-_JND - 5_Soft Copy of Tech-2 4 9" xfId="7468"/>
    <cellStyle name="_pgvcl-costal_pgvcl_JND - 5_Soft Copy of Tech-2 5" xfId="7469"/>
    <cellStyle name="_pgvcl-costal_PGVCL-_JND - 5_Soft Copy of Tech-2 5" xfId="7470"/>
    <cellStyle name="_pgvcl-costal_pgvcl_JND - 5_Soft Copy of Tech-2 5 10" xfId="7471"/>
    <cellStyle name="_pgvcl-costal_PGVCL-_JND - 5_Soft Copy of Tech-2 5 10" xfId="7472"/>
    <cellStyle name="_pgvcl-costal_pgvcl_JND - 5_Soft Copy of Tech-2 5 2" xfId="7473"/>
    <cellStyle name="_pgvcl-costal_PGVCL-_JND - 5_Soft Copy of Tech-2 5 2" xfId="7474"/>
    <cellStyle name="_pgvcl-costal_pgvcl_JND - 5_Soft Copy of Tech-2 5 3" xfId="7475"/>
    <cellStyle name="_pgvcl-costal_PGVCL-_JND - 5_Soft Copy of Tech-2 5 3" xfId="7476"/>
    <cellStyle name="_pgvcl-costal_pgvcl_JND - 5_Soft Copy of Tech-2 5 4" xfId="7477"/>
    <cellStyle name="_pgvcl-costal_PGVCL-_JND - 5_Soft Copy of Tech-2 5 4" xfId="7478"/>
    <cellStyle name="_pgvcl-costal_pgvcl_JND - 5_Soft Copy of Tech-2 5 5" xfId="7479"/>
    <cellStyle name="_pgvcl-costal_PGVCL-_JND - 5_Soft Copy of Tech-2 5 5" xfId="7480"/>
    <cellStyle name="_pgvcl-costal_pgvcl_JND - 5_Soft Copy of Tech-2 5 6" xfId="7481"/>
    <cellStyle name="_pgvcl-costal_PGVCL-_JND - 5_Soft Copy of Tech-2 5 6" xfId="7482"/>
    <cellStyle name="_pgvcl-costal_pgvcl_JND - 5_Soft Copy of Tech-2 5 7" xfId="7483"/>
    <cellStyle name="_pgvcl-costal_PGVCL-_JND - 5_Soft Copy of Tech-2 5 7" xfId="7484"/>
    <cellStyle name="_pgvcl-costal_pgvcl_JND - 5_Soft Copy of Tech-2 5 8" xfId="7485"/>
    <cellStyle name="_pgvcl-costal_PGVCL-_JND - 5_Soft Copy of Tech-2 5 8" xfId="7486"/>
    <cellStyle name="_pgvcl-costal_pgvcl_JND - 5_Soft Copy of Tech-2 5 9" xfId="7487"/>
    <cellStyle name="_pgvcl-costal_PGVCL-_JND - 5_Soft Copy of Tech-2 5 9" xfId="7488"/>
    <cellStyle name="_pgvcl-costal_pgvcl_JND - 5_Soft Copy of Tech-2 6" xfId="7489"/>
    <cellStyle name="_pgvcl-costal_PGVCL-_JND - 5_Soft Copy of Tech-2 6" xfId="7490"/>
    <cellStyle name="_pgvcl-costal_pgvcl_JND - 5_Soft Copy of Tech-2 6 10" xfId="7491"/>
    <cellStyle name="_pgvcl-costal_PGVCL-_JND - 5_Soft Copy of Tech-2 6 10" xfId="7492"/>
    <cellStyle name="_pgvcl-costal_pgvcl_JND - 5_Soft Copy of Tech-2 6 2" xfId="7493"/>
    <cellStyle name="_pgvcl-costal_PGVCL-_JND - 5_Soft Copy of Tech-2 6 2" xfId="7494"/>
    <cellStyle name="_pgvcl-costal_pgvcl_JND - 5_Soft Copy of Tech-2 6 3" xfId="7495"/>
    <cellStyle name="_pgvcl-costal_PGVCL-_JND - 5_Soft Copy of Tech-2 6 3" xfId="7496"/>
    <cellStyle name="_pgvcl-costal_pgvcl_JND - 5_Soft Copy of Tech-2 6 4" xfId="7497"/>
    <cellStyle name="_pgvcl-costal_PGVCL-_JND - 5_Soft Copy of Tech-2 6 4" xfId="7498"/>
    <cellStyle name="_pgvcl-costal_pgvcl_JND - 5_Soft Copy of Tech-2 6 5" xfId="7499"/>
    <cellStyle name="_pgvcl-costal_PGVCL-_JND - 5_Soft Copy of Tech-2 6 5" xfId="7500"/>
    <cellStyle name="_pgvcl-costal_pgvcl_JND - 5_Soft Copy of Tech-2 6 6" xfId="7501"/>
    <cellStyle name="_pgvcl-costal_PGVCL-_JND - 5_Soft Copy of Tech-2 6 6" xfId="7502"/>
    <cellStyle name="_pgvcl-costal_pgvcl_JND - 5_Soft Copy of Tech-2 6 7" xfId="7503"/>
    <cellStyle name="_pgvcl-costal_PGVCL-_JND - 5_Soft Copy of Tech-2 6 7" xfId="7504"/>
    <cellStyle name="_pgvcl-costal_pgvcl_JND - 5_Soft Copy of Tech-2 6 8" xfId="7505"/>
    <cellStyle name="_pgvcl-costal_PGVCL-_JND - 5_Soft Copy of Tech-2 6 8" xfId="7506"/>
    <cellStyle name="_pgvcl-costal_pgvcl_JND - 5_Soft Copy of Tech-2 6 9" xfId="7507"/>
    <cellStyle name="_pgvcl-costal_PGVCL-_JND - 5_Soft Copy of Tech-2 6 9" xfId="7508"/>
    <cellStyle name="_pgvcl-costal_pgvcl_JND - 5_Soft Copy of Tech-2 7" xfId="7509"/>
    <cellStyle name="_pgvcl-costal_PGVCL-_JND - 5_Soft Copy of Tech-2 7" xfId="7510"/>
    <cellStyle name="_pgvcl-costal_pgvcl_JND - 5_Soft Copy of Tech-2 7 10" xfId="7511"/>
    <cellStyle name="_pgvcl-costal_PGVCL-_JND - 5_Soft Copy of Tech-2 7 10" xfId="7512"/>
    <cellStyle name="_pgvcl-costal_pgvcl_JND - 5_Soft Copy of Tech-2 7 2" xfId="7513"/>
    <cellStyle name="_pgvcl-costal_PGVCL-_JND - 5_Soft Copy of Tech-2 7 2" xfId="7514"/>
    <cellStyle name="_pgvcl-costal_pgvcl_JND - 5_Soft Copy of Tech-2 7 3" xfId="7515"/>
    <cellStyle name="_pgvcl-costal_PGVCL-_JND - 5_Soft Copy of Tech-2 7 3" xfId="7516"/>
    <cellStyle name="_pgvcl-costal_pgvcl_JND - 5_Soft Copy of Tech-2 7 4" xfId="7517"/>
    <cellStyle name="_pgvcl-costal_PGVCL-_JND - 5_Soft Copy of Tech-2 7 4" xfId="7518"/>
    <cellStyle name="_pgvcl-costal_pgvcl_JND - 5_Soft Copy of Tech-2 7 5" xfId="7519"/>
    <cellStyle name="_pgvcl-costal_PGVCL-_JND - 5_Soft Copy of Tech-2 7 5" xfId="7520"/>
    <cellStyle name="_pgvcl-costal_pgvcl_JND - 5_Soft Copy of Tech-2 7 6" xfId="7521"/>
    <cellStyle name="_pgvcl-costal_PGVCL-_JND - 5_Soft Copy of Tech-2 7 6" xfId="7522"/>
    <cellStyle name="_pgvcl-costal_pgvcl_JND - 5_Soft Copy of Tech-2 7 7" xfId="7523"/>
    <cellStyle name="_pgvcl-costal_PGVCL-_JND - 5_Soft Copy of Tech-2 7 7" xfId="7524"/>
    <cellStyle name="_pgvcl-costal_pgvcl_JND - 5_Soft Copy of Tech-2 7 8" xfId="7525"/>
    <cellStyle name="_pgvcl-costal_PGVCL-_JND - 5_Soft Copy of Tech-2 7 8" xfId="7526"/>
    <cellStyle name="_pgvcl-costal_pgvcl_JND - 5_Soft Copy of Tech-2 7 9" xfId="7527"/>
    <cellStyle name="_pgvcl-costal_PGVCL-_JND - 5_Soft Copy of Tech-2 7 9" xfId="7528"/>
    <cellStyle name="_pgvcl-costal_pgvcl_JND - 5_Soft Copy of Tech-2 8" xfId="7529"/>
    <cellStyle name="_pgvcl-costal_PGVCL-_JND - 5_Soft Copy of Tech-2 8" xfId="7530"/>
    <cellStyle name="_pgvcl-costal_pgvcl_JND - 5_SUMM Shreem-21-08-09" xfId="7531"/>
    <cellStyle name="_pgvcl-costal_PGVCL-_JND - 5_SUMM Shreem-21-08-09" xfId="7532"/>
    <cellStyle name="_pgvcl-costal_pgvcl_JND - 5_SUMM Shreem-21-08-09 2" xfId="7533"/>
    <cellStyle name="_pgvcl-costal_PGVCL-_JND - 5_SUMM Shreem-21-08-09 2" xfId="7534"/>
    <cellStyle name="_pgvcl-costal_pgvcl_JND - 5_SUMM Shreem-21-08-09 2 10" xfId="7535"/>
    <cellStyle name="_pgvcl-costal_PGVCL-_JND - 5_SUMM Shreem-21-08-09 2 10" xfId="7536"/>
    <cellStyle name="_pgvcl-costal_pgvcl_JND - 5_SUMM Shreem-21-08-09 2 2" xfId="7537"/>
    <cellStyle name="_pgvcl-costal_PGVCL-_JND - 5_SUMM Shreem-21-08-09 2 2" xfId="7538"/>
    <cellStyle name="_pgvcl-costal_pgvcl_JND - 5_SUMM Shreem-21-08-09 2 3" xfId="7539"/>
    <cellStyle name="_pgvcl-costal_PGVCL-_JND - 5_SUMM Shreem-21-08-09 2 3" xfId="7540"/>
    <cellStyle name="_pgvcl-costal_pgvcl_JND - 5_SUMM Shreem-21-08-09 2 4" xfId="7541"/>
    <cellStyle name="_pgvcl-costal_PGVCL-_JND - 5_SUMM Shreem-21-08-09 2 4" xfId="7542"/>
    <cellStyle name="_pgvcl-costal_pgvcl_JND - 5_SUMM Shreem-21-08-09 2 5" xfId="7543"/>
    <cellStyle name="_pgvcl-costal_PGVCL-_JND - 5_SUMM Shreem-21-08-09 2 5" xfId="7544"/>
    <cellStyle name="_pgvcl-costal_pgvcl_JND - 5_SUMM Shreem-21-08-09 2 6" xfId="7545"/>
    <cellStyle name="_pgvcl-costal_PGVCL-_JND - 5_SUMM Shreem-21-08-09 2 6" xfId="7546"/>
    <cellStyle name="_pgvcl-costal_pgvcl_JND - 5_SUMM Shreem-21-08-09 2 7" xfId="7547"/>
    <cellStyle name="_pgvcl-costal_PGVCL-_JND - 5_SUMM Shreem-21-08-09 2 7" xfId="7548"/>
    <cellStyle name="_pgvcl-costal_pgvcl_JND - 5_SUMM Shreem-21-08-09 2 8" xfId="7549"/>
    <cellStyle name="_pgvcl-costal_PGVCL-_JND - 5_SUMM Shreem-21-08-09 2 8" xfId="7550"/>
    <cellStyle name="_pgvcl-costal_pgvcl_JND - 5_SUMM Shreem-21-08-09 2 9" xfId="7551"/>
    <cellStyle name="_pgvcl-costal_PGVCL-_JND - 5_SUMM Shreem-21-08-09 2 9" xfId="7552"/>
    <cellStyle name="_pgvcl-costal_pgvcl_JND - 5_SUMM Shreem-21-08-09 3" xfId="7553"/>
    <cellStyle name="_pgvcl-costal_PGVCL-_JND - 5_SUMM Shreem-21-08-09 3" xfId="7554"/>
    <cellStyle name="_pgvcl-costal_pgvcl_JND - 5_SUMM Shreem-21-08-09 3 10" xfId="7555"/>
    <cellStyle name="_pgvcl-costal_PGVCL-_JND - 5_SUMM Shreem-21-08-09 3 10" xfId="7556"/>
    <cellStyle name="_pgvcl-costal_pgvcl_JND - 5_SUMM Shreem-21-08-09 3 2" xfId="7557"/>
    <cellStyle name="_pgvcl-costal_PGVCL-_JND - 5_SUMM Shreem-21-08-09 3 2" xfId="7558"/>
    <cellStyle name="_pgvcl-costal_pgvcl_JND - 5_SUMM Shreem-21-08-09 3 3" xfId="7559"/>
    <cellStyle name="_pgvcl-costal_PGVCL-_JND - 5_SUMM Shreem-21-08-09 3 3" xfId="7560"/>
    <cellStyle name="_pgvcl-costal_pgvcl_JND - 5_SUMM Shreem-21-08-09 3 4" xfId="7561"/>
    <cellStyle name="_pgvcl-costal_PGVCL-_JND - 5_SUMM Shreem-21-08-09 3 4" xfId="7562"/>
    <cellStyle name="_pgvcl-costal_pgvcl_JND - 5_SUMM Shreem-21-08-09 3 5" xfId="7563"/>
    <cellStyle name="_pgvcl-costal_PGVCL-_JND - 5_SUMM Shreem-21-08-09 3 5" xfId="7564"/>
    <cellStyle name="_pgvcl-costal_pgvcl_JND - 5_SUMM Shreem-21-08-09 3 6" xfId="7565"/>
    <cellStyle name="_pgvcl-costal_PGVCL-_JND - 5_SUMM Shreem-21-08-09 3 6" xfId="7566"/>
    <cellStyle name="_pgvcl-costal_pgvcl_JND - 5_SUMM Shreem-21-08-09 3 7" xfId="7567"/>
    <cellStyle name="_pgvcl-costal_PGVCL-_JND - 5_SUMM Shreem-21-08-09 3 7" xfId="7568"/>
    <cellStyle name="_pgvcl-costal_pgvcl_JND - 5_SUMM Shreem-21-08-09 3 8" xfId="7569"/>
    <cellStyle name="_pgvcl-costal_PGVCL-_JND - 5_SUMM Shreem-21-08-09 3 8" xfId="7570"/>
    <cellStyle name="_pgvcl-costal_pgvcl_JND - 5_SUMM Shreem-21-08-09 3 9" xfId="7571"/>
    <cellStyle name="_pgvcl-costal_PGVCL-_JND - 5_SUMM Shreem-21-08-09 3 9" xfId="7572"/>
    <cellStyle name="_pgvcl-costal_pgvcl_JND - 5_SUMM Shreem-21-08-09 4" xfId="7573"/>
    <cellStyle name="_pgvcl-costal_PGVCL-_JND - 5_SUMM Shreem-21-08-09 4" xfId="7574"/>
    <cellStyle name="_pgvcl-costal_pgvcl_JND - 5_SUMM Shreem-21-08-09 4 10" xfId="7575"/>
    <cellStyle name="_pgvcl-costal_PGVCL-_JND - 5_SUMM Shreem-21-08-09 4 10" xfId="7576"/>
    <cellStyle name="_pgvcl-costal_pgvcl_JND - 5_SUMM Shreem-21-08-09 4 2" xfId="7577"/>
    <cellStyle name="_pgvcl-costal_PGVCL-_JND - 5_SUMM Shreem-21-08-09 4 2" xfId="7578"/>
    <cellStyle name="_pgvcl-costal_pgvcl_JND - 5_SUMM Shreem-21-08-09 4 3" xfId="7579"/>
    <cellStyle name="_pgvcl-costal_PGVCL-_JND - 5_SUMM Shreem-21-08-09 4 3" xfId="7580"/>
    <cellStyle name="_pgvcl-costal_pgvcl_JND - 5_SUMM Shreem-21-08-09 4 4" xfId="7581"/>
    <cellStyle name="_pgvcl-costal_PGVCL-_JND - 5_SUMM Shreem-21-08-09 4 4" xfId="7582"/>
    <cellStyle name="_pgvcl-costal_pgvcl_JND - 5_SUMM Shreem-21-08-09 4 5" xfId="7583"/>
    <cellStyle name="_pgvcl-costal_PGVCL-_JND - 5_SUMM Shreem-21-08-09 4 5" xfId="7584"/>
    <cellStyle name="_pgvcl-costal_pgvcl_JND - 5_SUMM Shreem-21-08-09 4 6" xfId="7585"/>
    <cellStyle name="_pgvcl-costal_PGVCL-_JND - 5_SUMM Shreem-21-08-09 4 6" xfId="7586"/>
    <cellStyle name="_pgvcl-costal_pgvcl_JND - 5_SUMM Shreem-21-08-09 4 7" xfId="7587"/>
    <cellStyle name="_pgvcl-costal_PGVCL-_JND - 5_SUMM Shreem-21-08-09 4 7" xfId="7588"/>
    <cellStyle name="_pgvcl-costal_pgvcl_JND - 5_SUMM Shreem-21-08-09 4 8" xfId="7589"/>
    <cellStyle name="_pgvcl-costal_PGVCL-_JND - 5_SUMM Shreem-21-08-09 4 8" xfId="7590"/>
    <cellStyle name="_pgvcl-costal_pgvcl_JND - 5_SUMM Shreem-21-08-09 4 9" xfId="7591"/>
    <cellStyle name="_pgvcl-costal_PGVCL-_JND - 5_SUMM Shreem-21-08-09 4 9" xfId="7592"/>
    <cellStyle name="_pgvcl-costal_pgvcl_JND - 5_SUMM Shreem-21-08-09 5" xfId="7593"/>
    <cellStyle name="_pgvcl-costal_PGVCL-_JND - 5_SUMM Shreem-21-08-09 5" xfId="7594"/>
    <cellStyle name="_pgvcl-costal_pgvcl_JND - 5_SUMM Shreem-21-08-09 5 10" xfId="7595"/>
    <cellStyle name="_pgvcl-costal_PGVCL-_JND - 5_SUMM Shreem-21-08-09 5 10" xfId="7596"/>
    <cellStyle name="_pgvcl-costal_pgvcl_JND - 5_SUMM Shreem-21-08-09 5 2" xfId="7597"/>
    <cellStyle name="_pgvcl-costal_PGVCL-_JND - 5_SUMM Shreem-21-08-09 5 2" xfId="7598"/>
    <cellStyle name="_pgvcl-costal_pgvcl_JND - 5_SUMM Shreem-21-08-09 5 3" xfId="7599"/>
    <cellStyle name="_pgvcl-costal_PGVCL-_JND - 5_SUMM Shreem-21-08-09 5 3" xfId="7600"/>
    <cellStyle name="_pgvcl-costal_pgvcl_JND - 5_SUMM Shreem-21-08-09 5 4" xfId="7601"/>
    <cellStyle name="_pgvcl-costal_PGVCL-_JND - 5_SUMM Shreem-21-08-09 5 4" xfId="7602"/>
    <cellStyle name="_pgvcl-costal_pgvcl_JND - 5_SUMM Shreem-21-08-09 5 5" xfId="7603"/>
    <cellStyle name="_pgvcl-costal_PGVCL-_JND - 5_SUMM Shreem-21-08-09 5 5" xfId="7604"/>
    <cellStyle name="_pgvcl-costal_pgvcl_JND - 5_SUMM Shreem-21-08-09 5 6" xfId="7605"/>
    <cellStyle name="_pgvcl-costal_PGVCL-_JND - 5_SUMM Shreem-21-08-09 5 6" xfId="7606"/>
    <cellStyle name="_pgvcl-costal_pgvcl_JND - 5_SUMM Shreem-21-08-09 5 7" xfId="7607"/>
    <cellStyle name="_pgvcl-costal_PGVCL-_JND - 5_SUMM Shreem-21-08-09 5 7" xfId="7608"/>
    <cellStyle name="_pgvcl-costal_pgvcl_JND - 5_SUMM Shreem-21-08-09 5 8" xfId="7609"/>
    <cellStyle name="_pgvcl-costal_PGVCL-_JND - 5_SUMM Shreem-21-08-09 5 8" xfId="7610"/>
    <cellStyle name="_pgvcl-costal_pgvcl_JND - 5_SUMM Shreem-21-08-09 5 9" xfId="7611"/>
    <cellStyle name="_pgvcl-costal_PGVCL-_JND - 5_SUMM Shreem-21-08-09 5 9" xfId="7612"/>
    <cellStyle name="_pgvcl-costal_pgvcl_JND - 5_SUMM Shreem-21-08-09 6" xfId="7613"/>
    <cellStyle name="_pgvcl-costal_PGVCL-_JND - 5_SUMM Shreem-21-08-09 6" xfId="7614"/>
    <cellStyle name="_pgvcl-costal_pgvcl_JND - 5_SUMM Shreem-21-08-09 6 10" xfId="7615"/>
    <cellStyle name="_pgvcl-costal_PGVCL-_JND - 5_SUMM Shreem-21-08-09 6 10" xfId="7616"/>
    <cellStyle name="_pgvcl-costal_pgvcl_JND - 5_SUMM Shreem-21-08-09 6 2" xfId="7617"/>
    <cellStyle name="_pgvcl-costal_PGVCL-_JND - 5_SUMM Shreem-21-08-09 6 2" xfId="7618"/>
    <cellStyle name="_pgvcl-costal_pgvcl_JND - 5_SUMM Shreem-21-08-09 6 3" xfId="7619"/>
    <cellStyle name="_pgvcl-costal_PGVCL-_JND - 5_SUMM Shreem-21-08-09 6 3" xfId="7620"/>
    <cellStyle name="_pgvcl-costal_pgvcl_JND - 5_SUMM Shreem-21-08-09 6 4" xfId="7621"/>
    <cellStyle name="_pgvcl-costal_PGVCL-_JND - 5_SUMM Shreem-21-08-09 6 4" xfId="7622"/>
    <cellStyle name="_pgvcl-costal_pgvcl_JND - 5_SUMM Shreem-21-08-09 6 5" xfId="7623"/>
    <cellStyle name="_pgvcl-costal_PGVCL-_JND - 5_SUMM Shreem-21-08-09 6 5" xfId="7624"/>
    <cellStyle name="_pgvcl-costal_pgvcl_JND - 5_SUMM Shreem-21-08-09 6 6" xfId="7625"/>
    <cellStyle name="_pgvcl-costal_PGVCL-_JND - 5_SUMM Shreem-21-08-09 6 6" xfId="7626"/>
    <cellStyle name="_pgvcl-costal_pgvcl_JND - 5_SUMM Shreem-21-08-09 6 7" xfId="7627"/>
    <cellStyle name="_pgvcl-costal_PGVCL-_JND - 5_SUMM Shreem-21-08-09 6 7" xfId="7628"/>
    <cellStyle name="_pgvcl-costal_pgvcl_JND - 5_SUMM Shreem-21-08-09 6 8" xfId="7629"/>
    <cellStyle name="_pgvcl-costal_PGVCL-_JND - 5_SUMM Shreem-21-08-09 6 8" xfId="7630"/>
    <cellStyle name="_pgvcl-costal_pgvcl_JND - 5_SUMM Shreem-21-08-09 6 9" xfId="7631"/>
    <cellStyle name="_pgvcl-costal_PGVCL-_JND - 5_SUMM Shreem-21-08-09 6 9" xfId="7632"/>
    <cellStyle name="_pgvcl-costal_pgvcl_JND - 5_SUMM Shreem-21-08-09 7" xfId="7633"/>
    <cellStyle name="_pgvcl-costal_PGVCL-_JND - 5_SUMM Shreem-21-08-09 7" xfId="7634"/>
    <cellStyle name="_pgvcl-costal_pgvcl_JND - 5_SUMM Shreem-21-08-09 7 10" xfId="7635"/>
    <cellStyle name="_pgvcl-costal_PGVCL-_JND - 5_SUMM Shreem-21-08-09 7 10" xfId="7636"/>
    <cellStyle name="_pgvcl-costal_pgvcl_JND - 5_SUMM Shreem-21-08-09 7 2" xfId="7637"/>
    <cellStyle name="_pgvcl-costal_PGVCL-_JND - 5_SUMM Shreem-21-08-09 7 2" xfId="7638"/>
    <cellStyle name="_pgvcl-costal_pgvcl_JND - 5_SUMM Shreem-21-08-09 7 3" xfId="7639"/>
    <cellStyle name="_pgvcl-costal_PGVCL-_JND - 5_SUMM Shreem-21-08-09 7 3" xfId="7640"/>
    <cellStyle name="_pgvcl-costal_pgvcl_JND - 5_SUMM Shreem-21-08-09 7 4" xfId="7641"/>
    <cellStyle name="_pgvcl-costal_PGVCL-_JND - 5_SUMM Shreem-21-08-09 7 4" xfId="7642"/>
    <cellStyle name="_pgvcl-costal_pgvcl_JND - 5_SUMM Shreem-21-08-09 7 5" xfId="7643"/>
    <cellStyle name="_pgvcl-costal_PGVCL-_JND - 5_SUMM Shreem-21-08-09 7 5" xfId="7644"/>
    <cellStyle name="_pgvcl-costal_pgvcl_JND - 5_SUMM Shreem-21-08-09 7 6" xfId="7645"/>
    <cellStyle name="_pgvcl-costal_PGVCL-_JND - 5_SUMM Shreem-21-08-09 7 6" xfId="7646"/>
    <cellStyle name="_pgvcl-costal_pgvcl_JND - 5_SUMM Shreem-21-08-09 7 7" xfId="7647"/>
    <cellStyle name="_pgvcl-costal_PGVCL-_JND - 5_SUMM Shreem-21-08-09 7 7" xfId="7648"/>
    <cellStyle name="_pgvcl-costal_pgvcl_JND - 5_SUMM Shreem-21-08-09 7 8" xfId="7649"/>
    <cellStyle name="_pgvcl-costal_PGVCL-_JND - 5_SUMM Shreem-21-08-09 7 8" xfId="7650"/>
    <cellStyle name="_pgvcl-costal_pgvcl_JND - 5_SUMM Shreem-21-08-09 7 9" xfId="7651"/>
    <cellStyle name="_pgvcl-costal_PGVCL-_JND - 5_SUMM Shreem-21-08-09 7 9" xfId="7652"/>
    <cellStyle name="_pgvcl-costal_pgvcl_JND - 5_SUMM Shreem-21-08-09 8" xfId="7653"/>
    <cellStyle name="_pgvcl-costal_PGVCL-_JND - 5_SUMM Shreem-21-08-09 8" xfId="7654"/>
    <cellStyle name="_pgvcl-costal_pgvcl_JND - 5_T&amp;D August-08" xfId="7655"/>
    <cellStyle name="_pgvcl-costal_PGVCL-_JND - 5_T&amp;D August-08" xfId="7656"/>
    <cellStyle name="_pgvcl-costal_pgvcl_JND - 5_T&amp;D August-08 2" xfId="7657"/>
    <cellStyle name="_pgvcl-costal_PGVCL-_JND - 5_T&amp;D August-08 2" xfId="7658"/>
    <cellStyle name="_pgvcl-costal_pgvcl_JND - 5_T&amp;D August-08 2 10" xfId="7659"/>
    <cellStyle name="_pgvcl-costal_PGVCL-_JND - 5_T&amp;D August-08 2 10" xfId="7660"/>
    <cellStyle name="_pgvcl-costal_pgvcl_JND - 5_T&amp;D August-08 2 2" xfId="7661"/>
    <cellStyle name="_pgvcl-costal_PGVCL-_JND - 5_T&amp;D August-08 2 2" xfId="7662"/>
    <cellStyle name="_pgvcl-costal_pgvcl_JND - 5_T&amp;D August-08 2 3" xfId="7663"/>
    <cellStyle name="_pgvcl-costal_PGVCL-_JND - 5_T&amp;D August-08 2 3" xfId="7664"/>
    <cellStyle name="_pgvcl-costal_pgvcl_JND - 5_T&amp;D August-08 2 4" xfId="7665"/>
    <cellStyle name="_pgvcl-costal_PGVCL-_JND - 5_T&amp;D August-08 2 4" xfId="7666"/>
    <cellStyle name="_pgvcl-costal_pgvcl_JND - 5_T&amp;D August-08 2 5" xfId="7667"/>
    <cellStyle name="_pgvcl-costal_PGVCL-_JND - 5_T&amp;D August-08 2 5" xfId="7668"/>
    <cellStyle name="_pgvcl-costal_pgvcl_JND - 5_T&amp;D August-08 2 6" xfId="7669"/>
    <cellStyle name="_pgvcl-costal_PGVCL-_JND - 5_T&amp;D August-08 2 6" xfId="7670"/>
    <cellStyle name="_pgvcl-costal_pgvcl_JND - 5_T&amp;D August-08 2 7" xfId="7671"/>
    <cellStyle name="_pgvcl-costal_PGVCL-_JND - 5_T&amp;D August-08 2 7" xfId="7672"/>
    <cellStyle name="_pgvcl-costal_pgvcl_JND - 5_T&amp;D August-08 2 8" xfId="7673"/>
    <cellStyle name="_pgvcl-costal_PGVCL-_JND - 5_T&amp;D August-08 2 8" xfId="7674"/>
    <cellStyle name="_pgvcl-costal_pgvcl_JND - 5_T&amp;D August-08 2 9" xfId="7675"/>
    <cellStyle name="_pgvcl-costal_PGVCL-_JND - 5_T&amp;D August-08 2 9" xfId="7676"/>
    <cellStyle name="_pgvcl-costal_pgvcl_JND - 5_T&amp;D August-08 3" xfId="7677"/>
    <cellStyle name="_pgvcl-costal_PGVCL-_JND - 5_T&amp;D August-08 3" xfId="7678"/>
    <cellStyle name="_pgvcl-costal_pgvcl_JND - 5_T&amp;D August-08 3 10" xfId="7679"/>
    <cellStyle name="_pgvcl-costal_PGVCL-_JND - 5_T&amp;D August-08 3 10" xfId="7680"/>
    <cellStyle name="_pgvcl-costal_pgvcl_JND - 5_T&amp;D August-08 3 2" xfId="7681"/>
    <cellStyle name="_pgvcl-costal_PGVCL-_JND - 5_T&amp;D August-08 3 2" xfId="7682"/>
    <cellStyle name="_pgvcl-costal_pgvcl_JND - 5_T&amp;D August-08 3 3" xfId="7683"/>
    <cellStyle name="_pgvcl-costal_PGVCL-_JND - 5_T&amp;D August-08 3 3" xfId="7684"/>
    <cellStyle name="_pgvcl-costal_pgvcl_JND - 5_T&amp;D August-08 3 4" xfId="7685"/>
    <cellStyle name="_pgvcl-costal_PGVCL-_JND - 5_T&amp;D August-08 3 4" xfId="7686"/>
    <cellStyle name="_pgvcl-costal_pgvcl_JND - 5_T&amp;D August-08 3 5" xfId="7687"/>
    <cellStyle name="_pgvcl-costal_PGVCL-_JND - 5_T&amp;D August-08 3 5" xfId="7688"/>
    <cellStyle name="_pgvcl-costal_pgvcl_JND - 5_T&amp;D August-08 3 6" xfId="7689"/>
    <cellStyle name="_pgvcl-costal_PGVCL-_JND - 5_T&amp;D August-08 3 6" xfId="7690"/>
    <cellStyle name="_pgvcl-costal_pgvcl_JND - 5_T&amp;D August-08 3 7" xfId="7691"/>
    <cellStyle name="_pgvcl-costal_PGVCL-_JND - 5_T&amp;D August-08 3 7" xfId="7692"/>
    <cellStyle name="_pgvcl-costal_pgvcl_JND - 5_T&amp;D August-08 3 8" xfId="7693"/>
    <cellStyle name="_pgvcl-costal_PGVCL-_JND - 5_T&amp;D August-08 3 8" xfId="7694"/>
    <cellStyle name="_pgvcl-costal_pgvcl_JND - 5_T&amp;D August-08 3 9" xfId="7695"/>
    <cellStyle name="_pgvcl-costal_PGVCL-_JND - 5_T&amp;D August-08 3 9" xfId="7696"/>
    <cellStyle name="_pgvcl-costal_pgvcl_JND - 5_T&amp;D August-08 4" xfId="7697"/>
    <cellStyle name="_pgvcl-costal_PGVCL-_JND - 5_T&amp;D August-08 4" xfId="7698"/>
    <cellStyle name="_pgvcl-costal_pgvcl_JND - 5_T&amp;D August-08 4 10" xfId="7699"/>
    <cellStyle name="_pgvcl-costal_PGVCL-_JND - 5_T&amp;D August-08 4 10" xfId="7700"/>
    <cellStyle name="_pgvcl-costal_pgvcl_JND - 5_T&amp;D August-08 4 2" xfId="7701"/>
    <cellStyle name="_pgvcl-costal_PGVCL-_JND - 5_T&amp;D August-08 4 2" xfId="7702"/>
    <cellStyle name="_pgvcl-costal_pgvcl_JND - 5_T&amp;D August-08 4 3" xfId="7703"/>
    <cellStyle name="_pgvcl-costal_PGVCL-_JND - 5_T&amp;D August-08 4 3" xfId="7704"/>
    <cellStyle name="_pgvcl-costal_pgvcl_JND - 5_T&amp;D August-08 4 4" xfId="7705"/>
    <cellStyle name="_pgvcl-costal_PGVCL-_JND - 5_T&amp;D August-08 4 4" xfId="7706"/>
    <cellStyle name="_pgvcl-costal_pgvcl_JND - 5_T&amp;D August-08 4 5" xfId="7707"/>
    <cellStyle name="_pgvcl-costal_PGVCL-_JND - 5_T&amp;D August-08 4 5" xfId="7708"/>
    <cellStyle name="_pgvcl-costal_pgvcl_JND - 5_T&amp;D August-08 4 6" xfId="7709"/>
    <cellStyle name="_pgvcl-costal_PGVCL-_JND - 5_T&amp;D August-08 4 6" xfId="7710"/>
    <cellStyle name="_pgvcl-costal_pgvcl_JND - 5_T&amp;D August-08 4 7" xfId="7711"/>
    <cellStyle name="_pgvcl-costal_PGVCL-_JND - 5_T&amp;D August-08 4 7" xfId="7712"/>
    <cellStyle name="_pgvcl-costal_pgvcl_JND - 5_T&amp;D August-08 4 8" xfId="7713"/>
    <cellStyle name="_pgvcl-costal_PGVCL-_JND - 5_T&amp;D August-08 4 8" xfId="7714"/>
    <cellStyle name="_pgvcl-costal_pgvcl_JND - 5_T&amp;D August-08 4 9" xfId="7715"/>
    <cellStyle name="_pgvcl-costal_PGVCL-_JND - 5_T&amp;D August-08 4 9" xfId="7716"/>
    <cellStyle name="_pgvcl-costal_pgvcl_JND - 5_T&amp;D August-08 5" xfId="7717"/>
    <cellStyle name="_pgvcl-costal_PGVCL-_JND - 5_T&amp;D August-08 5" xfId="7718"/>
    <cellStyle name="_pgvcl-costal_pgvcl_JND - 5_T&amp;D August-08 5 10" xfId="7719"/>
    <cellStyle name="_pgvcl-costal_PGVCL-_JND - 5_T&amp;D August-08 5 10" xfId="7720"/>
    <cellStyle name="_pgvcl-costal_pgvcl_JND - 5_T&amp;D August-08 5 2" xfId="7721"/>
    <cellStyle name="_pgvcl-costal_PGVCL-_JND - 5_T&amp;D August-08 5 2" xfId="7722"/>
    <cellStyle name="_pgvcl-costal_pgvcl_JND - 5_T&amp;D August-08 5 3" xfId="7723"/>
    <cellStyle name="_pgvcl-costal_PGVCL-_JND - 5_T&amp;D August-08 5 3" xfId="7724"/>
    <cellStyle name="_pgvcl-costal_pgvcl_JND - 5_T&amp;D August-08 5 4" xfId="7725"/>
    <cellStyle name="_pgvcl-costal_PGVCL-_JND - 5_T&amp;D August-08 5 4" xfId="7726"/>
    <cellStyle name="_pgvcl-costal_pgvcl_JND - 5_T&amp;D August-08 5 5" xfId="7727"/>
    <cellStyle name="_pgvcl-costal_PGVCL-_JND - 5_T&amp;D August-08 5 5" xfId="7728"/>
    <cellStyle name="_pgvcl-costal_pgvcl_JND - 5_T&amp;D August-08 5 6" xfId="7729"/>
    <cellStyle name="_pgvcl-costal_PGVCL-_JND - 5_T&amp;D August-08 5 6" xfId="7730"/>
    <cellStyle name="_pgvcl-costal_pgvcl_JND - 5_T&amp;D August-08 5 7" xfId="7731"/>
    <cellStyle name="_pgvcl-costal_PGVCL-_JND - 5_T&amp;D August-08 5 7" xfId="7732"/>
    <cellStyle name="_pgvcl-costal_pgvcl_JND - 5_T&amp;D August-08 5 8" xfId="7733"/>
    <cellStyle name="_pgvcl-costal_PGVCL-_JND - 5_T&amp;D August-08 5 8" xfId="7734"/>
    <cellStyle name="_pgvcl-costal_pgvcl_JND - 5_T&amp;D August-08 5 9" xfId="7735"/>
    <cellStyle name="_pgvcl-costal_PGVCL-_JND - 5_T&amp;D August-08 5 9" xfId="7736"/>
    <cellStyle name="_pgvcl-costal_pgvcl_JND - 5_T&amp;D August-08 6" xfId="7737"/>
    <cellStyle name="_pgvcl-costal_PGVCL-_JND - 5_T&amp;D August-08 6" xfId="7738"/>
    <cellStyle name="_pgvcl-costal_pgvcl_JND - 5_T&amp;D August-08 6 10" xfId="7739"/>
    <cellStyle name="_pgvcl-costal_PGVCL-_JND - 5_T&amp;D August-08 6 10" xfId="7740"/>
    <cellStyle name="_pgvcl-costal_pgvcl_JND - 5_T&amp;D August-08 6 2" xfId="7741"/>
    <cellStyle name="_pgvcl-costal_PGVCL-_JND - 5_T&amp;D August-08 6 2" xfId="7742"/>
    <cellStyle name="_pgvcl-costal_pgvcl_JND - 5_T&amp;D August-08 6 3" xfId="7743"/>
    <cellStyle name="_pgvcl-costal_PGVCL-_JND - 5_T&amp;D August-08 6 3" xfId="7744"/>
    <cellStyle name="_pgvcl-costal_pgvcl_JND - 5_T&amp;D August-08 6 4" xfId="7745"/>
    <cellStyle name="_pgvcl-costal_PGVCL-_JND - 5_T&amp;D August-08 6 4" xfId="7746"/>
    <cellStyle name="_pgvcl-costal_pgvcl_JND - 5_T&amp;D August-08 6 5" xfId="7747"/>
    <cellStyle name="_pgvcl-costal_PGVCL-_JND - 5_T&amp;D August-08 6 5" xfId="7748"/>
    <cellStyle name="_pgvcl-costal_pgvcl_JND - 5_T&amp;D August-08 6 6" xfId="7749"/>
    <cellStyle name="_pgvcl-costal_PGVCL-_JND - 5_T&amp;D August-08 6 6" xfId="7750"/>
    <cellStyle name="_pgvcl-costal_pgvcl_JND - 5_T&amp;D August-08 6 7" xfId="7751"/>
    <cellStyle name="_pgvcl-costal_PGVCL-_JND - 5_T&amp;D August-08 6 7" xfId="7752"/>
    <cellStyle name="_pgvcl-costal_pgvcl_JND - 5_T&amp;D August-08 6 8" xfId="7753"/>
    <cellStyle name="_pgvcl-costal_PGVCL-_JND - 5_T&amp;D August-08 6 8" xfId="7754"/>
    <cellStyle name="_pgvcl-costal_pgvcl_JND - 5_T&amp;D August-08 6 9" xfId="7755"/>
    <cellStyle name="_pgvcl-costal_PGVCL-_JND - 5_T&amp;D August-08 6 9" xfId="7756"/>
    <cellStyle name="_pgvcl-costal_pgvcl_JND - 5_T&amp;D August-08 7" xfId="7757"/>
    <cellStyle name="_pgvcl-costal_PGVCL-_JND - 5_T&amp;D August-08 7" xfId="7758"/>
    <cellStyle name="_pgvcl-costal_pgvcl_JND - 5_T&amp;D August-08 7 10" xfId="7759"/>
    <cellStyle name="_pgvcl-costal_PGVCL-_JND - 5_T&amp;D August-08 7 10" xfId="7760"/>
    <cellStyle name="_pgvcl-costal_pgvcl_JND - 5_T&amp;D August-08 7 2" xfId="7761"/>
    <cellStyle name="_pgvcl-costal_PGVCL-_JND - 5_T&amp;D August-08 7 2" xfId="7762"/>
    <cellStyle name="_pgvcl-costal_pgvcl_JND - 5_T&amp;D August-08 7 3" xfId="7763"/>
    <cellStyle name="_pgvcl-costal_PGVCL-_JND - 5_T&amp;D August-08 7 3" xfId="7764"/>
    <cellStyle name="_pgvcl-costal_pgvcl_JND - 5_T&amp;D August-08 7 4" xfId="7765"/>
    <cellStyle name="_pgvcl-costal_PGVCL-_JND - 5_T&amp;D August-08 7 4" xfId="7766"/>
    <cellStyle name="_pgvcl-costal_pgvcl_JND - 5_T&amp;D August-08 7 5" xfId="7767"/>
    <cellStyle name="_pgvcl-costal_PGVCL-_JND - 5_T&amp;D August-08 7 5" xfId="7768"/>
    <cellStyle name="_pgvcl-costal_pgvcl_JND - 5_T&amp;D August-08 7 6" xfId="7769"/>
    <cellStyle name="_pgvcl-costal_PGVCL-_JND - 5_T&amp;D August-08 7 6" xfId="7770"/>
    <cellStyle name="_pgvcl-costal_pgvcl_JND - 5_T&amp;D August-08 7 7" xfId="7771"/>
    <cellStyle name="_pgvcl-costal_PGVCL-_JND - 5_T&amp;D August-08 7 7" xfId="7772"/>
    <cellStyle name="_pgvcl-costal_pgvcl_JND - 5_T&amp;D August-08 7 8" xfId="7773"/>
    <cellStyle name="_pgvcl-costal_PGVCL-_JND - 5_T&amp;D August-08 7 8" xfId="7774"/>
    <cellStyle name="_pgvcl-costal_pgvcl_JND - 5_T&amp;D August-08 7 9" xfId="7775"/>
    <cellStyle name="_pgvcl-costal_PGVCL-_JND - 5_T&amp;D August-08 7 9" xfId="7776"/>
    <cellStyle name="_pgvcl-costal_pgvcl_JND - 5_T&amp;D August-08 8" xfId="7777"/>
    <cellStyle name="_pgvcl-costal_PGVCL-_JND - 5_T&amp;D August-08 8" xfId="7778"/>
    <cellStyle name="_pgvcl-costal_pgvcl_JND - 5_T&amp;D Dec-08" xfId="7779"/>
    <cellStyle name="_pgvcl-costal_PGVCL-_JND - 5_T&amp;D Dec-08" xfId="7780"/>
    <cellStyle name="_pgvcl-costal_pgvcl_JND - 5_T&amp;D Dec-08 2" xfId="7781"/>
    <cellStyle name="_pgvcl-costal_PGVCL-_JND - 5_T&amp;D Dec-08 2" xfId="7782"/>
    <cellStyle name="_pgvcl-costal_pgvcl_JND - 5_T&amp;D Dec-08 2 10" xfId="7783"/>
    <cellStyle name="_pgvcl-costal_PGVCL-_JND - 5_T&amp;D Dec-08 2 10" xfId="7784"/>
    <cellStyle name="_pgvcl-costal_pgvcl_JND - 5_T&amp;D Dec-08 2 2" xfId="7785"/>
    <cellStyle name="_pgvcl-costal_PGVCL-_JND - 5_T&amp;D Dec-08 2 2" xfId="7786"/>
    <cellStyle name="_pgvcl-costal_pgvcl_JND - 5_T&amp;D Dec-08 2 3" xfId="7787"/>
    <cellStyle name="_pgvcl-costal_PGVCL-_JND - 5_T&amp;D Dec-08 2 3" xfId="7788"/>
    <cellStyle name="_pgvcl-costal_pgvcl_JND - 5_T&amp;D Dec-08 2 4" xfId="7789"/>
    <cellStyle name="_pgvcl-costal_PGVCL-_JND - 5_T&amp;D Dec-08 2 4" xfId="7790"/>
    <cellStyle name="_pgvcl-costal_pgvcl_JND - 5_T&amp;D Dec-08 2 5" xfId="7791"/>
    <cellStyle name="_pgvcl-costal_PGVCL-_JND - 5_T&amp;D Dec-08 2 5" xfId="7792"/>
    <cellStyle name="_pgvcl-costal_pgvcl_JND - 5_T&amp;D Dec-08 2 6" xfId="7793"/>
    <cellStyle name="_pgvcl-costal_PGVCL-_JND - 5_T&amp;D Dec-08 2 6" xfId="7794"/>
    <cellStyle name="_pgvcl-costal_pgvcl_JND - 5_T&amp;D Dec-08 2 7" xfId="7795"/>
    <cellStyle name="_pgvcl-costal_PGVCL-_JND - 5_T&amp;D Dec-08 2 7" xfId="7796"/>
    <cellStyle name="_pgvcl-costal_pgvcl_JND - 5_T&amp;D Dec-08 2 8" xfId="7797"/>
    <cellStyle name="_pgvcl-costal_PGVCL-_JND - 5_T&amp;D Dec-08 2 8" xfId="7798"/>
    <cellStyle name="_pgvcl-costal_pgvcl_JND - 5_T&amp;D Dec-08 2 9" xfId="7799"/>
    <cellStyle name="_pgvcl-costal_PGVCL-_JND - 5_T&amp;D Dec-08 2 9" xfId="7800"/>
    <cellStyle name="_pgvcl-costal_pgvcl_JND - 5_T&amp;D Dec-08 3" xfId="7801"/>
    <cellStyle name="_pgvcl-costal_PGVCL-_JND - 5_T&amp;D Dec-08 3" xfId="7802"/>
    <cellStyle name="_pgvcl-costal_pgvcl_JND - 5_T&amp;D Dec-08 3 10" xfId="7803"/>
    <cellStyle name="_pgvcl-costal_PGVCL-_JND - 5_T&amp;D Dec-08 3 10" xfId="7804"/>
    <cellStyle name="_pgvcl-costal_pgvcl_JND - 5_T&amp;D Dec-08 3 2" xfId="7805"/>
    <cellStyle name="_pgvcl-costal_PGVCL-_JND - 5_T&amp;D Dec-08 3 2" xfId="7806"/>
    <cellStyle name="_pgvcl-costal_pgvcl_JND - 5_T&amp;D Dec-08 3 3" xfId="7807"/>
    <cellStyle name="_pgvcl-costal_PGVCL-_JND - 5_T&amp;D Dec-08 3 3" xfId="7808"/>
    <cellStyle name="_pgvcl-costal_pgvcl_JND - 5_T&amp;D Dec-08 3 4" xfId="7809"/>
    <cellStyle name="_pgvcl-costal_PGVCL-_JND - 5_T&amp;D Dec-08 3 4" xfId="7810"/>
    <cellStyle name="_pgvcl-costal_pgvcl_JND - 5_T&amp;D Dec-08 3 5" xfId="7811"/>
    <cellStyle name="_pgvcl-costal_PGVCL-_JND - 5_T&amp;D Dec-08 3 5" xfId="7812"/>
    <cellStyle name="_pgvcl-costal_pgvcl_JND - 5_T&amp;D Dec-08 3 6" xfId="7813"/>
    <cellStyle name="_pgvcl-costal_PGVCL-_JND - 5_T&amp;D Dec-08 3 6" xfId="7814"/>
    <cellStyle name="_pgvcl-costal_pgvcl_JND - 5_T&amp;D Dec-08 3 7" xfId="7815"/>
    <cellStyle name="_pgvcl-costal_PGVCL-_JND - 5_T&amp;D Dec-08 3 7" xfId="7816"/>
    <cellStyle name="_pgvcl-costal_pgvcl_JND - 5_T&amp;D Dec-08 3 8" xfId="7817"/>
    <cellStyle name="_pgvcl-costal_PGVCL-_JND - 5_T&amp;D Dec-08 3 8" xfId="7818"/>
    <cellStyle name="_pgvcl-costal_pgvcl_JND - 5_T&amp;D Dec-08 3 9" xfId="7819"/>
    <cellStyle name="_pgvcl-costal_PGVCL-_JND - 5_T&amp;D Dec-08 3 9" xfId="7820"/>
    <cellStyle name="_pgvcl-costal_pgvcl_JND - 5_T&amp;D Dec-08 4" xfId="7821"/>
    <cellStyle name="_pgvcl-costal_PGVCL-_JND - 5_T&amp;D Dec-08 4" xfId="7822"/>
    <cellStyle name="_pgvcl-costal_pgvcl_JND - 5_T&amp;D Dec-08 4 10" xfId="7823"/>
    <cellStyle name="_pgvcl-costal_PGVCL-_JND - 5_T&amp;D Dec-08 4 10" xfId="7824"/>
    <cellStyle name="_pgvcl-costal_pgvcl_JND - 5_T&amp;D Dec-08 4 2" xfId="7825"/>
    <cellStyle name="_pgvcl-costal_PGVCL-_JND - 5_T&amp;D Dec-08 4 2" xfId="7826"/>
    <cellStyle name="_pgvcl-costal_pgvcl_JND - 5_T&amp;D Dec-08 4 3" xfId="7827"/>
    <cellStyle name="_pgvcl-costal_PGVCL-_JND - 5_T&amp;D Dec-08 4 3" xfId="7828"/>
    <cellStyle name="_pgvcl-costal_pgvcl_JND - 5_T&amp;D Dec-08 4 4" xfId="7829"/>
    <cellStyle name="_pgvcl-costal_PGVCL-_JND - 5_T&amp;D Dec-08 4 4" xfId="7830"/>
    <cellStyle name="_pgvcl-costal_pgvcl_JND - 5_T&amp;D Dec-08 4 5" xfId="7831"/>
    <cellStyle name="_pgvcl-costal_PGVCL-_JND - 5_T&amp;D Dec-08 4 5" xfId="7832"/>
    <cellStyle name="_pgvcl-costal_pgvcl_JND - 5_T&amp;D Dec-08 4 6" xfId="7833"/>
    <cellStyle name="_pgvcl-costal_PGVCL-_JND - 5_T&amp;D Dec-08 4 6" xfId="7834"/>
    <cellStyle name="_pgvcl-costal_pgvcl_JND - 5_T&amp;D Dec-08 4 7" xfId="7835"/>
    <cellStyle name="_pgvcl-costal_PGVCL-_JND - 5_T&amp;D Dec-08 4 7" xfId="7836"/>
    <cellStyle name="_pgvcl-costal_pgvcl_JND - 5_T&amp;D Dec-08 4 8" xfId="7837"/>
    <cellStyle name="_pgvcl-costal_PGVCL-_JND - 5_T&amp;D Dec-08 4 8" xfId="7838"/>
    <cellStyle name="_pgvcl-costal_pgvcl_JND - 5_T&amp;D Dec-08 4 9" xfId="7839"/>
    <cellStyle name="_pgvcl-costal_PGVCL-_JND - 5_T&amp;D Dec-08 4 9" xfId="7840"/>
    <cellStyle name="_pgvcl-costal_pgvcl_JND - 5_T&amp;D Dec-08 5" xfId="7841"/>
    <cellStyle name="_pgvcl-costal_PGVCL-_JND - 5_T&amp;D Dec-08 5" xfId="7842"/>
    <cellStyle name="_pgvcl-costal_pgvcl_JND - 5_T&amp;D Dec-08 5 10" xfId="7843"/>
    <cellStyle name="_pgvcl-costal_PGVCL-_JND - 5_T&amp;D Dec-08 5 10" xfId="7844"/>
    <cellStyle name="_pgvcl-costal_pgvcl_JND - 5_T&amp;D Dec-08 5 2" xfId="7845"/>
    <cellStyle name="_pgvcl-costal_PGVCL-_JND - 5_T&amp;D Dec-08 5 2" xfId="7846"/>
    <cellStyle name="_pgvcl-costal_pgvcl_JND - 5_T&amp;D Dec-08 5 3" xfId="7847"/>
    <cellStyle name="_pgvcl-costal_PGVCL-_JND - 5_T&amp;D Dec-08 5 3" xfId="7848"/>
    <cellStyle name="_pgvcl-costal_pgvcl_JND - 5_T&amp;D Dec-08 5 4" xfId="7849"/>
    <cellStyle name="_pgvcl-costal_PGVCL-_JND - 5_T&amp;D Dec-08 5 4" xfId="7850"/>
    <cellStyle name="_pgvcl-costal_pgvcl_JND - 5_T&amp;D Dec-08 5 5" xfId="7851"/>
    <cellStyle name="_pgvcl-costal_PGVCL-_JND - 5_T&amp;D Dec-08 5 5" xfId="7852"/>
    <cellStyle name="_pgvcl-costal_pgvcl_JND - 5_T&amp;D Dec-08 5 6" xfId="7853"/>
    <cellStyle name="_pgvcl-costal_PGVCL-_JND - 5_T&amp;D Dec-08 5 6" xfId="7854"/>
    <cellStyle name="_pgvcl-costal_pgvcl_JND - 5_T&amp;D Dec-08 5 7" xfId="7855"/>
    <cellStyle name="_pgvcl-costal_PGVCL-_JND - 5_T&amp;D Dec-08 5 7" xfId="7856"/>
    <cellStyle name="_pgvcl-costal_pgvcl_JND - 5_T&amp;D Dec-08 5 8" xfId="7857"/>
    <cellStyle name="_pgvcl-costal_PGVCL-_JND - 5_T&amp;D Dec-08 5 8" xfId="7858"/>
    <cellStyle name="_pgvcl-costal_pgvcl_JND - 5_T&amp;D Dec-08 5 9" xfId="7859"/>
    <cellStyle name="_pgvcl-costal_PGVCL-_JND - 5_T&amp;D Dec-08 5 9" xfId="7860"/>
    <cellStyle name="_pgvcl-costal_pgvcl_JND - 5_T&amp;D Dec-08 6" xfId="7861"/>
    <cellStyle name="_pgvcl-costal_PGVCL-_JND - 5_T&amp;D Dec-08 6" xfId="7862"/>
    <cellStyle name="_pgvcl-costal_pgvcl_JND - 5_T&amp;D Dec-08 6 10" xfId="7863"/>
    <cellStyle name="_pgvcl-costal_PGVCL-_JND - 5_T&amp;D Dec-08 6 10" xfId="7864"/>
    <cellStyle name="_pgvcl-costal_pgvcl_JND - 5_T&amp;D Dec-08 6 2" xfId="7865"/>
    <cellStyle name="_pgvcl-costal_PGVCL-_JND - 5_T&amp;D Dec-08 6 2" xfId="7866"/>
    <cellStyle name="_pgvcl-costal_pgvcl_JND - 5_T&amp;D Dec-08 6 3" xfId="7867"/>
    <cellStyle name="_pgvcl-costal_PGVCL-_JND - 5_T&amp;D Dec-08 6 3" xfId="7868"/>
    <cellStyle name="_pgvcl-costal_pgvcl_JND - 5_T&amp;D Dec-08 6 4" xfId="7869"/>
    <cellStyle name="_pgvcl-costal_PGVCL-_JND - 5_T&amp;D Dec-08 6 4" xfId="7870"/>
    <cellStyle name="_pgvcl-costal_pgvcl_JND - 5_T&amp;D Dec-08 6 5" xfId="7871"/>
    <cellStyle name="_pgvcl-costal_PGVCL-_JND - 5_T&amp;D Dec-08 6 5" xfId="7872"/>
    <cellStyle name="_pgvcl-costal_pgvcl_JND - 5_T&amp;D Dec-08 6 6" xfId="7873"/>
    <cellStyle name="_pgvcl-costal_PGVCL-_JND - 5_T&amp;D Dec-08 6 6" xfId="7874"/>
    <cellStyle name="_pgvcl-costal_pgvcl_JND - 5_T&amp;D Dec-08 6 7" xfId="7875"/>
    <cellStyle name="_pgvcl-costal_PGVCL-_JND - 5_T&amp;D Dec-08 6 7" xfId="7876"/>
    <cellStyle name="_pgvcl-costal_pgvcl_JND - 5_T&amp;D Dec-08 6 8" xfId="7877"/>
    <cellStyle name="_pgvcl-costal_PGVCL-_JND - 5_T&amp;D Dec-08 6 8" xfId="7878"/>
    <cellStyle name="_pgvcl-costal_pgvcl_JND - 5_T&amp;D Dec-08 6 9" xfId="7879"/>
    <cellStyle name="_pgvcl-costal_PGVCL-_JND - 5_T&amp;D Dec-08 6 9" xfId="7880"/>
    <cellStyle name="_pgvcl-costal_pgvcl_JND - 5_T&amp;D Dec-08 7" xfId="7881"/>
    <cellStyle name="_pgvcl-costal_PGVCL-_JND - 5_T&amp;D Dec-08 7" xfId="7882"/>
    <cellStyle name="_pgvcl-costal_pgvcl_JND - 5_T&amp;D Dec-08 7 10" xfId="7883"/>
    <cellStyle name="_pgvcl-costal_PGVCL-_JND - 5_T&amp;D Dec-08 7 10" xfId="7884"/>
    <cellStyle name="_pgvcl-costal_pgvcl_JND - 5_T&amp;D Dec-08 7 2" xfId="7885"/>
    <cellStyle name="_pgvcl-costal_PGVCL-_JND - 5_T&amp;D Dec-08 7 2" xfId="7886"/>
    <cellStyle name="_pgvcl-costal_pgvcl_JND - 5_T&amp;D Dec-08 7 3" xfId="7887"/>
    <cellStyle name="_pgvcl-costal_PGVCL-_JND - 5_T&amp;D Dec-08 7 3" xfId="7888"/>
    <cellStyle name="_pgvcl-costal_pgvcl_JND - 5_T&amp;D Dec-08 7 4" xfId="7889"/>
    <cellStyle name="_pgvcl-costal_PGVCL-_JND - 5_T&amp;D Dec-08 7 4" xfId="7890"/>
    <cellStyle name="_pgvcl-costal_pgvcl_JND - 5_T&amp;D Dec-08 7 5" xfId="7891"/>
    <cellStyle name="_pgvcl-costal_PGVCL-_JND - 5_T&amp;D Dec-08 7 5" xfId="7892"/>
    <cellStyle name="_pgvcl-costal_pgvcl_JND - 5_T&amp;D Dec-08 7 6" xfId="7893"/>
    <cellStyle name="_pgvcl-costal_PGVCL-_JND - 5_T&amp;D Dec-08 7 6" xfId="7894"/>
    <cellStyle name="_pgvcl-costal_pgvcl_JND - 5_T&amp;D Dec-08 7 7" xfId="7895"/>
    <cellStyle name="_pgvcl-costal_PGVCL-_JND - 5_T&amp;D Dec-08 7 7" xfId="7896"/>
    <cellStyle name="_pgvcl-costal_pgvcl_JND - 5_T&amp;D Dec-08 7 8" xfId="7897"/>
    <cellStyle name="_pgvcl-costal_PGVCL-_JND - 5_T&amp;D Dec-08 7 8" xfId="7898"/>
    <cellStyle name="_pgvcl-costal_pgvcl_JND - 5_T&amp;D Dec-08 7 9" xfId="7899"/>
    <cellStyle name="_pgvcl-costal_PGVCL-_JND - 5_T&amp;D Dec-08 7 9" xfId="7900"/>
    <cellStyle name="_pgvcl-costal_pgvcl_JND - 5_T&amp;D Dec-08 8" xfId="7901"/>
    <cellStyle name="_pgvcl-costal_PGVCL-_JND - 5_T&amp;D Dec-08 8" xfId="7902"/>
    <cellStyle name="_pgvcl-costal_pgvcl_JND - 5_T&amp;D July-08" xfId="7903"/>
    <cellStyle name="_pgvcl-costal_PGVCL-_JND - 5_T&amp;D July-08" xfId="7904"/>
    <cellStyle name="_pgvcl-costal_pgvcl_JND - 5_T&amp;D July-08 2" xfId="7905"/>
    <cellStyle name="_pgvcl-costal_PGVCL-_JND - 5_T&amp;D July-08 2" xfId="7906"/>
    <cellStyle name="_pgvcl-costal_pgvcl_JND - 5_T&amp;D July-08 2 10" xfId="7907"/>
    <cellStyle name="_pgvcl-costal_PGVCL-_JND - 5_T&amp;D July-08 2 10" xfId="7908"/>
    <cellStyle name="_pgvcl-costal_pgvcl_JND - 5_T&amp;D July-08 2 2" xfId="7909"/>
    <cellStyle name="_pgvcl-costal_PGVCL-_JND - 5_T&amp;D July-08 2 2" xfId="7910"/>
    <cellStyle name="_pgvcl-costal_pgvcl_JND - 5_T&amp;D July-08 2 3" xfId="7911"/>
    <cellStyle name="_pgvcl-costal_PGVCL-_JND - 5_T&amp;D July-08 2 3" xfId="7912"/>
    <cellStyle name="_pgvcl-costal_pgvcl_JND - 5_T&amp;D July-08 2 4" xfId="7913"/>
    <cellStyle name="_pgvcl-costal_PGVCL-_JND - 5_T&amp;D July-08 2 4" xfId="7914"/>
    <cellStyle name="_pgvcl-costal_pgvcl_JND - 5_T&amp;D July-08 2 5" xfId="7915"/>
    <cellStyle name="_pgvcl-costal_PGVCL-_JND - 5_T&amp;D July-08 2 5" xfId="7916"/>
    <cellStyle name="_pgvcl-costal_pgvcl_JND - 5_T&amp;D July-08 2 6" xfId="7917"/>
    <cellStyle name="_pgvcl-costal_PGVCL-_JND - 5_T&amp;D July-08 2 6" xfId="7918"/>
    <cellStyle name="_pgvcl-costal_pgvcl_JND - 5_T&amp;D July-08 2 7" xfId="7919"/>
    <cellStyle name="_pgvcl-costal_PGVCL-_JND - 5_T&amp;D July-08 2 7" xfId="7920"/>
    <cellStyle name="_pgvcl-costal_pgvcl_JND - 5_T&amp;D July-08 2 8" xfId="7921"/>
    <cellStyle name="_pgvcl-costal_PGVCL-_JND - 5_T&amp;D July-08 2 8" xfId="7922"/>
    <cellStyle name="_pgvcl-costal_pgvcl_JND - 5_T&amp;D July-08 2 9" xfId="7923"/>
    <cellStyle name="_pgvcl-costal_PGVCL-_JND - 5_T&amp;D July-08 2 9" xfId="7924"/>
    <cellStyle name="_pgvcl-costal_pgvcl_JND - 5_T&amp;D July-08 3" xfId="7925"/>
    <cellStyle name="_pgvcl-costal_PGVCL-_JND - 5_T&amp;D July-08 3" xfId="7926"/>
    <cellStyle name="_pgvcl-costal_pgvcl_JND - 5_T&amp;D July-08 3 10" xfId="7927"/>
    <cellStyle name="_pgvcl-costal_PGVCL-_JND - 5_T&amp;D July-08 3 10" xfId="7928"/>
    <cellStyle name="_pgvcl-costal_pgvcl_JND - 5_T&amp;D July-08 3 2" xfId="7929"/>
    <cellStyle name="_pgvcl-costal_PGVCL-_JND - 5_T&amp;D July-08 3 2" xfId="7930"/>
    <cellStyle name="_pgvcl-costal_pgvcl_JND - 5_T&amp;D July-08 3 3" xfId="7931"/>
    <cellStyle name="_pgvcl-costal_PGVCL-_JND - 5_T&amp;D July-08 3 3" xfId="7932"/>
    <cellStyle name="_pgvcl-costal_pgvcl_JND - 5_T&amp;D July-08 3 4" xfId="7933"/>
    <cellStyle name="_pgvcl-costal_PGVCL-_JND - 5_T&amp;D July-08 3 4" xfId="7934"/>
    <cellStyle name="_pgvcl-costal_pgvcl_JND - 5_T&amp;D July-08 3 5" xfId="7935"/>
    <cellStyle name="_pgvcl-costal_PGVCL-_JND - 5_T&amp;D July-08 3 5" xfId="7936"/>
    <cellStyle name="_pgvcl-costal_pgvcl_JND - 5_T&amp;D July-08 3 6" xfId="7937"/>
    <cellStyle name="_pgvcl-costal_PGVCL-_JND - 5_T&amp;D July-08 3 6" xfId="7938"/>
    <cellStyle name="_pgvcl-costal_pgvcl_JND - 5_T&amp;D July-08 3 7" xfId="7939"/>
    <cellStyle name="_pgvcl-costal_PGVCL-_JND - 5_T&amp;D July-08 3 7" xfId="7940"/>
    <cellStyle name="_pgvcl-costal_pgvcl_JND - 5_T&amp;D July-08 3 8" xfId="7941"/>
    <cellStyle name="_pgvcl-costal_PGVCL-_JND - 5_T&amp;D July-08 3 8" xfId="7942"/>
    <cellStyle name="_pgvcl-costal_pgvcl_JND - 5_T&amp;D July-08 3 9" xfId="7943"/>
    <cellStyle name="_pgvcl-costal_PGVCL-_JND - 5_T&amp;D July-08 3 9" xfId="7944"/>
    <cellStyle name="_pgvcl-costal_pgvcl_JND - 5_T&amp;D July-08 4" xfId="7945"/>
    <cellStyle name="_pgvcl-costal_PGVCL-_JND - 5_T&amp;D July-08 4" xfId="7946"/>
    <cellStyle name="_pgvcl-costal_pgvcl_JND - 5_T&amp;D July-08 4 10" xfId="7947"/>
    <cellStyle name="_pgvcl-costal_PGVCL-_JND - 5_T&amp;D July-08 4 10" xfId="7948"/>
    <cellStyle name="_pgvcl-costal_pgvcl_JND - 5_T&amp;D July-08 4 2" xfId="7949"/>
    <cellStyle name="_pgvcl-costal_PGVCL-_JND - 5_T&amp;D July-08 4 2" xfId="7950"/>
    <cellStyle name="_pgvcl-costal_pgvcl_JND - 5_T&amp;D July-08 4 3" xfId="7951"/>
    <cellStyle name="_pgvcl-costal_PGVCL-_JND - 5_T&amp;D July-08 4 3" xfId="7952"/>
    <cellStyle name="_pgvcl-costal_pgvcl_JND - 5_T&amp;D July-08 4 4" xfId="7953"/>
    <cellStyle name="_pgvcl-costal_PGVCL-_JND - 5_T&amp;D July-08 4 4" xfId="7954"/>
    <cellStyle name="_pgvcl-costal_pgvcl_JND - 5_T&amp;D July-08 4 5" xfId="7955"/>
    <cellStyle name="_pgvcl-costal_PGVCL-_JND - 5_T&amp;D July-08 4 5" xfId="7956"/>
    <cellStyle name="_pgvcl-costal_pgvcl_JND - 5_T&amp;D July-08 4 6" xfId="7957"/>
    <cellStyle name="_pgvcl-costal_PGVCL-_JND - 5_T&amp;D July-08 4 6" xfId="7958"/>
    <cellStyle name="_pgvcl-costal_pgvcl_JND - 5_T&amp;D July-08 4 7" xfId="7959"/>
    <cellStyle name="_pgvcl-costal_PGVCL-_JND - 5_T&amp;D July-08 4 7" xfId="7960"/>
    <cellStyle name="_pgvcl-costal_pgvcl_JND - 5_T&amp;D July-08 4 8" xfId="7961"/>
    <cellStyle name="_pgvcl-costal_PGVCL-_JND - 5_T&amp;D July-08 4 8" xfId="7962"/>
    <cellStyle name="_pgvcl-costal_pgvcl_JND - 5_T&amp;D July-08 4 9" xfId="7963"/>
    <cellStyle name="_pgvcl-costal_PGVCL-_JND - 5_T&amp;D July-08 4 9" xfId="7964"/>
    <cellStyle name="_pgvcl-costal_pgvcl_JND - 5_T&amp;D July-08 5" xfId="7965"/>
    <cellStyle name="_pgvcl-costal_PGVCL-_JND - 5_T&amp;D July-08 5" xfId="7966"/>
    <cellStyle name="_pgvcl-costal_pgvcl_JND - 5_T&amp;D July-08 5 10" xfId="7967"/>
    <cellStyle name="_pgvcl-costal_PGVCL-_JND - 5_T&amp;D July-08 5 10" xfId="7968"/>
    <cellStyle name="_pgvcl-costal_pgvcl_JND - 5_T&amp;D July-08 5 2" xfId="7969"/>
    <cellStyle name="_pgvcl-costal_PGVCL-_JND - 5_T&amp;D July-08 5 2" xfId="7970"/>
    <cellStyle name="_pgvcl-costal_pgvcl_JND - 5_T&amp;D July-08 5 3" xfId="7971"/>
    <cellStyle name="_pgvcl-costal_PGVCL-_JND - 5_T&amp;D July-08 5 3" xfId="7972"/>
    <cellStyle name="_pgvcl-costal_pgvcl_JND - 5_T&amp;D July-08 5 4" xfId="7973"/>
    <cellStyle name="_pgvcl-costal_PGVCL-_JND - 5_T&amp;D July-08 5 4" xfId="7974"/>
    <cellStyle name="_pgvcl-costal_pgvcl_JND - 5_T&amp;D July-08 5 5" xfId="7975"/>
    <cellStyle name="_pgvcl-costal_PGVCL-_JND - 5_T&amp;D July-08 5 5" xfId="7976"/>
    <cellStyle name="_pgvcl-costal_pgvcl_JND - 5_T&amp;D July-08 5 6" xfId="7977"/>
    <cellStyle name="_pgvcl-costal_PGVCL-_JND - 5_T&amp;D July-08 5 6" xfId="7978"/>
    <cellStyle name="_pgvcl-costal_pgvcl_JND - 5_T&amp;D July-08 5 7" xfId="7979"/>
    <cellStyle name="_pgvcl-costal_PGVCL-_JND - 5_T&amp;D July-08 5 7" xfId="7980"/>
    <cellStyle name="_pgvcl-costal_pgvcl_JND - 5_T&amp;D July-08 5 8" xfId="7981"/>
    <cellStyle name="_pgvcl-costal_PGVCL-_JND - 5_T&amp;D July-08 5 8" xfId="7982"/>
    <cellStyle name="_pgvcl-costal_pgvcl_JND - 5_T&amp;D July-08 5 9" xfId="7983"/>
    <cellStyle name="_pgvcl-costal_PGVCL-_JND - 5_T&amp;D July-08 5 9" xfId="7984"/>
    <cellStyle name="_pgvcl-costal_pgvcl_JND - 5_T&amp;D July-08 6" xfId="7985"/>
    <cellStyle name="_pgvcl-costal_PGVCL-_JND - 5_T&amp;D July-08 6" xfId="7986"/>
    <cellStyle name="_pgvcl-costal_pgvcl_JND - 5_T&amp;D July-08 6 10" xfId="7987"/>
    <cellStyle name="_pgvcl-costal_PGVCL-_JND - 5_T&amp;D July-08 6 10" xfId="7988"/>
    <cellStyle name="_pgvcl-costal_pgvcl_JND - 5_T&amp;D July-08 6 2" xfId="7989"/>
    <cellStyle name="_pgvcl-costal_PGVCL-_JND - 5_T&amp;D July-08 6 2" xfId="7990"/>
    <cellStyle name="_pgvcl-costal_pgvcl_JND - 5_T&amp;D July-08 6 3" xfId="7991"/>
    <cellStyle name="_pgvcl-costal_PGVCL-_JND - 5_T&amp;D July-08 6 3" xfId="7992"/>
    <cellStyle name="_pgvcl-costal_pgvcl_JND - 5_T&amp;D July-08 6 4" xfId="7993"/>
    <cellStyle name="_pgvcl-costal_PGVCL-_JND - 5_T&amp;D July-08 6 4" xfId="7994"/>
    <cellStyle name="_pgvcl-costal_pgvcl_JND - 5_T&amp;D July-08 6 5" xfId="7995"/>
    <cellStyle name="_pgvcl-costal_PGVCL-_JND - 5_T&amp;D July-08 6 5" xfId="7996"/>
    <cellStyle name="_pgvcl-costal_pgvcl_JND - 5_T&amp;D July-08 6 6" xfId="7997"/>
    <cellStyle name="_pgvcl-costal_PGVCL-_JND - 5_T&amp;D July-08 6 6" xfId="7998"/>
    <cellStyle name="_pgvcl-costal_pgvcl_JND - 5_T&amp;D July-08 6 7" xfId="7999"/>
    <cellStyle name="_pgvcl-costal_PGVCL-_JND - 5_T&amp;D July-08 6 7" xfId="8000"/>
    <cellStyle name="_pgvcl-costal_pgvcl_JND - 5_T&amp;D July-08 6 8" xfId="8001"/>
    <cellStyle name="_pgvcl-costal_PGVCL-_JND - 5_T&amp;D July-08 6 8" xfId="8002"/>
    <cellStyle name="_pgvcl-costal_pgvcl_JND - 5_T&amp;D July-08 6 9" xfId="8003"/>
    <cellStyle name="_pgvcl-costal_PGVCL-_JND - 5_T&amp;D July-08 6 9" xfId="8004"/>
    <cellStyle name="_pgvcl-costal_pgvcl_JND - 5_T&amp;D July-08 7" xfId="8005"/>
    <cellStyle name="_pgvcl-costal_PGVCL-_JND - 5_T&amp;D July-08 7" xfId="8006"/>
    <cellStyle name="_pgvcl-costal_pgvcl_JND - 5_T&amp;D July-08 7 10" xfId="8007"/>
    <cellStyle name="_pgvcl-costal_PGVCL-_JND - 5_T&amp;D July-08 7 10" xfId="8008"/>
    <cellStyle name="_pgvcl-costal_pgvcl_JND - 5_T&amp;D July-08 7 2" xfId="8009"/>
    <cellStyle name="_pgvcl-costal_PGVCL-_JND - 5_T&amp;D July-08 7 2" xfId="8010"/>
    <cellStyle name="_pgvcl-costal_pgvcl_JND - 5_T&amp;D July-08 7 3" xfId="8011"/>
    <cellStyle name="_pgvcl-costal_PGVCL-_JND - 5_T&amp;D July-08 7 3" xfId="8012"/>
    <cellStyle name="_pgvcl-costal_pgvcl_JND - 5_T&amp;D July-08 7 4" xfId="8013"/>
    <cellStyle name="_pgvcl-costal_PGVCL-_JND - 5_T&amp;D July-08 7 4" xfId="8014"/>
    <cellStyle name="_pgvcl-costal_pgvcl_JND - 5_T&amp;D July-08 7 5" xfId="8015"/>
    <cellStyle name="_pgvcl-costal_PGVCL-_JND - 5_T&amp;D July-08 7 5" xfId="8016"/>
    <cellStyle name="_pgvcl-costal_pgvcl_JND - 5_T&amp;D July-08 7 6" xfId="8017"/>
    <cellStyle name="_pgvcl-costal_PGVCL-_JND - 5_T&amp;D July-08 7 6" xfId="8018"/>
    <cellStyle name="_pgvcl-costal_pgvcl_JND - 5_T&amp;D July-08 7 7" xfId="8019"/>
    <cellStyle name="_pgvcl-costal_PGVCL-_JND - 5_T&amp;D July-08 7 7" xfId="8020"/>
    <cellStyle name="_pgvcl-costal_pgvcl_JND - 5_T&amp;D July-08 7 8" xfId="8021"/>
    <cellStyle name="_pgvcl-costal_PGVCL-_JND - 5_T&amp;D July-08 7 8" xfId="8022"/>
    <cellStyle name="_pgvcl-costal_pgvcl_JND - 5_T&amp;D July-08 7 9" xfId="8023"/>
    <cellStyle name="_pgvcl-costal_PGVCL-_JND - 5_T&amp;D July-08 7 9" xfId="8024"/>
    <cellStyle name="_pgvcl-costal_pgvcl_JND - 5_T&amp;D July-08 8" xfId="8025"/>
    <cellStyle name="_pgvcl-costal_PGVCL-_JND - 5_T&amp;D July-08 8" xfId="8026"/>
    <cellStyle name="_pgvcl-costal_pgvcl_JND - 5_T&amp;D MAR--09" xfId="8027"/>
    <cellStyle name="_pgvcl-costal_PGVCL-_JND - 5_T&amp;D MAR--09" xfId="8028"/>
    <cellStyle name="_pgvcl-costal_pgvcl_JND - 5_T&amp;D MAR--09 2" xfId="8029"/>
    <cellStyle name="_pgvcl-costal_PGVCL-_JND - 5_T&amp;D MAR--09 2" xfId="8030"/>
    <cellStyle name="_pgvcl-costal_pgvcl_JND - 5_T&amp;D MAR--09 2 10" xfId="8031"/>
    <cellStyle name="_pgvcl-costal_PGVCL-_JND - 5_T&amp;D MAR--09 2 10" xfId="8032"/>
    <cellStyle name="_pgvcl-costal_pgvcl_JND - 5_T&amp;D MAR--09 2 2" xfId="8033"/>
    <cellStyle name="_pgvcl-costal_PGVCL-_JND - 5_T&amp;D MAR--09 2 2" xfId="8034"/>
    <cellStyle name="_pgvcl-costal_pgvcl_JND - 5_T&amp;D MAR--09 2 3" xfId="8035"/>
    <cellStyle name="_pgvcl-costal_PGVCL-_JND - 5_T&amp;D MAR--09 2 3" xfId="8036"/>
    <cellStyle name="_pgvcl-costal_pgvcl_JND - 5_T&amp;D MAR--09 2 4" xfId="8037"/>
    <cellStyle name="_pgvcl-costal_PGVCL-_JND - 5_T&amp;D MAR--09 2 4" xfId="8038"/>
    <cellStyle name="_pgvcl-costal_pgvcl_JND - 5_T&amp;D MAR--09 2 5" xfId="8039"/>
    <cellStyle name="_pgvcl-costal_PGVCL-_JND - 5_T&amp;D MAR--09 2 5" xfId="8040"/>
    <cellStyle name="_pgvcl-costal_pgvcl_JND - 5_T&amp;D MAR--09 2 6" xfId="8041"/>
    <cellStyle name="_pgvcl-costal_PGVCL-_JND - 5_T&amp;D MAR--09 2 6" xfId="8042"/>
    <cellStyle name="_pgvcl-costal_pgvcl_JND - 5_T&amp;D MAR--09 2 7" xfId="8043"/>
    <cellStyle name="_pgvcl-costal_PGVCL-_JND - 5_T&amp;D MAR--09 2 7" xfId="8044"/>
    <cellStyle name="_pgvcl-costal_pgvcl_JND - 5_T&amp;D MAR--09 2 8" xfId="8045"/>
    <cellStyle name="_pgvcl-costal_PGVCL-_JND - 5_T&amp;D MAR--09 2 8" xfId="8046"/>
    <cellStyle name="_pgvcl-costal_pgvcl_JND - 5_T&amp;D MAR--09 2 9" xfId="8047"/>
    <cellStyle name="_pgvcl-costal_PGVCL-_JND - 5_T&amp;D MAR--09 2 9" xfId="8048"/>
    <cellStyle name="_pgvcl-costal_pgvcl_JND - 5_T&amp;D MAR--09 3" xfId="8049"/>
    <cellStyle name="_pgvcl-costal_PGVCL-_JND - 5_T&amp;D MAR--09 3" xfId="8050"/>
    <cellStyle name="_pgvcl-costal_pgvcl_JND - 5_T&amp;D MAR--09 3 10" xfId="8051"/>
    <cellStyle name="_pgvcl-costal_PGVCL-_JND - 5_T&amp;D MAR--09 3 10" xfId="8052"/>
    <cellStyle name="_pgvcl-costal_pgvcl_JND - 5_T&amp;D MAR--09 3 2" xfId="8053"/>
    <cellStyle name="_pgvcl-costal_PGVCL-_JND - 5_T&amp;D MAR--09 3 2" xfId="8054"/>
    <cellStyle name="_pgvcl-costal_pgvcl_JND - 5_T&amp;D MAR--09 3 3" xfId="8055"/>
    <cellStyle name="_pgvcl-costal_PGVCL-_JND - 5_T&amp;D MAR--09 3 3" xfId="8056"/>
    <cellStyle name="_pgvcl-costal_pgvcl_JND - 5_T&amp;D MAR--09 3 4" xfId="8057"/>
    <cellStyle name="_pgvcl-costal_PGVCL-_JND - 5_T&amp;D MAR--09 3 4" xfId="8058"/>
    <cellStyle name="_pgvcl-costal_pgvcl_JND - 5_T&amp;D MAR--09 3 5" xfId="8059"/>
    <cellStyle name="_pgvcl-costal_PGVCL-_JND - 5_T&amp;D MAR--09 3 5" xfId="8060"/>
    <cellStyle name="_pgvcl-costal_pgvcl_JND - 5_T&amp;D MAR--09 3 6" xfId="8061"/>
    <cellStyle name="_pgvcl-costal_PGVCL-_JND - 5_T&amp;D MAR--09 3 6" xfId="8062"/>
    <cellStyle name="_pgvcl-costal_pgvcl_JND - 5_T&amp;D MAR--09 3 7" xfId="8063"/>
    <cellStyle name="_pgvcl-costal_PGVCL-_JND - 5_T&amp;D MAR--09 3 7" xfId="8064"/>
    <cellStyle name="_pgvcl-costal_pgvcl_JND - 5_T&amp;D MAR--09 3 8" xfId="8065"/>
    <cellStyle name="_pgvcl-costal_PGVCL-_JND - 5_T&amp;D MAR--09 3 8" xfId="8066"/>
    <cellStyle name="_pgvcl-costal_pgvcl_JND - 5_T&amp;D MAR--09 3 9" xfId="8067"/>
    <cellStyle name="_pgvcl-costal_PGVCL-_JND - 5_T&amp;D MAR--09 3 9" xfId="8068"/>
    <cellStyle name="_pgvcl-costal_pgvcl_JND - 5_T&amp;D MAR--09 4" xfId="8069"/>
    <cellStyle name="_pgvcl-costal_PGVCL-_JND - 5_T&amp;D MAR--09 4" xfId="8070"/>
    <cellStyle name="_pgvcl-costal_pgvcl_JND - 5_T&amp;D MAR--09 4 10" xfId="8071"/>
    <cellStyle name="_pgvcl-costal_PGVCL-_JND - 5_T&amp;D MAR--09 4 10" xfId="8072"/>
    <cellStyle name="_pgvcl-costal_pgvcl_JND - 5_T&amp;D MAR--09 4 2" xfId="8073"/>
    <cellStyle name="_pgvcl-costal_PGVCL-_JND - 5_T&amp;D MAR--09 4 2" xfId="8074"/>
    <cellStyle name="_pgvcl-costal_pgvcl_JND - 5_T&amp;D MAR--09 4 3" xfId="8075"/>
    <cellStyle name="_pgvcl-costal_PGVCL-_JND - 5_T&amp;D MAR--09 4 3" xfId="8076"/>
    <cellStyle name="_pgvcl-costal_pgvcl_JND - 5_T&amp;D MAR--09 4 4" xfId="8077"/>
    <cellStyle name="_pgvcl-costal_PGVCL-_JND - 5_T&amp;D MAR--09 4 4" xfId="8078"/>
    <cellStyle name="_pgvcl-costal_pgvcl_JND - 5_T&amp;D MAR--09 4 5" xfId="8079"/>
    <cellStyle name="_pgvcl-costal_PGVCL-_JND - 5_T&amp;D MAR--09 4 5" xfId="8080"/>
    <cellStyle name="_pgvcl-costal_pgvcl_JND - 5_T&amp;D MAR--09 4 6" xfId="8081"/>
    <cellStyle name="_pgvcl-costal_PGVCL-_JND - 5_T&amp;D MAR--09 4 6" xfId="8082"/>
    <cellStyle name="_pgvcl-costal_pgvcl_JND - 5_T&amp;D MAR--09 4 7" xfId="8083"/>
    <cellStyle name="_pgvcl-costal_PGVCL-_JND - 5_T&amp;D MAR--09 4 7" xfId="8084"/>
    <cellStyle name="_pgvcl-costal_pgvcl_JND - 5_T&amp;D MAR--09 4 8" xfId="8085"/>
    <cellStyle name="_pgvcl-costal_PGVCL-_JND - 5_T&amp;D MAR--09 4 8" xfId="8086"/>
    <cellStyle name="_pgvcl-costal_pgvcl_JND - 5_T&amp;D MAR--09 4 9" xfId="8087"/>
    <cellStyle name="_pgvcl-costal_PGVCL-_JND - 5_T&amp;D MAR--09 4 9" xfId="8088"/>
    <cellStyle name="_pgvcl-costal_pgvcl_JND - 5_T&amp;D MAR--09 5" xfId="8089"/>
    <cellStyle name="_pgvcl-costal_PGVCL-_JND - 5_T&amp;D MAR--09 5" xfId="8090"/>
    <cellStyle name="_pgvcl-costal_pgvcl_JND - 5_T&amp;D MAR--09 5 10" xfId="8091"/>
    <cellStyle name="_pgvcl-costal_PGVCL-_JND - 5_T&amp;D MAR--09 5 10" xfId="8092"/>
    <cellStyle name="_pgvcl-costal_pgvcl_JND - 5_T&amp;D MAR--09 5 2" xfId="8093"/>
    <cellStyle name="_pgvcl-costal_PGVCL-_JND - 5_T&amp;D MAR--09 5 2" xfId="8094"/>
    <cellStyle name="_pgvcl-costal_pgvcl_JND - 5_T&amp;D MAR--09 5 3" xfId="8095"/>
    <cellStyle name="_pgvcl-costal_PGVCL-_JND - 5_T&amp;D MAR--09 5 3" xfId="8096"/>
    <cellStyle name="_pgvcl-costal_pgvcl_JND - 5_T&amp;D MAR--09 5 4" xfId="8097"/>
    <cellStyle name="_pgvcl-costal_PGVCL-_JND - 5_T&amp;D MAR--09 5 4" xfId="8098"/>
    <cellStyle name="_pgvcl-costal_pgvcl_JND - 5_T&amp;D MAR--09 5 5" xfId="8099"/>
    <cellStyle name="_pgvcl-costal_PGVCL-_JND - 5_T&amp;D MAR--09 5 5" xfId="8100"/>
    <cellStyle name="_pgvcl-costal_pgvcl_JND - 5_T&amp;D MAR--09 5 6" xfId="8101"/>
    <cellStyle name="_pgvcl-costal_PGVCL-_JND - 5_T&amp;D MAR--09 5 6" xfId="8102"/>
    <cellStyle name="_pgvcl-costal_pgvcl_JND - 5_T&amp;D MAR--09 5 7" xfId="8103"/>
    <cellStyle name="_pgvcl-costal_PGVCL-_JND - 5_T&amp;D MAR--09 5 7" xfId="8104"/>
    <cellStyle name="_pgvcl-costal_pgvcl_JND - 5_T&amp;D MAR--09 5 8" xfId="8105"/>
    <cellStyle name="_pgvcl-costal_PGVCL-_JND - 5_T&amp;D MAR--09 5 8" xfId="8106"/>
    <cellStyle name="_pgvcl-costal_pgvcl_JND - 5_T&amp;D MAR--09 5 9" xfId="8107"/>
    <cellStyle name="_pgvcl-costal_PGVCL-_JND - 5_T&amp;D MAR--09 5 9" xfId="8108"/>
    <cellStyle name="_pgvcl-costal_pgvcl_JND - 5_T&amp;D MAR--09 6" xfId="8109"/>
    <cellStyle name="_pgvcl-costal_PGVCL-_JND - 5_T&amp;D MAR--09 6" xfId="8110"/>
    <cellStyle name="_pgvcl-costal_pgvcl_JND - 5_T&amp;D MAR--09 6 10" xfId="8111"/>
    <cellStyle name="_pgvcl-costal_PGVCL-_JND - 5_T&amp;D MAR--09 6 10" xfId="8112"/>
    <cellStyle name="_pgvcl-costal_pgvcl_JND - 5_T&amp;D MAR--09 6 2" xfId="8113"/>
    <cellStyle name="_pgvcl-costal_PGVCL-_JND - 5_T&amp;D MAR--09 6 2" xfId="8114"/>
    <cellStyle name="_pgvcl-costal_pgvcl_JND - 5_T&amp;D MAR--09 6 3" xfId="8115"/>
    <cellStyle name="_pgvcl-costal_PGVCL-_JND - 5_T&amp;D MAR--09 6 3" xfId="8116"/>
    <cellStyle name="_pgvcl-costal_pgvcl_JND - 5_T&amp;D MAR--09 6 4" xfId="8117"/>
    <cellStyle name="_pgvcl-costal_PGVCL-_JND - 5_T&amp;D MAR--09 6 4" xfId="8118"/>
    <cellStyle name="_pgvcl-costal_pgvcl_JND - 5_T&amp;D MAR--09 6 5" xfId="8119"/>
    <cellStyle name="_pgvcl-costal_PGVCL-_JND - 5_T&amp;D MAR--09 6 5" xfId="8120"/>
    <cellStyle name="_pgvcl-costal_pgvcl_JND - 5_T&amp;D MAR--09 6 6" xfId="8121"/>
    <cellStyle name="_pgvcl-costal_PGVCL-_JND - 5_T&amp;D MAR--09 6 6" xfId="8122"/>
    <cellStyle name="_pgvcl-costal_pgvcl_JND - 5_T&amp;D MAR--09 6 7" xfId="8123"/>
    <cellStyle name="_pgvcl-costal_PGVCL-_JND - 5_T&amp;D MAR--09 6 7" xfId="8124"/>
    <cellStyle name="_pgvcl-costal_pgvcl_JND - 5_T&amp;D MAR--09 6 8" xfId="8125"/>
    <cellStyle name="_pgvcl-costal_PGVCL-_JND - 5_T&amp;D MAR--09 6 8" xfId="8126"/>
    <cellStyle name="_pgvcl-costal_pgvcl_JND - 5_T&amp;D MAR--09 6 9" xfId="8127"/>
    <cellStyle name="_pgvcl-costal_PGVCL-_JND - 5_T&amp;D MAR--09 6 9" xfId="8128"/>
    <cellStyle name="_pgvcl-costal_pgvcl_JND - 5_T&amp;D MAR--09 7" xfId="8129"/>
    <cellStyle name="_pgvcl-costal_PGVCL-_JND - 5_T&amp;D MAR--09 7" xfId="8130"/>
    <cellStyle name="_pgvcl-costal_pgvcl_JND - 5_T&amp;D MAR--09 7 10" xfId="8131"/>
    <cellStyle name="_pgvcl-costal_PGVCL-_JND - 5_T&amp;D MAR--09 7 10" xfId="8132"/>
    <cellStyle name="_pgvcl-costal_pgvcl_JND - 5_T&amp;D MAR--09 7 2" xfId="8133"/>
    <cellStyle name="_pgvcl-costal_PGVCL-_JND - 5_T&amp;D MAR--09 7 2" xfId="8134"/>
    <cellStyle name="_pgvcl-costal_pgvcl_JND - 5_T&amp;D MAR--09 7 3" xfId="8135"/>
    <cellStyle name="_pgvcl-costal_PGVCL-_JND - 5_T&amp;D MAR--09 7 3" xfId="8136"/>
    <cellStyle name="_pgvcl-costal_pgvcl_JND - 5_T&amp;D MAR--09 7 4" xfId="8137"/>
    <cellStyle name="_pgvcl-costal_PGVCL-_JND - 5_T&amp;D MAR--09 7 4" xfId="8138"/>
    <cellStyle name="_pgvcl-costal_pgvcl_JND - 5_T&amp;D MAR--09 7 5" xfId="8139"/>
    <cellStyle name="_pgvcl-costal_PGVCL-_JND - 5_T&amp;D MAR--09 7 5" xfId="8140"/>
    <cellStyle name="_pgvcl-costal_pgvcl_JND - 5_T&amp;D MAR--09 7 6" xfId="8141"/>
    <cellStyle name="_pgvcl-costal_PGVCL-_JND - 5_T&amp;D MAR--09 7 6" xfId="8142"/>
    <cellStyle name="_pgvcl-costal_pgvcl_JND - 5_T&amp;D MAR--09 7 7" xfId="8143"/>
    <cellStyle name="_pgvcl-costal_PGVCL-_JND - 5_T&amp;D MAR--09 7 7" xfId="8144"/>
    <cellStyle name="_pgvcl-costal_pgvcl_JND - 5_T&amp;D MAR--09 7 8" xfId="8145"/>
    <cellStyle name="_pgvcl-costal_PGVCL-_JND - 5_T&amp;D MAR--09 7 8" xfId="8146"/>
    <cellStyle name="_pgvcl-costal_pgvcl_JND - 5_T&amp;D MAR--09 7 9" xfId="8147"/>
    <cellStyle name="_pgvcl-costal_PGVCL-_JND - 5_T&amp;D MAR--09 7 9" xfId="8148"/>
    <cellStyle name="_pgvcl-costal_pgvcl_JND - 5_T&amp;D MAR--09 8" xfId="8149"/>
    <cellStyle name="_pgvcl-costal_PGVCL-_JND - 5_T&amp;D MAR--09 8" xfId="8150"/>
    <cellStyle name="_pgvcl-costal_pgvcl_JND - 5_TECH-2 SOFT COPY" xfId="8151"/>
    <cellStyle name="_pgvcl-costal_PGVCL-_JND - 5_TECH-2 SOFT COPY" xfId="8152"/>
    <cellStyle name="_pgvcl-costal_pgvcl_JND - 5_TECH-2 SOFT COPY 2" xfId="8153"/>
    <cellStyle name="_pgvcl-costal_PGVCL-_JND - 5_TECH-2 SOFT COPY 2" xfId="8154"/>
    <cellStyle name="_pgvcl-costal_pgvcl_JND - 5_TECH-2 SOFT COPY 2 10" xfId="8155"/>
    <cellStyle name="_pgvcl-costal_PGVCL-_JND - 5_TECH-2 SOFT COPY 2 10" xfId="8156"/>
    <cellStyle name="_pgvcl-costal_pgvcl_JND - 5_TECH-2 SOFT COPY 2 2" xfId="8157"/>
    <cellStyle name="_pgvcl-costal_PGVCL-_JND - 5_TECH-2 SOFT COPY 2 2" xfId="8158"/>
    <cellStyle name="_pgvcl-costal_pgvcl_JND - 5_TECH-2 SOFT COPY 2 3" xfId="8159"/>
    <cellStyle name="_pgvcl-costal_PGVCL-_JND - 5_TECH-2 SOFT COPY 2 3" xfId="8160"/>
    <cellStyle name="_pgvcl-costal_pgvcl_JND - 5_TECH-2 SOFT COPY 2 4" xfId="8161"/>
    <cellStyle name="_pgvcl-costal_PGVCL-_JND - 5_TECH-2 SOFT COPY 2 4" xfId="8162"/>
    <cellStyle name="_pgvcl-costal_pgvcl_JND - 5_TECH-2 SOFT COPY 2 5" xfId="8163"/>
    <cellStyle name="_pgvcl-costal_PGVCL-_JND - 5_TECH-2 SOFT COPY 2 5" xfId="8164"/>
    <cellStyle name="_pgvcl-costal_pgvcl_JND - 5_TECH-2 SOFT COPY 2 6" xfId="8165"/>
    <cellStyle name="_pgvcl-costal_PGVCL-_JND - 5_TECH-2 SOFT COPY 2 6" xfId="8166"/>
    <cellStyle name="_pgvcl-costal_pgvcl_JND - 5_TECH-2 SOFT COPY 2 7" xfId="8167"/>
    <cellStyle name="_pgvcl-costal_PGVCL-_JND - 5_TECH-2 SOFT COPY 2 7" xfId="8168"/>
    <cellStyle name="_pgvcl-costal_pgvcl_JND - 5_TECH-2 SOFT COPY 2 8" xfId="8169"/>
    <cellStyle name="_pgvcl-costal_PGVCL-_JND - 5_TECH-2 SOFT COPY 2 8" xfId="8170"/>
    <cellStyle name="_pgvcl-costal_pgvcl_JND - 5_TECH-2 SOFT COPY 2 9" xfId="8171"/>
    <cellStyle name="_pgvcl-costal_PGVCL-_JND - 5_TECH-2 SOFT COPY 2 9" xfId="8172"/>
    <cellStyle name="_pgvcl-costal_pgvcl_JND - 5_TECH-2 SOFT COPY 3" xfId="8173"/>
    <cellStyle name="_pgvcl-costal_PGVCL-_JND - 5_TECH-2 SOFT COPY 3" xfId="8174"/>
    <cellStyle name="_pgvcl-costal_pgvcl_JND - 5_TECH-2 SOFT COPY 3 10" xfId="8175"/>
    <cellStyle name="_pgvcl-costal_PGVCL-_JND - 5_TECH-2 SOFT COPY 3 10" xfId="8176"/>
    <cellStyle name="_pgvcl-costal_pgvcl_JND - 5_TECH-2 SOFT COPY 3 2" xfId="8177"/>
    <cellStyle name="_pgvcl-costal_PGVCL-_JND - 5_TECH-2 SOFT COPY 3 2" xfId="8178"/>
    <cellStyle name="_pgvcl-costal_pgvcl_JND - 5_TECH-2 SOFT COPY 3 3" xfId="8179"/>
    <cellStyle name="_pgvcl-costal_PGVCL-_JND - 5_TECH-2 SOFT COPY 3 3" xfId="8180"/>
    <cellStyle name="_pgvcl-costal_pgvcl_JND - 5_TECH-2 SOFT COPY 3 4" xfId="8181"/>
    <cellStyle name="_pgvcl-costal_PGVCL-_JND - 5_TECH-2 SOFT COPY 3 4" xfId="8182"/>
    <cellStyle name="_pgvcl-costal_pgvcl_JND - 5_TECH-2 SOFT COPY 3 5" xfId="8183"/>
    <cellStyle name="_pgvcl-costal_PGVCL-_JND - 5_TECH-2 SOFT COPY 3 5" xfId="8184"/>
    <cellStyle name="_pgvcl-costal_pgvcl_JND - 5_TECH-2 SOFT COPY 3 6" xfId="8185"/>
    <cellStyle name="_pgvcl-costal_PGVCL-_JND - 5_TECH-2 SOFT COPY 3 6" xfId="8186"/>
    <cellStyle name="_pgvcl-costal_pgvcl_JND - 5_TECH-2 SOFT COPY 3 7" xfId="8187"/>
    <cellStyle name="_pgvcl-costal_PGVCL-_JND - 5_TECH-2 SOFT COPY 3 7" xfId="8188"/>
    <cellStyle name="_pgvcl-costal_pgvcl_JND - 5_TECH-2 SOFT COPY 3 8" xfId="8189"/>
    <cellStyle name="_pgvcl-costal_PGVCL-_JND - 5_TECH-2 SOFT COPY 3 8" xfId="8190"/>
    <cellStyle name="_pgvcl-costal_pgvcl_JND - 5_TECH-2 SOFT COPY 3 9" xfId="8191"/>
    <cellStyle name="_pgvcl-costal_PGVCL-_JND - 5_TECH-2 SOFT COPY 3 9" xfId="8192"/>
    <cellStyle name="_pgvcl-costal_pgvcl_JND - 5_TECH-2 SOFT COPY 4" xfId="8193"/>
    <cellStyle name="_pgvcl-costal_PGVCL-_JND - 5_TECH-2 SOFT COPY 4" xfId="8194"/>
    <cellStyle name="_pgvcl-costal_pgvcl_JND - 5_TECH-2 SOFT COPY 4 10" xfId="8195"/>
    <cellStyle name="_pgvcl-costal_PGVCL-_JND - 5_TECH-2 SOFT COPY 4 10" xfId="8196"/>
    <cellStyle name="_pgvcl-costal_pgvcl_JND - 5_TECH-2 SOFT COPY 4 2" xfId="8197"/>
    <cellStyle name="_pgvcl-costal_PGVCL-_JND - 5_TECH-2 SOFT COPY 4 2" xfId="8198"/>
    <cellStyle name="_pgvcl-costal_pgvcl_JND - 5_TECH-2 SOFT COPY 4 3" xfId="8199"/>
    <cellStyle name="_pgvcl-costal_PGVCL-_JND - 5_TECH-2 SOFT COPY 4 3" xfId="8200"/>
    <cellStyle name="_pgvcl-costal_pgvcl_JND - 5_TECH-2 SOFT COPY 4 4" xfId="8201"/>
    <cellStyle name="_pgvcl-costal_PGVCL-_JND - 5_TECH-2 SOFT COPY 4 4" xfId="8202"/>
    <cellStyle name="_pgvcl-costal_pgvcl_JND - 5_TECH-2 SOFT COPY 4 5" xfId="8203"/>
    <cellStyle name="_pgvcl-costal_PGVCL-_JND - 5_TECH-2 SOFT COPY 4 5" xfId="8204"/>
    <cellStyle name="_pgvcl-costal_pgvcl_JND - 5_TECH-2 SOFT COPY 4 6" xfId="8205"/>
    <cellStyle name="_pgvcl-costal_PGVCL-_JND - 5_TECH-2 SOFT COPY 4 6" xfId="8206"/>
    <cellStyle name="_pgvcl-costal_pgvcl_JND - 5_TECH-2 SOFT COPY 4 7" xfId="8207"/>
    <cellStyle name="_pgvcl-costal_PGVCL-_JND - 5_TECH-2 SOFT COPY 4 7" xfId="8208"/>
    <cellStyle name="_pgvcl-costal_pgvcl_JND - 5_TECH-2 SOFT COPY 4 8" xfId="8209"/>
    <cellStyle name="_pgvcl-costal_PGVCL-_JND - 5_TECH-2 SOFT COPY 4 8" xfId="8210"/>
    <cellStyle name="_pgvcl-costal_pgvcl_JND - 5_TECH-2 SOFT COPY 4 9" xfId="8211"/>
    <cellStyle name="_pgvcl-costal_PGVCL-_JND - 5_TECH-2 SOFT COPY 4 9" xfId="8212"/>
    <cellStyle name="_pgvcl-costal_pgvcl_JND - 5_TECH-2 SOFT COPY 5" xfId="8213"/>
    <cellStyle name="_pgvcl-costal_PGVCL-_JND - 5_TECH-2 SOFT COPY 5" xfId="8214"/>
    <cellStyle name="_pgvcl-costal_pgvcl_JND - 5_TECH-2 SOFT COPY 5 10" xfId="8215"/>
    <cellStyle name="_pgvcl-costal_PGVCL-_JND - 5_TECH-2 SOFT COPY 5 10" xfId="8216"/>
    <cellStyle name="_pgvcl-costal_pgvcl_JND - 5_TECH-2 SOFT COPY 5 2" xfId="8217"/>
    <cellStyle name="_pgvcl-costal_PGVCL-_JND - 5_TECH-2 SOFT COPY 5 2" xfId="8218"/>
    <cellStyle name="_pgvcl-costal_pgvcl_JND - 5_TECH-2 SOFT COPY 5 3" xfId="8219"/>
    <cellStyle name="_pgvcl-costal_PGVCL-_JND - 5_TECH-2 SOFT COPY 5 3" xfId="8220"/>
    <cellStyle name="_pgvcl-costal_pgvcl_JND - 5_TECH-2 SOFT COPY 5 4" xfId="8221"/>
    <cellStyle name="_pgvcl-costal_PGVCL-_JND - 5_TECH-2 SOFT COPY 5 4" xfId="8222"/>
    <cellStyle name="_pgvcl-costal_pgvcl_JND - 5_TECH-2 SOFT COPY 5 5" xfId="8223"/>
    <cellStyle name="_pgvcl-costal_PGVCL-_JND - 5_TECH-2 SOFT COPY 5 5" xfId="8224"/>
    <cellStyle name="_pgvcl-costal_pgvcl_JND - 5_TECH-2 SOFT COPY 5 6" xfId="8225"/>
    <cellStyle name="_pgvcl-costal_PGVCL-_JND - 5_TECH-2 SOFT COPY 5 6" xfId="8226"/>
    <cellStyle name="_pgvcl-costal_pgvcl_JND - 5_TECH-2 SOFT COPY 5 7" xfId="8227"/>
    <cellStyle name="_pgvcl-costal_PGVCL-_JND - 5_TECH-2 SOFT COPY 5 7" xfId="8228"/>
    <cellStyle name="_pgvcl-costal_pgvcl_JND - 5_TECH-2 SOFT COPY 5 8" xfId="8229"/>
    <cellStyle name="_pgvcl-costal_PGVCL-_JND - 5_TECH-2 SOFT COPY 5 8" xfId="8230"/>
    <cellStyle name="_pgvcl-costal_pgvcl_JND - 5_TECH-2 SOFT COPY 5 9" xfId="8231"/>
    <cellStyle name="_pgvcl-costal_PGVCL-_JND - 5_TECH-2 SOFT COPY 5 9" xfId="8232"/>
    <cellStyle name="_pgvcl-costal_pgvcl_JND - 5_TECH-2 SOFT COPY 6" xfId="8233"/>
    <cellStyle name="_pgvcl-costal_PGVCL-_JND - 5_TECH-2 SOFT COPY 6" xfId="8234"/>
    <cellStyle name="_pgvcl-costal_pgvcl_JND - 5_TECH-2 SOFT COPY 6 10" xfId="8235"/>
    <cellStyle name="_pgvcl-costal_PGVCL-_JND - 5_TECH-2 SOFT COPY 6 10" xfId="8236"/>
    <cellStyle name="_pgvcl-costal_pgvcl_JND - 5_TECH-2 SOFT COPY 6 2" xfId="8237"/>
    <cellStyle name="_pgvcl-costal_PGVCL-_JND - 5_TECH-2 SOFT COPY 6 2" xfId="8238"/>
    <cellStyle name="_pgvcl-costal_pgvcl_JND - 5_TECH-2 SOFT COPY 6 3" xfId="8239"/>
    <cellStyle name="_pgvcl-costal_PGVCL-_JND - 5_TECH-2 SOFT COPY 6 3" xfId="8240"/>
    <cellStyle name="_pgvcl-costal_pgvcl_JND - 5_TECH-2 SOFT COPY 6 4" xfId="8241"/>
    <cellStyle name="_pgvcl-costal_PGVCL-_JND - 5_TECH-2 SOFT COPY 6 4" xfId="8242"/>
    <cellStyle name="_pgvcl-costal_pgvcl_JND - 5_TECH-2 SOFT COPY 6 5" xfId="8243"/>
    <cellStyle name="_pgvcl-costal_PGVCL-_JND - 5_TECH-2 SOFT COPY 6 5" xfId="8244"/>
    <cellStyle name="_pgvcl-costal_pgvcl_JND - 5_TECH-2 SOFT COPY 6 6" xfId="8245"/>
    <cellStyle name="_pgvcl-costal_PGVCL-_JND - 5_TECH-2 SOFT COPY 6 6" xfId="8246"/>
    <cellStyle name="_pgvcl-costal_pgvcl_JND - 5_TECH-2 SOFT COPY 6 7" xfId="8247"/>
    <cellStyle name="_pgvcl-costal_PGVCL-_JND - 5_TECH-2 SOFT COPY 6 7" xfId="8248"/>
    <cellStyle name="_pgvcl-costal_pgvcl_JND - 5_TECH-2 SOFT COPY 6 8" xfId="8249"/>
    <cellStyle name="_pgvcl-costal_PGVCL-_JND - 5_TECH-2 SOFT COPY 6 8" xfId="8250"/>
    <cellStyle name="_pgvcl-costal_pgvcl_JND - 5_TECH-2 SOFT COPY 6 9" xfId="8251"/>
    <cellStyle name="_pgvcl-costal_PGVCL-_JND - 5_TECH-2 SOFT COPY 6 9" xfId="8252"/>
    <cellStyle name="_pgvcl-costal_pgvcl_JND - 5_TECH-2 SOFT COPY 7" xfId="8253"/>
    <cellStyle name="_pgvcl-costal_PGVCL-_JND - 5_TECH-2 SOFT COPY 7" xfId="8254"/>
    <cellStyle name="_pgvcl-costal_pgvcl_JND - 5_TECH-2 SOFT COPY 7 10" xfId="8255"/>
    <cellStyle name="_pgvcl-costal_PGVCL-_JND - 5_TECH-2 SOFT COPY 7 10" xfId="8256"/>
    <cellStyle name="_pgvcl-costal_pgvcl_JND - 5_TECH-2 SOFT COPY 7 2" xfId="8257"/>
    <cellStyle name="_pgvcl-costal_PGVCL-_JND - 5_TECH-2 SOFT COPY 7 2" xfId="8258"/>
    <cellStyle name="_pgvcl-costal_pgvcl_JND - 5_TECH-2 SOFT COPY 7 3" xfId="8259"/>
    <cellStyle name="_pgvcl-costal_PGVCL-_JND - 5_TECH-2 SOFT COPY 7 3" xfId="8260"/>
    <cellStyle name="_pgvcl-costal_pgvcl_JND - 5_TECH-2 SOFT COPY 7 4" xfId="8261"/>
    <cellStyle name="_pgvcl-costal_PGVCL-_JND - 5_TECH-2 SOFT COPY 7 4" xfId="8262"/>
    <cellStyle name="_pgvcl-costal_pgvcl_JND - 5_TECH-2 SOFT COPY 7 5" xfId="8263"/>
    <cellStyle name="_pgvcl-costal_PGVCL-_JND - 5_TECH-2 SOFT COPY 7 5" xfId="8264"/>
    <cellStyle name="_pgvcl-costal_pgvcl_JND - 5_TECH-2 SOFT COPY 7 6" xfId="8265"/>
    <cellStyle name="_pgvcl-costal_PGVCL-_JND - 5_TECH-2 SOFT COPY 7 6" xfId="8266"/>
    <cellStyle name="_pgvcl-costal_pgvcl_JND - 5_TECH-2 SOFT COPY 7 7" xfId="8267"/>
    <cellStyle name="_pgvcl-costal_PGVCL-_JND - 5_TECH-2 SOFT COPY 7 7" xfId="8268"/>
    <cellStyle name="_pgvcl-costal_pgvcl_JND - 5_TECH-2 SOFT COPY 7 8" xfId="8269"/>
    <cellStyle name="_pgvcl-costal_PGVCL-_JND - 5_TECH-2 SOFT COPY 7 8" xfId="8270"/>
    <cellStyle name="_pgvcl-costal_pgvcl_JND - 5_TECH-2 SOFT COPY 7 9" xfId="8271"/>
    <cellStyle name="_pgvcl-costal_PGVCL-_JND - 5_TECH-2 SOFT COPY 7 9" xfId="8272"/>
    <cellStyle name="_pgvcl-costal_pgvcl_JND - 5_TECH-2 SOFT COPY 8" xfId="8273"/>
    <cellStyle name="_pgvcl-costal_PGVCL-_JND - 5_TECH-2 SOFT COPY 8" xfId="8274"/>
    <cellStyle name="_pgvcl-costal_pgvcl_JND - 5_TRANSFORMER DETAIL." xfId="8275"/>
    <cellStyle name="_pgvcl-costal_PGVCL-_JND - 5_TRANSFORMER DETAIL." xfId="8276"/>
    <cellStyle name="_pgvcl-costal_pgvcl_JND - 5_TRANSFORMER DETAIL. 2" xfId="8277"/>
    <cellStyle name="_pgvcl-costal_PGVCL-_JND - 5_TRANSFORMER DETAIL. 2" xfId="8278"/>
    <cellStyle name="_pgvcl-costal_pgvcl_JND - 5_TRANSFORMER DETAIL. 2 10" xfId="8279"/>
    <cellStyle name="_pgvcl-costal_PGVCL-_JND - 5_TRANSFORMER DETAIL. 2 10" xfId="8280"/>
    <cellStyle name="_pgvcl-costal_pgvcl_JND - 5_TRANSFORMER DETAIL. 2 2" xfId="8281"/>
    <cellStyle name="_pgvcl-costal_PGVCL-_JND - 5_TRANSFORMER DETAIL. 2 2" xfId="8282"/>
    <cellStyle name="_pgvcl-costal_pgvcl_JND - 5_TRANSFORMER DETAIL. 2 3" xfId="8283"/>
    <cellStyle name="_pgvcl-costal_PGVCL-_JND - 5_TRANSFORMER DETAIL. 2 3" xfId="8284"/>
    <cellStyle name="_pgvcl-costal_pgvcl_JND - 5_TRANSFORMER DETAIL. 2 4" xfId="8285"/>
    <cellStyle name="_pgvcl-costal_PGVCL-_JND - 5_TRANSFORMER DETAIL. 2 4" xfId="8286"/>
    <cellStyle name="_pgvcl-costal_pgvcl_JND - 5_TRANSFORMER DETAIL. 2 5" xfId="8287"/>
    <cellStyle name="_pgvcl-costal_PGVCL-_JND - 5_TRANSFORMER DETAIL. 2 5" xfId="8288"/>
    <cellStyle name="_pgvcl-costal_pgvcl_JND - 5_TRANSFORMER DETAIL. 2 6" xfId="8289"/>
    <cellStyle name="_pgvcl-costal_PGVCL-_JND - 5_TRANSFORMER DETAIL. 2 6" xfId="8290"/>
    <cellStyle name="_pgvcl-costal_pgvcl_JND - 5_TRANSFORMER DETAIL. 2 7" xfId="8291"/>
    <cellStyle name="_pgvcl-costal_PGVCL-_JND - 5_TRANSFORMER DETAIL. 2 7" xfId="8292"/>
    <cellStyle name="_pgvcl-costal_pgvcl_JND - 5_TRANSFORMER DETAIL. 2 8" xfId="8293"/>
    <cellStyle name="_pgvcl-costal_PGVCL-_JND - 5_TRANSFORMER DETAIL. 2 8" xfId="8294"/>
    <cellStyle name="_pgvcl-costal_pgvcl_JND - 5_TRANSFORMER DETAIL. 2 9" xfId="8295"/>
    <cellStyle name="_pgvcl-costal_PGVCL-_JND - 5_TRANSFORMER DETAIL. 2 9" xfId="8296"/>
    <cellStyle name="_pgvcl-costal_pgvcl_JND - 5_TRANSFORMER DETAIL. 3" xfId="8297"/>
    <cellStyle name="_pgvcl-costal_PGVCL-_JND - 5_TRANSFORMER DETAIL. 3" xfId="8298"/>
    <cellStyle name="_pgvcl-costal_pgvcl_JND - 5_TRANSFORMER DETAIL. 3 10" xfId="8299"/>
    <cellStyle name="_pgvcl-costal_PGVCL-_JND - 5_TRANSFORMER DETAIL. 3 10" xfId="8300"/>
    <cellStyle name="_pgvcl-costal_pgvcl_JND - 5_TRANSFORMER DETAIL. 3 2" xfId="8301"/>
    <cellStyle name="_pgvcl-costal_PGVCL-_JND - 5_TRANSFORMER DETAIL. 3 2" xfId="8302"/>
    <cellStyle name="_pgvcl-costal_pgvcl_JND - 5_TRANSFORMER DETAIL. 3 3" xfId="8303"/>
    <cellStyle name="_pgvcl-costal_PGVCL-_JND - 5_TRANSFORMER DETAIL. 3 3" xfId="8304"/>
    <cellStyle name="_pgvcl-costal_pgvcl_JND - 5_TRANSFORMER DETAIL. 3 4" xfId="8305"/>
    <cellStyle name="_pgvcl-costal_PGVCL-_JND - 5_TRANSFORMER DETAIL. 3 4" xfId="8306"/>
    <cellStyle name="_pgvcl-costal_pgvcl_JND - 5_TRANSFORMER DETAIL. 3 5" xfId="8307"/>
    <cellStyle name="_pgvcl-costal_PGVCL-_JND - 5_TRANSFORMER DETAIL. 3 5" xfId="8308"/>
    <cellStyle name="_pgvcl-costal_pgvcl_JND - 5_TRANSFORMER DETAIL. 3 6" xfId="8309"/>
    <cellStyle name="_pgvcl-costal_PGVCL-_JND - 5_TRANSFORMER DETAIL. 3 6" xfId="8310"/>
    <cellStyle name="_pgvcl-costal_pgvcl_JND - 5_TRANSFORMER DETAIL. 3 7" xfId="8311"/>
    <cellStyle name="_pgvcl-costal_PGVCL-_JND - 5_TRANSFORMER DETAIL. 3 7" xfId="8312"/>
    <cellStyle name="_pgvcl-costal_pgvcl_JND - 5_TRANSFORMER DETAIL. 3 8" xfId="8313"/>
    <cellStyle name="_pgvcl-costal_PGVCL-_JND - 5_TRANSFORMER DETAIL. 3 8" xfId="8314"/>
    <cellStyle name="_pgvcl-costal_pgvcl_JND - 5_TRANSFORMER DETAIL. 3 9" xfId="8315"/>
    <cellStyle name="_pgvcl-costal_PGVCL-_JND - 5_TRANSFORMER DETAIL. 3 9" xfId="8316"/>
    <cellStyle name="_pgvcl-costal_pgvcl_JND - 5_TRANSFORMER DETAIL. 4" xfId="8317"/>
    <cellStyle name="_pgvcl-costal_PGVCL-_JND - 5_TRANSFORMER DETAIL. 4" xfId="8318"/>
    <cellStyle name="_pgvcl-costal_pgvcl_JND - 5_TRANSFORMER DETAIL. 4 10" xfId="8319"/>
    <cellStyle name="_pgvcl-costal_PGVCL-_JND - 5_TRANSFORMER DETAIL. 4 10" xfId="8320"/>
    <cellStyle name="_pgvcl-costal_pgvcl_JND - 5_TRANSFORMER DETAIL. 4 2" xfId="8321"/>
    <cellStyle name="_pgvcl-costal_PGVCL-_JND - 5_TRANSFORMER DETAIL. 4 2" xfId="8322"/>
    <cellStyle name="_pgvcl-costal_pgvcl_JND - 5_TRANSFORMER DETAIL. 4 3" xfId="8323"/>
    <cellStyle name="_pgvcl-costal_PGVCL-_JND - 5_TRANSFORMER DETAIL. 4 3" xfId="8324"/>
    <cellStyle name="_pgvcl-costal_pgvcl_JND - 5_TRANSFORMER DETAIL. 4 4" xfId="8325"/>
    <cellStyle name="_pgvcl-costal_PGVCL-_JND - 5_TRANSFORMER DETAIL. 4 4" xfId="8326"/>
    <cellStyle name="_pgvcl-costal_pgvcl_JND - 5_TRANSFORMER DETAIL. 4 5" xfId="8327"/>
    <cellStyle name="_pgvcl-costal_PGVCL-_JND - 5_TRANSFORMER DETAIL. 4 5" xfId="8328"/>
    <cellStyle name="_pgvcl-costal_pgvcl_JND - 5_TRANSFORMER DETAIL. 4 6" xfId="8329"/>
    <cellStyle name="_pgvcl-costal_PGVCL-_JND - 5_TRANSFORMER DETAIL. 4 6" xfId="8330"/>
    <cellStyle name="_pgvcl-costal_pgvcl_JND - 5_TRANSFORMER DETAIL. 4 7" xfId="8331"/>
    <cellStyle name="_pgvcl-costal_PGVCL-_JND - 5_TRANSFORMER DETAIL. 4 7" xfId="8332"/>
    <cellStyle name="_pgvcl-costal_pgvcl_JND - 5_TRANSFORMER DETAIL. 4 8" xfId="8333"/>
    <cellStyle name="_pgvcl-costal_PGVCL-_JND - 5_TRANSFORMER DETAIL. 4 8" xfId="8334"/>
    <cellStyle name="_pgvcl-costal_pgvcl_JND - 5_TRANSFORMER DETAIL. 4 9" xfId="8335"/>
    <cellStyle name="_pgvcl-costal_PGVCL-_JND - 5_TRANSFORMER DETAIL. 4 9" xfId="8336"/>
    <cellStyle name="_pgvcl-costal_pgvcl_JND - 5_TRANSFORMER DETAIL. 5" xfId="8337"/>
    <cellStyle name="_pgvcl-costal_PGVCL-_JND - 5_TRANSFORMER DETAIL. 5" xfId="8338"/>
    <cellStyle name="_pgvcl-costal_pgvcl_JND - 5_TRANSFORMER DETAIL. 5 10" xfId="8339"/>
    <cellStyle name="_pgvcl-costal_PGVCL-_JND - 5_TRANSFORMER DETAIL. 5 10" xfId="8340"/>
    <cellStyle name="_pgvcl-costal_pgvcl_JND - 5_TRANSFORMER DETAIL. 5 2" xfId="8341"/>
    <cellStyle name="_pgvcl-costal_PGVCL-_JND - 5_TRANSFORMER DETAIL. 5 2" xfId="8342"/>
    <cellStyle name="_pgvcl-costal_pgvcl_JND - 5_TRANSFORMER DETAIL. 5 3" xfId="8343"/>
    <cellStyle name="_pgvcl-costal_PGVCL-_JND - 5_TRANSFORMER DETAIL. 5 3" xfId="8344"/>
    <cellStyle name="_pgvcl-costal_pgvcl_JND - 5_TRANSFORMER DETAIL. 5 4" xfId="8345"/>
    <cellStyle name="_pgvcl-costal_PGVCL-_JND - 5_TRANSFORMER DETAIL. 5 4" xfId="8346"/>
    <cellStyle name="_pgvcl-costal_pgvcl_JND - 5_TRANSFORMER DETAIL. 5 5" xfId="8347"/>
    <cellStyle name="_pgvcl-costal_PGVCL-_JND - 5_TRANSFORMER DETAIL. 5 5" xfId="8348"/>
    <cellStyle name="_pgvcl-costal_pgvcl_JND - 5_TRANSFORMER DETAIL. 5 6" xfId="8349"/>
    <cellStyle name="_pgvcl-costal_PGVCL-_JND - 5_TRANSFORMER DETAIL. 5 6" xfId="8350"/>
    <cellStyle name="_pgvcl-costal_pgvcl_JND - 5_TRANSFORMER DETAIL. 5 7" xfId="8351"/>
    <cellStyle name="_pgvcl-costal_PGVCL-_JND - 5_TRANSFORMER DETAIL. 5 7" xfId="8352"/>
    <cellStyle name="_pgvcl-costal_pgvcl_JND - 5_TRANSFORMER DETAIL. 5 8" xfId="8353"/>
    <cellStyle name="_pgvcl-costal_PGVCL-_JND - 5_TRANSFORMER DETAIL. 5 8" xfId="8354"/>
    <cellStyle name="_pgvcl-costal_pgvcl_JND - 5_TRANSFORMER DETAIL. 5 9" xfId="8355"/>
    <cellStyle name="_pgvcl-costal_PGVCL-_JND - 5_TRANSFORMER DETAIL. 5 9" xfId="8356"/>
    <cellStyle name="_pgvcl-costal_pgvcl_JND - 5_TRANSFORMER DETAIL. 6" xfId="8357"/>
    <cellStyle name="_pgvcl-costal_PGVCL-_JND - 5_TRANSFORMER DETAIL. 6" xfId="8358"/>
    <cellStyle name="_pgvcl-costal_pgvcl_JND - 5_TRANSFORMER DETAIL. 6 10" xfId="8359"/>
    <cellStyle name="_pgvcl-costal_PGVCL-_JND - 5_TRANSFORMER DETAIL. 6 10" xfId="8360"/>
    <cellStyle name="_pgvcl-costal_pgvcl_JND - 5_TRANSFORMER DETAIL. 6 2" xfId="8361"/>
    <cellStyle name="_pgvcl-costal_PGVCL-_JND - 5_TRANSFORMER DETAIL. 6 2" xfId="8362"/>
    <cellStyle name="_pgvcl-costal_pgvcl_JND - 5_TRANSFORMER DETAIL. 6 3" xfId="8363"/>
    <cellStyle name="_pgvcl-costal_PGVCL-_JND - 5_TRANSFORMER DETAIL. 6 3" xfId="8364"/>
    <cellStyle name="_pgvcl-costal_pgvcl_JND - 5_TRANSFORMER DETAIL. 6 4" xfId="8365"/>
    <cellStyle name="_pgvcl-costal_PGVCL-_JND - 5_TRANSFORMER DETAIL. 6 4" xfId="8366"/>
    <cellStyle name="_pgvcl-costal_pgvcl_JND - 5_TRANSFORMER DETAIL. 6 5" xfId="8367"/>
    <cellStyle name="_pgvcl-costal_PGVCL-_JND - 5_TRANSFORMER DETAIL. 6 5" xfId="8368"/>
    <cellStyle name="_pgvcl-costal_pgvcl_JND - 5_TRANSFORMER DETAIL. 6 6" xfId="8369"/>
    <cellStyle name="_pgvcl-costal_PGVCL-_JND - 5_TRANSFORMER DETAIL. 6 6" xfId="8370"/>
    <cellStyle name="_pgvcl-costal_pgvcl_JND - 5_TRANSFORMER DETAIL. 6 7" xfId="8371"/>
    <cellStyle name="_pgvcl-costal_PGVCL-_JND - 5_TRANSFORMER DETAIL. 6 7" xfId="8372"/>
    <cellStyle name="_pgvcl-costal_pgvcl_JND - 5_TRANSFORMER DETAIL. 6 8" xfId="8373"/>
    <cellStyle name="_pgvcl-costal_PGVCL-_JND - 5_TRANSFORMER DETAIL. 6 8" xfId="8374"/>
    <cellStyle name="_pgvcl-costal_pgvcl_JND - 5_TRANSFORMER DETAIL. 6 9" xfId="8375"/>
    <cellStyle name="_pgvcl-costal_PGVCL-_JND - 5_TRANSFORMER DETAIL. 6 9" xfId="8376"/>
    <cellStyle name="_pgvcl-costal_pgvcl_JND - 5_TRANSFORMER DETAIL. 7" xfId="8377"/>
    <cellStyle name="_pgvcl-costal_PGVCL-_JND - 5_TRANSFORMER DETAIL. 7" xfId="8378"/>
    <cellStyle name="_pgvcl-costal_pgvcl_JND - 5_TRANSFORMER DETAIL. 7 10" xfId="8379"/>
    <cellStyle name="_pgvcl-costal_PGVCL-_JND - 5_TRANSFORMER DETAIL. 7 10" xfId="8380"/>
    <cellStyle name="_pgvcl-costal_pgvcl_JND - 5_TRANSFORMER DETAIL. 7 2" xfId="8381"/>
    <cellStyle name="_pgvcl-costal_PGVCL-_JND - 5_TRANSFORMER DETAIL. 7 2" xfId="8382"/>
    <cellStyle name="_pgvcl-costal_pgvcl_JND - 5_TRANSFORMER DETAIL. 7 3" xfId="8383"/>
    <cellStyle name="_pgvcl-costal_PGVCL-_JND - 5_TRANSFORMER DETAIL. 7 3" xfId="8384"/>
    <cellStyle name="_pgvcl-costal_pgvcl_JND - 5_TRANSFORMER DETAIL. 7 4" xfId="8385"/>
    <cellStyle name="_pgvcl-costal_PGVCL-_JND - 5_TRANSFORMER DETAIL. 7 4" xfId="8386"/>
    <cellStyle name="_pgvcl-costal_pgvcl_JND - 5_TRANSFORMER DETAIL. 7 5" xfId="8387"/>
    <cellStyle name="_pgvcl-costal_PGVCL-_JND - 5_TRANSFORMER DETAIL. 7 5" xfId="8388"/>
    <cellStyle name="_pgvcl-costal_pgvcl_JND - 5_TRANSFORMER DETAIL. 7 6" xfId="8389"/>
    <cellStyle name="_pgvcl-costal_PGVCL-_JND - 5_TRANSFORMER DETAIL. 7 6" xfId="8390"/>
    <cellStyle name="_pgvcl-costal_pgvcl_JND - 5_TRANSFORMER DETAIL. 7 7" xfId="8391"/>
    <cellStyle name="_pgvcl-costal_PGVCL-_JND - 5_TRANSFORMER DETAIL. 7 7" xfId="8392"/>
    <cellStyle name="_pgvcl-costal_pgvcl_JND - 5_TRANSFORMER DETAIL. 7 8" xfId="8393"/>
    <cellStyle name="_pgvcl-costal_PGVCL-_JND - 5_TRANSFORMER DETAIL. 7 8" xfId="8394"/>
    <cellStyle name="_pgvcl-costal_pgvcl_JND - 5_TRANSFORMER DETAIL. 7 9" xfId="8395"/>
    <cellStyle name="_pgvcl-costal_PGVCL-_JND - 5_TRANSFORMER DETAIL. 7 9" xfId="8396"/>
    <cellStyle name="_pgvcl-costal_pgvcl_JND - 5_TRANSFORMER DETAIL. 8" xfId="8397"/>
    <cellStyle name="_pgvcl-costal_PGVCL-_JND - 5_TRANSFORMER DETAIL. 8" xfId="8398"/>
    <cellStyle name="_pgvcl-costal_pgvcl_JND - 5_Urban Weekly 8 MAY 09" xfId="8399"/>
    <cellStyle name="_pgvcl-costal_PGVCL-_JND - 5_Urban Weekly 8 MAY 09" xfId="8400"/>
    <cellStyle name="_pgvcl-costal_pgvcl_JND - 5_Urban Weekly 8 MAY 09 2" xfId="8401"/>
    <cellStyle name="_pgvcl-costal_PGVCL-_JND - 5_Urban Weekly 8 MAY 09 2" xfId="8402"/>
    <cellStyle name="_pgvcl-costal_pgvcl_JND - 5_URBAN WEEKLY PBR CO" xfId="8403"/>
    <cellStyle name="_pgvcl-costal_PGVCL-_JND - 5_URBAN WEEKLY PBR CO" xfId="8404"/>
    <cellStyle name="_pgvcl-costal_pgvcl_JND - 5_URBAN WEEKLY PBR CO 2" xfId="8405"/>
    <cellStyle name="_pgvcl-costal_PGVCL-_JND - 5_URBAN WEEKLY PBR CO 2" xfId="8406"/>
    <cellStyle name="_pgvcl-costal_pgvcl_JND - 5_URBAN WEEKLY PBR CO 2 10" xfId="8407"/>
    <cellStyle name="_pgvcl-costal_PGVCL-_JND - 5_URBAN WEEKLY PBR CO 2 10" xfId="8408"/>
    <cellStyle name="_pgvcl-costal_pgvcl_JND - 5_URBAN WEEKLY PBR CO 2 2" xfId="8409"/>
    <cellStyle name="_pgvcl-costal_PGVCL-_JND - 5_URBAN WEEKLY PBR CO 2 2" xfId="8410"/>
    <cellStyle name="_pgvcl-costal_pgvcl_JND - 5_URBAN WEEKLY PBR CO 2 3" xfId="8411"/>
    <cellStyle name="_pgvcl-costal_PGVCL-_JND - 5_URBAN WEEKLY PBR CO 2 3" xfId="8412"/>
    <cellStyle name="_pgvcl-costal_pgvcl_JND - 5_URBAN WEEKLY PBR CO 2 4" xfId="8413"/>
    <cellStyle name="_pgvcl-costal_PGVCL-_JND - 5_URBAN WEEKLY PBR CO 2 4" xfId="8414"/>
    <cellStyle name="_pgvcl-costal_pgvcl_JND - 5_URBAN WEEKLY PBR CO 2 5" xfId="8415"/>
    <cellStyle name="_pgvcl-costal_PGVCL-_JND - 5_URBAN WEEKLY PBR CO 2 5" xfId="8416"/>
    <cellStyle name="_pgvcl-costal_pgvcl_JND - 5_URBAN WEEKLY PBR CO 2 6" xfId="8417"/>
    <cellStyle name="_pgvcl-costal_PGVCL-_JND - 5_URBAN WEEKLY PBR CO 2 6" xfId="8418"/>
    <cellStyle name="_pgvcl-costal_pgvcl_JND - 5_URBAN WEEKLY PBR CO 2 7" xfId="8419"/>
    <cellStyle name="_pgvcl-costal_PGVCL-_JND - 5_URBAN WEEKLY PBR CO 2 7" xfId="8420"/>
    <cellStyle name="_pgvcl-costal_pgvcl_JND - 5_URBAN WEEKLY PBR CO 2 8" xfId="8421"/>
    <cellStyle name="_pgvcl-costal_PGVCL-_JND - 5_URBAN WEEKLY PBR CO 2 8" xfId="8422"/>
    <cellStyle name="_pgvcl-costal_pgvcl_JND - 5_URBAN WEEKLY PBR CO 2 9" xfId="8423"/>
    <cellStyle name="_pgvcl-costal_PGVCL-_JND - 5_URBAN WEEKLY PBR CO 2 9" xfId="8424"/>
    <cellStyle name="_pgvcl-costal_pgvcl_JND - 5_URBAN WEEKLY PBR CO 3" xfId="8425"/>
    <cellStyle name="_pgvcl-costal_PGVCL-_JND - 5_URBAN WEEKLY PBR CO 3" xfId="8426"/>
    <cellStyle name="_pgvcl-costal_pgvcl_JND - 5_URBAN WEEKLY PBR CO 3 10" xfId="8427"/>
    <cellStyle name="_pgvcl-costal_PGVCL-_JND - 5_URBAN WEEKLY PBR CO 3 10" xfId="8428"/>
    <cellStyle name="_pgvcl-costal_pgvcl_JND - 5_URBAN WEEKLY PBR CO 3 2" xfId="8429"/>
    <cellStyle name="_pgvcl-costal_PGVCL-_JND - 5_URBAN WEEKLY PBR CO 3 2" xfId="8430"/>
    <cellStyle name="_pgvcl-costal_pgvcl_JND - 5_URBAN WEEKLY PBR CO 3 3" xfId="8431"/>
    <cellStyle name="_pgvcl-costal_PGVCL-_JND - 5_URBAN WEEKLY PBR CO 3 3" xfId="8432"/>
    <cellStyle name="_pgvcl-costal_pgvcl_JND - 5_URBAN WEEKLY PBR CO 3 4" xfId="8433"/>
    <cellStyle name="_pgvcl-costal_PGVCL-_JND - 5_URBAN WEEKLY PBR CO 3 4" xfId="8434"/>
    <cellStyle name="_pgvcl-costal_pgvcl_JND - 5_URBAN WEEKLY PBR CO 3 5" xfId="8435"/>
    <cellStyle name="_pgvcl-costal_PGVCL-_JND - 5_URBAN WEEKLY PBR CO 3 5" xfId="8436"/>
    <cellStyle name="_pgvcl-costal_pgvcl_JND - 5_URBAN WEEKLY PBR CO 3 6" xfId="8437"/>
    <cellStyle name="_pgvcl-costal_PGVCL-_JND - 5_URBAN WEEKLY PBR CO 3 6" xfId="8438"/>
    <cellStyle name="_pgvcl-costal_pgvcl_JND - 5_URBAN WEEKLY PBR CO 3 7" xfId="8439"/>
    <cellStyle name="_pgvcl-costal_PGVCL-_JND - 5_URBAN WEEKLY PBR CO 3 7" xfId="8440"/>
    <cellStyle name="_pgvcl-costal_pgvcl_JND - 5_URBAN WEEKLY PBR CO 3 8" xfId="8441"/>
    <cellStyle name="_pgvcl-costal_PGVCL-_JND - 5_URBAN WEEKLY PBR CO 3 8" xfId="8442"/>
    <cellStyle name="_pgvcl-costal_pgvcl_JND - 5_URBAN WEEKLY PBR CO 3 9" xfId="8443"/>
    <cellStyle name="_pgvcl-costal_PGVCL-_JND - 5_URBAN WEEKLY PBR CO 3 9" xfId="8444"/>
    <cellStyle name="_pgvcl-costal_pgvcl_JND - 5_URBAN WEEKLY PBR CO 4" xfId="8445"/>
    <cellStyle name="_pgvcl-costal_PGVCL-_JND - 5_URBAN WEEKLY PBR CO 4" xfId="8446"/>
    <cellStyle name="_pgvcl-costal_pgvcl_JND - 5_URBAN WEEKLY PBR CO 4 10" xfId="8447"/>
    <cellStyle name="_pgvcl-costal_PGVCL-_JND - 5_URBAN WEEKLY PBR CO 4 10" xfId="8448"/>
    <cellStyle name="_pgvcl-costal_pgvcl_JND - 5_URBAN WEEKLY PBR CO 4 2" xfId="8449"/>
    <cellStyle name="_pgvcl-costal_PGVCL-_JND - 5_URBAN WEEKLY PBR CO 4 2" xfId="8450"/>
    <cellStyle name="_pgvcl-costal_pgvcl_JND - 5_URBAN WEEKLY PBR CO 4 3" xfId="8451"/>
    <cellStyle name="_pgvcl-costal_PGVCL-_JND - 5_URBAN WEEKLY PBR CO 4 3" xfId="8452"/>
    <cellStyle name="_pgvcl-costal_pgvcl_JND - 5_URBAN WEEKLY PBR CO 4 4" xfId="8453"/>
    <cellStyle name="_pgvcl-costal_PGVCL-_JND - 5_URBAN WEEKLY PBR CO 4 4" xfId="8454"/>
    <cellStyle name="_pgvcl-costal_pgvcl_JND - 5_URBAN WEEKLY PBR CO 4 5" xfId="8455"/>
    <cellStyle name="_pgvcl-costal_PGVCL-_JND - 5_URBAN WEEKLY PBR CO 4 5" xfId="8456"/>
    <cellStyle name="_pgvcl-costal_pgvcl_JND - 5_URBAN WEEKLY PBR CO 4 6" xfId="8457"/>
    <cellStyle name="_pgvcl-costal_PGVCL-_JND - 5_URBAN WEEKLY PBR CO 4 6" xfId="8458"/>
    <cellStyle name="_pgvcl-costal_pgvcl_JND - 5_URBAN WEEKLY PBR CO 4 7" xfId="8459"/>
    <cellStyle name="_pgvcl-costal_PGVCL-_JND - 5_URBAN WEEKLY PBR CO 4 7" xfId="8460"/>
    <cellStyle name="_pgvcl-costal_pgvcl_JND - 5_URBAN WEEKLY PBR CO 4 8" xfId="8461"/>
    <cellStyle name="_pgvcl-costal_PGVCL-_JND - 5_URBAN WEEKLY PBR CO 4 8" xfId="8462"/>
    <cellStyle name="_pgvcl-costal_pgvcl_JND - 5_URBAN WEEKLY PBR CO 4 9" xfId="8463"/>
    <cellStyle name="_pgvcl-costal_PGVCL-_JND - 5_URBAN WEEKLY PBR CO 4 9" xfId="8464"/>
    <cellStyle name="_pgvcl-costal_pgvcl_JND - 5_URBAN WEEKLY PBR CO 5" xfId="8465"/>
    <cellStyle name="_pgvcl-costal_PGVCL-_JND - 5_URBAN WEEKLY PBR CO 5" xfId="8466"/>
    <cellStyle name="_pgvcl-costal_pgvcl_JND - 5_URBAN WEEKLY PBR CO 5 10" xfId="8467"/>
    <cellStyle name="_pgvcl-costal_PGVCL-_JND - 5_URBAN WEEKLY PBR CO 5 10" xfId="8468"/>
    <cellStyle name="_pgvcl-costal_pgvcl_JND - 5_URBAN WEEKLY PBR CO 5 2" xfId="8469"/>
    <cellStyle name="_pgvcl-costal_PGVCL-_JND - 5_URBAN WEEKLY PBR CO 5 2" xfId="8470"/>
    <cellStyle name="_pgvcl-costal_pgvcl_JND - 5_URBAN WEEKLY PBR CO 5 3" xfId="8471"/>
    <cellStyle name="_pgvcl-costal_PGVCL-_JND - 5_URBAN WEEKLY PBR CO 5 3" xfId="8472"/>
    <cellStyle name="_pgvcl-costal_pgvcl_JND - 5_URBAN WEEKLY PBR CO 5 4" xfId="8473"/>
    <cellStyle name="_pgvcl-costal_PGVCL-_JND - 5_URBAN WEEKLY PBR CO 5 4" xfId="8474"/>
    <cellStyle name="_pgvcl-costal_pgvcl_JND - 5_URBAN WEEKLY PBR CO 5 5" xfId="8475"/>
    <cellStyle name="_pgvcl-costal_PGVCL-_JND - 5_URBAN WEEKLY PBR CO 5 5" xfId="8476"/>
    <cellStyle name="_pgvcl-costal_pgvcl_JND - 5_URBAN WEEKLY PBR CO 5 6" xfId="8477"/>
    <cellStyle name="_pgvcl-costal_PGVCL-_JND - 5_URBAN WEEKLY PBR CO 5 6" xfId="8478"/>
    <cellStyle name="_pgvcl-costal_pgvcl_JND - 5_URBAN WEEKLY PBR CO 5 7" xfId="8479"/>
    <cellStyle name="_pgvcl-costal_PGVCL-_JND - 5_URBAN WEEKLY PBR CO 5 7" xfId="8480"/>
    <cellStyle name="_pgvcl-costal_pgvcl_JND - 5_URBAN WEEKLY PBR CO 5 8" xfId="8481"/>
    <cellStyle name="_pgvcl-costal_PGVCL-_JND - 5_URBAN WEEKLY PBR CO 5 8" xfId="8482"/>
    <cellStyle name="_pgvcl-costal_pgvcl_JND - 5_URBAN WEEKLY PBR CO 5 9" xfId="8483"/>
    <cellStyle name="_pgvcl-costal_PGVCL-_JND - 5_URBAN WEEKLY PBR CO 5 9" xfId="8484"/>
    <cellStyle name="_pgvcl-costal_pgvcl_JND - 5_URBAN WEEKLY PBR CO 6" xfId="8485"/>
    <cellStyle name="_pgvcl-costal_PGVCL-_JND - 5_URBAN WEEKLY PBR CO 6" xfId="8486"/>
    <cellStyle name="_pgvcl-costal_pgvcl_JND - 5_URBAN WEEKLY PBR CO 6 10" xfId="8487"/>
    <cellStyle name="_pgvcl-costal_PGVCL-_JND - 5_URBAN WEEKLY PBR CO 6 10" xfId="8488"/>
    <cellStyle name="_pgvcl-costal_pgvcl_JND - 5_URBAN WEEKLY PBR CO 6 2" xfId="8489"/>
    <cellStyle name="_pgvcl-costal_PGVCL-_JND - 5_URBAN WEEKLY PBR CO 6 2" xfId="8490"/>
    <cellStyle name="_pgvcl-costal_pgvcl_JND - 5_URBAN WEEKLY PBR CO 6 3" xfId="8491"/>
    <cellStyle name="_pgvcl-costal_PGVCL-_JND - 5_URBAN WEEKLY PBR CO 6 3" xfId="8492"/>
    <cellStyle name="_pgvcl-costal_pgvcl_JND - 5_URBAN WEEKLY PBR CO 6 4" xfId="8493"/>
    <cellStyle name="_pgvcl-costal_PGVCL-_JND - 5_URBAN WEEKLY PBR CO 6 4" xfId="8494"/>
    <cellStyle name="_pgvcl-costal_pgvcl_JND - 5_URBAN WEEKLY PBR CO 6 5" xfId="8495"/>
    <cellStyle name="_pgvcl-costal_PGVCL-_JND - 5_URBAN WEEKLY PBR CO 6 5" xfId="8496"/>
    <cellStyle name="_pgvcl-costal_pgvcl_JND - 5_URBAN WEEKLY PBR CO 6 6" xfId="8497"/>
    <cellStyle name="_pgvcl-costal_PGVCL-_JND - 5_URBAN WEEKLY PBR CO 6 6" xfId="8498"/>
    <cellStyle name="_pgvcl-costal_pgvcl_JND - 5_URBAN WEEKLY PBR CO 6 7" xfId="8499"/>
    <cellStyle name="_pgvcl-costal_PGVCL-_JND - 5_URBAN WEEKLY PBR CO 6 7" xfId="8500"/>
    <cellStyle name="_pgvcl-costal_pgvcl_JND - 5_URBAN WEEKLY PBR CO 6 8" xfId="8501"/>
    <cellStyle name="_pgvcl-costal_PGVCL-_JND - 5_URBAN WEEKLY PBR CO 6 8" xfId="8502"/>
    <cellStyle name="_pgvcl-costal_pgvcl_JND - 5_URBAN WEEKLY PBR CO 6 9" xfId="8503"/>
    <cellStyle name="_pgvcl-costal_PGVCL-_JND - 5_URBAN WEEKLY PBR CO 6 9" xfId="8504"/>
    <cellStyle name="_pgvcl-costal_pgvcl_JND - 5_URBAN WEEKLY PBR CO 7" xfId="8505"/>
    <cellStyle name="_pgvcl-costal_PGVCL-_JND - 5_URBAN WEEKLY PBR CO 7" xfId="8506"/>
    <cellStyle name="_pgvcl-costal_pgvcl_JND - 5_URBAN WEEKLY PBR CO 7 10" xfId="8507"/>
    <cellStyle name="_pgvcl-costal_PGVCL-_JND - 5_URBAN WEEKLY PBR CO 7 10" xfId="8508"/>
    <cellStyle name="_pgvcl-costal_pgvcl_JND - 5_URBAN WEEKLY PBR CO 7 2" xfId="8509"/>
    <cellStyle name="_pgvcl-costal_PGVCL-_JND - 5_URBAN WEEKLY PBR CO 7 2" xfId="8510"/>
    <cellStyle name="_pgvcl-costal_pgvcl_JND - 5_URBAN WEEKLY PBR CO 7 3" xfId="8511"/>
    <cellStyle name="_pgvcl-costal_PGVCL-_JND - 5_URBAN WEEKLY PBR CO 7 3" xfId="8512"/>
    <cellStyle name="_pgvcl-costal_pgvcl_JND - 5_URBAN WEEKLY PBR CO 7 4" xfId="8513"/>
    <cellStyle name="_pgvcl-costal_PGVCL-_JND - 5_URBAN WEEKLY PBR CO 7 4" xfId="8514"/>
    <cellStyle name="_pgvcl-costal_pgvcl_JND - 5_URBAN WEEKLY PBR CO 7 5" xfId="8515"/>
    <cellStyle name="_pgvcl-costal_PGVCL-_JND - 5_URBAN WEEKLY PBR CO 7 5" xfId="8516"/>
    <cellStyle name="_pgvcl-costal_pgvcl_JND - 5_URBAN WEEKLY PBR CO 7 6" xfId="8517"/>
    <cellStyle name="_pgvcl-costal_PGVCL-_JND - 5_URBAN WEEKLY PBR CO 7 6" xfId="8518"/>
    <cellStyle name="_pgvcl-costal_pgvcl_JND - 5_URBAN WEEKLY PBR CO 7 7" xfId="8519"/>
    <cellStyle name="_pgvcl-costal_PGVCL-_JND - 5_URBAN WEEKLY PBR CO 7 7" xfId="8520"/>
    <cellStyle name="_pgvcl-costal_pgvcl_JND - 5_URBAN WEEKLY PBR CO 7 8" xfId="8521"/>
    <cellStyle name="_pgvcl-costal_PGVCL-_JND - 5_URBAN WEEKLY PBR CO 7 8" xfId="8522"/>
    <cellStyle name="_pgvcl-costal_pgvcl_JND - 5_URBAN WEEKLY PBR CO 7 9" xfId="8523"/>
    <cellStyle name="_pgvcl-costal_PGVCL-_JND - 5_URBAN WEEKLY PBR CO 7 9" xfId="8524"/>
    <cellStyle name="_pgvcl-costal_pgvcl_JND - 5_URBAN WEEKLY PBR CO 8" xfId="8525"/>
    <cellStyle name="_pgvcl-costal_PGVCL-_JND - 5_URBAN WEEKLY PBR CO 8" xfId="8526"/>
    <cellStyle name="_pgvcl-costal_pgvcl_JND - 5_Weekly Urban PBR CO - 04-04-09 to 12-04-09" xfId="8527"/>
    <cellStyle name="_pgvcl-costal_PGVCL-_JND - 5_Weekly Urban PBR CO - 04-04-09 to 12-04-09" xfId="8528"/>
    <cellStyle name="_pgvcl-costal_pgvcl_JND - 5_Weekly Urban PBR CO - 04-04-09 to 12-04-09 2" xfId="8529"/>
    <cellStyle name="_pgvcl-costal_PGVCL-_JND - 5_Weekly Urban PBR CO - 04-04-09 to 12-04-09 2" xfId="8530"/>
    <cellStyle name="_pgvcl-costal_pgvcl_JND - 5_Weekly Urban PBR CO - 04-04-09 to 12-04-09 2 10" xfId="8531"/>
    <cellStyle name="_pgvcl-costal_PGVCL-_JND - 5_Weekly Urban PBR CO - 04-04-09 to 12-04-09 2 10" xfId="8532"/>
    <cellStyle name="_pgvcl-costal_pgvcl_JND - 5_Weekly Urban PBR CO - 04-04-09 to 12-04-09 2 2" xfId="8533"/>
    <cellStyle name="_pgvcl-costal_PGVCL-_JND - 5_Weekly Urban PBR CO - 04-04-09 to 12-04-09 2 2" xfId="8534"/>
    <cellStyle name="_pgvcl-costal_pgvcl_JND - 5_Weekly Urban PBR CO - 04-04-09 to 12-04-09 2 3" xfId="8535"/>
    <cellStyle name="_pgvcl-costal_PGVCL-_JND - 5_Weekly Urban PBR CO - 04-04-09 to 12-04-09 2 3" xfId="8536"/>
    <cellStyle name="_pgvcl-costal_pgvcl_JND - 5_Weekly Urban PBR CO - 04-04-09 to 12-04-09 2 4" xfId="8537"/>
    <cellStyle name="_pgvcl-costal_PGVCL-_JND - 5_Weekly Urban PBR CO - 04-04-09 to 12-04-09 2 4" xfId="8538"/>
    <cellStyle name="_pgvcl-costal_pgvcl_JND - 5_Weekly Urban PBR CO - 04-04-09 to 12-04-09 2 5" xfId="8539"/>
    <cellStyle name="_pgvcl-costal_PGVCL-_JND - 5_Weekly Urban PBR CO - 04-04-09 to 12-04-09 2 5" xfId="8540"/>
    <cellStyle name="_pgvcl-costal_pgvcl_JND - 5_Weekly Urban PBR CO - 04-04-09 to 12-04-09 2 6" xfId="8541"/>
    <cellStyle name="_pgvcl-costal_PGVCL-_JND - 5_Weekly Urban PBR CO - 04-04-09 to 12-04-09 2 6" xfId="8542"/>
    <cellStyle name="_pgvcl-costal_pgvcl_JND - 5_Weekly Urban PBR CO - 04-04-09 to 12-04-09 2 7" xfId="8543"/>
    <cellStyle name="_pgvcl-costal_PGVCL-_JND - 5_Weekly Urban PBR CO - 04-04-09 to 12-04-09 2 7" xfId="8544"/>
    <cellStyle name="_pgvcl-costal_pgvcl_JND - 5_Weekly Urban PBR CO - 04-04-09 to 12-04-09 2 8" xfId="8545"/>
    <cellStyle name="_pgvcl-costal_PGVCL-_JND - 5_Weekly Urban PBR CO - 04-04-09 to 12-04-09 2 8" xfId="8546"/>
    <cellStyle name="_pgvcl-costal_pgvcl_JND - 5_Weekly Urban PBR CO - 04-04-09 to 12-04-09 2 9" xfId="8547"/>
    <cellStyle name="_pgvcl-costal_PGVCL-_JND - 5_Weekly Urban PBR CO - 04-04-09 to 12-04-09 2 9" xfId="8548"/>
    <cellStyle name="_pgvcl-costal_pgvcl_JND - 5_Weekly Urban PBR CO - 04-04-09 to 12-04-09 3" xfId="8549"/>
    <cellStyle name="_pgvcl-costal_PGVCL-_JND - 5_Weekly Urban PBR CO - 04-04-09 to 12-04-09 3" xfId="8550"/>
    <cellStyle name="_pgvcl-costal_pgvcl_JND - 5_Weekly Urban PBR CO - 04-04-09 to 12-04-09 3 10" xfId="8551"/>
    <cellStyle name="_pgvcl-costal_PGVCL-_JND - 5_Weekly Urban PBR CO - 04-04-09 to 12-04-09 3 10" xfId="8552"/>
    <cellStyle name="_pgvcl-costal_pgvcl_JND - 5_Weekly Urban PBR CO - 04-04-09 to 12-04-09 3 2" xfId="8553"/>
    <cellStyle name="_pgvcl-costal_PGVCL-_JND - 5_Weekly Urban PBR CO - 04-04-09 to 12-04-09 3 2" xfId="8554"/>
    <cellStyle name="_pgvcl-costal_pgvcl_JND - 5_Weekly Urban PBR CO - 04-04-09 to 12-04-09 3 3" xfId="8555"/>
    <cellStyle name="_pgvcl-costal_PGVCL-_JND - 5_Weekly Urban PBR CO - 04-04-09 to 12-04-09 3 3" xfId="8556"/>
    <cellStyle name="_pgvcl-costal_pgvcl_JND - 5_Weekly Urban PBR CO - 04-04-09 to 12-04-09 3 4" xfId="8557"/>
    <cellStyle name="_pgvcl-costal_PGVCL-_JND - 5_Weekly Urban PBR CO - 04-04-09 to 12-04-09 3 4" xfId="8558"/>
    <cellStyle name="_pgvcl-costal_pgvcl_JND - 5_Weekly Urban PBR CO - 04-04-09 to 12-04-09 3 5" xfId="8559"/>
    <cellStyle name="_pgvcl-costal_PGVCL-_JND - 5_Weekly Urban PBR CO - 04-04-09 to 12-04-09 3 5" xfId="8560"/>
    <cellStyle name="_pgvcl-costal_pgvcl_JND - 5_Weekly Urban PBR CO - 04-04-09 to 12-04-09 3 6" xfId="8561"/>
    <cellStyle name="_pgvcl-costal_PGVCL-_JND - 5_Weekly Urban PBR CO - 04-04-09 to 12-04-09 3 6" xfId="8562"/>
    <cellStyle name="_pgvcl-costal_pgvcl_JND - 5_Weekly Urban PBR CO - 04-04-09 to 12-04-09 3 7" xfId="8563"/>
    <cellStyle name="_pgvcl-costal_PGVCL-_JND - 5_Weekly Urban PBR CO - 04-04-09 to 12-04-09 3 7" xfId="8564"/>
    <cellStyle name="_pgvcl-costal_pgvcl_JND - 5_Weekly Urban PBR CO - 04-04-09 to 12-04-09 3 8" xfId="8565"/>
    <cellStyle name="_pgvcl-costal_PGVCL-_JND - 5_Weekly Urban PBR CO - 04-04-09 to 12-04-09 3 8" xfId="8566"/>
    <cellStyle name="_pgvcl-costal_pgvcl_JND - 5_Weekly Urban PBR CO - 04-04-09 to 12-04-09 3 9" xfId="8567"/>
    <cellStyle name="_pgvcl-costal_PGVCL-_JND - 5_Weekly Urban PBR CO - 04-04-09 to 12-04-09 3 9" xfId="8568"/>
    <cellStyle name="_pgvcl-costal_pgvcl_JND - 5_Weekly Urban PBR CO - 04-04-09 to 12-04-09 4" xfId="8569"/>
    <cellStyle name="_pgvcl-costal_PGVCL-_JND - 5_Weekly Urban PBR CO - 04-04-09 to 12-04-09 4" xfId="8570"/>
    <cellStyle name="_pgvcl-costal_pgvcl_JND - 5_Weekly Urban PBR CO - 04-04-09 to 12-04-09 4 10" xfId="8571"/>
    <cellStyle name="_pgvcl-costal_PGVCL-_JND - 5_Weekly Urban PBR CO - 04-04-09 to 12-04-09 4 10" xfId="8572"/>
    <cellStyle name="_pgvcl-costal_pgvcl_JND - 5_Weekly Urban PBR CO - 04-04-09 to 12-04-09 4 2" xfId="8573"/>
    <cellStyle name="_pgvcl-costal_PGVCL-_JND - 5_Weekly Urban PBR CO - 04-04-09 to 12-04-09 4 2" xfId="8574"/>
    <cellStyle name="_pgvcl-costal_pgvcl_JND - 5_Weekly Urban PBR CO - 04-04-09 to 12-04-09 4 3" xfId="8575"/>
    <cellStyle name="_pgvcl-costal_PGVCL-_JND - 5_Weekly Urban PBR CO - 04-04-09 to 12-04-09 4 3" xfId="8576"/>
    <cellStyle name="_pgvcl-costal_pgvcl_JND - 5_Weekly Urban PBR CO - 04-04-09 to 12-04-09 4 4" xfId="8577"/>
    <cellStyle name="_pgvcl-costal_PGVCL-_JND - 5_Weekly Urban PBR CO - 04-04-09 to 12-04-09 4 4" xfId="8578"/>
    <cellStyle name="_pgvcl-costal_pgvcl_JND - 5_Weekly Urban PBR CO - 04-04-09 to 12-04-09 4 5" xfId="8579"/>
    <cellStyle name="_pgvcl-costal_PGVCL-_JND - 5_Weekly Urban PBR CO - 04-04-09 to 12-04-09 4 5" xfId="8580"/>
    <cellStyle name="_pgvcl-costal_pgvcl_JND - 5_Weekly Urban PBR CO - 04-04-09 to 12-04-09 4 6" xfId="8581"/>
    <cellStyle name="_pgvcl-costal_PGVCL-_JND - 5_Weekly Urban PBR CO - 04-04-09 to 12-04-09 4 6" xfId="8582"/>
    <cellStyle name="_pgvcl-costal_pgvcl_JND - 5_Weekly Urban PBR CO - 04-04-09 to 12-04-09 4 7" xfId="8583"/>
    <cellStyle name="_pgvcl-costal_PGVCL-_JND - 5_Weekly Urban PBR CO - 04-04-09 to 12-04-09 4 7" xfId="8584"/>
    <cellStyle name="_pgvcl-costal_pgvcl_JND - 5_Weekly Urban PBR CO - 04-04-09 to 12-04-09 4 8" xfId="8585"/>
    <cellStyle name="_pgvcl-costal_PGVCL-_JND - 5_Weekly Urban PBR CO - 04-04-09 to 12-04-09 4 8" xfId="8586"/>
    <cellStyle name="_pgvcl-costal_pgvcl_JND - 5_Weekly Urban PBR CO - 04-04-09 to 12-04-09 4 9" xfId="8587"/>
    <cellStyle name="_pgvcl-costal_PGVCL-_JND - 5_Weekly Urban PBR CO - 04-04-09 to 12-04-09 4 9" xfId="8588"/>
    <cellStyle name="_pgvcl-costal_pgvcl_JND - 5_Weekly Urban PBR CO - 04-04-09 to 12-04-09 5" xfId="8589"/>
    <cellStyle name="_pgvcl-costal_PGVCL-_JND - 5_Weekly Urban PBR CO - 04-04-09 to 12-04-09 5" xfId="8590"/>
    <cellStyle name="_pgvcl-costal_pgvcl_JND - 5_Weekly Urban PBR CO - 04-04-09 to 12-04-09 5 10" xfId="8591"/>
    <cellStyle name="_pgvcl-costal_PGVCL-_JND - 5_Weekly Urban PBR CO - 04-04-09 to 12-04-09 5 10" xfId="8592"/>
    <cellStyle name="_pgvcl-costal_pgvcl_JND - 5_Weekly Urban PBR CO - 04-04-09 to 12-04-09 5 2" xfId="8593"/>
    <cellStyle name="_pgvcl-costal_PGVCL-_JND - 5_Weekly Urban PBR CO - 04-04-09 to 12-04-09 5 2" xfId="8594"/>
    <cellStyle name="_pgvcl-costal_pgvcl_JND - 5_Weekly Urban PBR CO - 04-04-09 to 12-04-09 5 3" xfId="8595"/>
    <cellStyle name="_pgvcl-costal_PGVCL-_JND - 5_Weekly Urban PBR CO - 04-04-09 to 12-04-09 5 3" xfId="8596"/>
    <cellStyle name="_pgvcl-costal_pgvcl_JND - 5_Weekly Urban PBR CO - 04-04-09 to 12-04-09 5 4" xfId="8597"/>
    <cellStyle name="_pgvcl-costal_PGVCL-_JND - 5_Weekly Urban PBR CO - 04-04-09 to 12-04-09 5 4" xfId="8598"/>
    <cellStyle name="_pgvcl-costal_pgvcl_JND - 5_Weekly Urban PBR CO - 04-04-09 to 12-04-09 5 5" xfId="8599"/>
    <cellStyle name="_pgvcl-costal_PGVCL-_JND - 5_Weekly Urban PBR CO - 04-04-09 to 12-04-09 5 5" xfId="8600"/>
    <cellStyle name="_pgvcl-costal_pgvcl_JND - 5_Weekly Urban PBR CO - 04-04-09 to 12-04-09 5 6" xfId="8601"/>
    <cellStyle name="_pgvcl-costal_PGVCL-_JND - 5_Weekly Urban PBR CO - 04-04-09 to 12-04-09 5 6" xfId="8602"/>
    <cellStyle name="_pgvcl-costal_pgvcl_JND - 5_Weekly Urban PBR CO - 04-04-09 to 12-04-09 5 7" xfId="8603"/>
    <cellStyle name="_pgvcl-costal_PGVCL-_JND - 5_Weekly Urban PBR CO - 04-04-09 to 12-04-09 5 7" xfId="8604"/>
    <cellStyle name="_pgvcl-costal_pgvcl_JND - 5_Weekly Urban PBR CO - 04-04-09 to 12-04-09 5 8" xfId="8605"/>
    <cellStyle name="_pgvcl-costal_PGVCL-_JND - 5_Weekly Urban PBR CO - 04-04-09 to 12-04-09 5 8" xfId="8606"/>
    <cellStyle name="_pgvcl-costal_pgvcl_JND - 5_Weekly Urban PBR CO - 04-04-09 to 12-04-09 5 9" xfId="8607"/>
    <cellStyle name="_pgvcl-costal_PGVCL-_JND - 5_Weekly Urban PBR CO - 04-04-09 to 12-04-09 5 9" xfId="8608"/>
    <cellStyle name="_pgvcl-costal_pgvcl_JND - 5_Weekly Urban PBR CO - 04-04-09 to 12-04-09 6" xfId="8609"/>
    <cellStyle name="_pgvcl-costal_PGVCL-_JND - 5_Weekly Urban PBR CO - 04-04-09 to 12-04-09 6" xfId="8610"/>
    <cellStyle name="_pgvcl-costal_pgvcl_JND - 5_Weekly Urban PBR CO - 04-04-09 to 12-04-09 6 10" xfId="8611"/>
    <cellStyle name="_pgvcl-costal_PGVCL-_JND - 5_Weekly Urban PBR CO - 04-04-09 to 12-04-09 6 10" xfId="8612"/>
    <cellStyle name="_pgvcl-costal_pgvcl_JND - 5_Weekly Urban PBR CO - 04-04-09 to 12-04-09 6 2" xfId="8613"/>
    <cellStyle name="_pgvcl-costal_PGVCL-_JND - 5_Weekly Urban PBR CO - 04-04-09 to 12-04-09 6 2" xfId="8614"/>
    <cellStyle name="_pgvcl-costal_pgvcl_JND - 5_Weekly Urban PBR CO - 04-04-09 to 12-04-09 6 3" xfId="8615"/>
    <cellStyle name="_pgvcl-costal_PGVCL-_JND - 5_Weekly Urban PBR CO - 04-04-09 to 12-04-09 6 3" xfId="8616"/>
    <cellStyle name="_pgvcl-costal_pgvcl_JND - 5_Weekly Urban PBR CO - 04-04-09 to 12-04-09 6 4" xfId="8617"/>
    <cellStyle name="_pgvcl-costal_PGVCL-_JND - 5_Weekly Urban PBR CO - 04-04-09 to 12-04-09 6 4" xfId="8618"/>
    <cellStyle name="_pgvcl-costal_pgvcl_JND - 5_Weekly Urban PBR CO - 04-04-09 to 12-04-09 6 5" xfId="8619"/>
    <cellStyle name="_pgvcl-costal_PGVCL-_JND - 5_Weekly Urban PBR CO - 04-04-09 to 12-04-09 6 5" xfId="8620"/>
    <cellStyle name="_pgvcl-costal_pgvcl_JND - 5_Weekly Urban PBR CO - 04-04-09 to 12-04-09 6 6" xfId="8621"/>
    <cellStyle name="_pgvcl-costal_PGVCL-_JND - 5_Weekly Urban PBR CO - 04-04-09 to 12-04-09 6 6" xfId="8622"/>
    <cellStyle name="_pgvcl-costal_pgvcl_JND - 5_Weekly Urban PBR CO - 04-04-09 to 12-04-09 6 7" xfId="8623"/>
    <cellStyle name="_pgvcl-costal_PGVCL-_JND - 5_Weekly Urban PBR CO - 04-04-09 to 12-04-09 6 7" xfId="8624"/>
    <cellStyle name="_pgvcl-costal_pgvcl_JND - 5_Weekly Urban PBR CO - 04-04-09 to 12-04-09 6 8" xfId="8625"/>
    <cellStyle name="_pgvcl-costal_PGVCL-_JND - 5_Weekly Urban PBR CO - 04-04-09 to 12-04-09 6 8" xfId="8626"/>
    <cellStyle name="_pgvcl-costal_pgvcl_JND - 5_Weekly Urban PBR CO - 04-04-09 to 12-04-09 6 9" xfId="8627"/>
    <cellStyle name="_pgvcl-costal_PGVCL-_JND - 5_Weekly Urban PBR CO - 04-04-09 to 12-04-09 6 9" xfId="8628"/>
    <cellStyle name="_pgvcl-costal_pgvcl_JND - 5_Weekly Urban PBR CO - 04-04-09 to 12-04-09 7" xfId="8629"/>
    <cellStyle name="_pgvcl-costal_PGVCL-_JND - 5_Weekly Urban PBR CO - 04-04-09 to 12-04-09 7" xfId="8630"/>
    <cellStyle name="_pgvcl-costal_pgvcl_JND - 5_Weekly Urban PBR CO - 04-04-09 to 12-04-09 7 10" xfId="8631"/>
    <cellStyle name="_pgvcl-costal_PGVCL-_JND - 5_Weekly Urban PBR CO - 04-04-09 to 12-04-09 7 10" xfId="8632"/>
    <cellStyle name="_pgvcl-costal_pgvcl_JND - 5_Weekly Urban PBR CO - 04-04-09 to 12-04-09 7 2" xfId="8633"/>
    <cellStyle name="_pgvcl-costal_PGVCL-_JND - 5_Weekly Urban PBR CO - 04-04-09 to 12-04-09 7 2" xfId="8634"/>
    <cellStyle name="_pgvcl-costal_pgvcl_JND - 5_Weekly Urban PBR CO - 04-04-09 to 12-04-09 7 3" xfId="8635"/>
    <cellStyle name="_pgvcl-costal_PGVCL-_JND - 5_Weekly Urban PBR CO - 04-04-09 to 12-04-09 7 3" xfId="8636"/>
    <cellStyle name="_pgvcl-costal_pgvcl_JND - 5_Weekly Urban PBR CO - 04-04-09 to 12-04-09 7 4" xfId="8637"/>
    <cellStyle name="_pgvcl-costal_PGVCL-_JND - 5_Weekly Urban PBR CO - 04-04-09 to 12-04-09 7 4" xfId="8638"/>
    <cellStyle name="_pgvcl-costal_pgvcl_JND - 5_Weekly Urban PBR CO - 04-04-09 to 12-04-09 7 5" xfId="8639"/>
    <cellStyle name="_pgvcl-costal_PGVCL-_JND - 5_Weekly Urban PBR CO - 04-04-09 to 12-04-09 7 5" xfId="8640"/>
    <cellStyle name="_pgvcl-costal_pgvcl_JND - 5_Weekly Urban PBR CO - 04-04-09 to 12-04-09 7 6" xfId="8641"/>
    <cellStyle name="_pgvcl-costal_PGVCL-_JND - 5_Weekly Urban PBR CO - 04-04-09 to 12-04-09 7 6" xfId="8642"/>
    <cellStyle name="_pgvcl-costal_pgvcl_JND - 5_Weekly Urban PBR CO - 04-04-09 to 12-04-09 7 7" xfId="8643"/>
    <cellStyle name="_pgvcl-costal_PGVCL-_JND - 5_Weekly Urban PBR CO - 04-04-09 to 12-04-09 7 7" xfId="8644"/>
    <cellStyle name="_pgvcl-costal_pgvcl_JND - 5_Weekly Urban PBR CO - 04-04-09 to 12-04-09 7 8" xfId="8645"/>
    <cellStyle name="_pgvcl-costal_PGVCL-_JND - 5_Weekly Urban PBR CO - 04-04-09 to 12-04-09 7 8" xfId="8646"/>
    <cellStyle name="_pgvcl-costal_pgvcl_JND - 5_Weekly Urban PBR CO - 04-04-09 to 12-04-09 7 9" xfId="8647"/>
    <cellStyle name="_pgvcl-costal_PGVCL-_JND - 5_Weekly Urban PBR CO - 04-04-09 to 12-04-09 7 9" xfId="8648"/>
    <cellStyle name="_pgvcl-costal_pgvcl_JND - 5_Weekly Urban PBR CO - 04-04-09 to 12-04-09 8" xfId="8649"/>
    <cellStyle name="_pgvcl-costal_PGVCL-_JND - 5_Weekly Urban PBR CO - 04-04-09 to 12-04-09 8" xfId="8650"/>
    <cellStyle name="_pgvcl-costal_pgvcl_JND - 5_Weekly Urban PBR CO - 06-03-09 to 12-03-09" xfId="8651"/>
    <cellStyle name="_pgvcl-costal_PGVCL-_JND - 5_Weekly Urban PBR CO - 06-03-09 to 12-03-09" xfId="8652"/>
    <cellStyle name="_pgvcl-costal_pgvcl_JND - 5_Weekly Urban PBR CO - 06-03-09 to 12-03-09 2" xfId="8653"/>
    <cellStyle name="_pgvcl-costal_PGVCL-_JND - 5_Weekly Urban PBR CO - 06-03-09 to 12-03-09 2" xfId="8654"/>
    <cellStyle name="_pgvcl-costal_pgvcl_JND - 5_Weekly Urban PBR CO - 06-03-09 to 12-03-09 2 10" xfId="8655"/>
    <cellStyle name="_pgvcl-costal_PGVCL-_JND - 5_Weekly Urban PBR CO - 06-03-09 to 12-03-09 2 10" xfId="8656"/>
    <cellStyle name="_pgvcl-costal_pgvcl_JND - 5_Weekly Urban PBR CO - 06-03-09 to 12-03-09 2 2" xfId="8657"/>
    <cellStyle name="_pgvcl-costal_PGVCL-_JND - 5_Weekly Urban PBR CO - 06-03-09 to 12-03-09 2 2" xfId="8658"/>
    <cellStyle name="_pgvcl-costal_pgvcl_JND - 5_Weekly Urban PBR CO - 06-03-09 to 12-03-09 2 3" xfId="8659"/>
    <cellStyle name="_pgvcl-costal_PGVCL-_JND - 5_Weekly Urban PBR CO - 06-03-09 to 12-03-09 2 3" xfId="8660"/>
    <cellStyle name="_pgvcl-costal_pgvcl_JND - 5_Weekly Urban PBR CO - 06-03-09 to 12-03-09 2 4" xfId="8661"/>
    <cellStyle name="_pgvcl-costal_PGVCL-_JND - 5_Weekly Urban PBR CO - 06-03-09 to 12-03-09 2 4" xfId="8662"/>
    <cellStyle name="_pgvcl-costal_pgvcl_JND - 5_Weekly Urban PBR CO - 06-03-09 to 12-03-09 2 5" xfId="8663"/>
    <cellStyle name="_pgvcl-costal_PGVCL-_JND - 5_Weekly Urban PBR CO - 06-03-09 to 12-03-09 2 5" xfId="8664"/>
    <cellStyle name="_pgvcl-costal_pgvcl_JND - 5_Weekly Urban PBR CO - 06-03-09 to 12-03-09 2 6" xfId="8665"/>
    <cellStyle name="_pgvcl-costal_PGVCL-_JND - 5_Weekly Urban PBR CO - 06-03-09 to 12-03-09 2 6" xfId="8666"/>
    <cellStyle name="_pgvcl-costal_pgvcl_JND - 5_Weekly Urban PBR CO - 06-03-09 to 12-03-09 2 7" xfId="8667"/>
    <cellStyle name="_pgvcl-costal_PGVCL-_JND - 5_Weekly Urban PBR CO - 06-03-09 to 12-03-09 2 7" xfId="8668"/>
    <cellStyle name="_pgvcl-costal_pgvcl_JND - 5_Weekly Urban PBR CO - 06-03-09 to 12-03-09 2 8" xfId="8669"/>
    <cellStyle name="_pgvcl-costal_PGVCL-_JND - 5_Weekly Urban PBR CO - 06-03-09 to 12-03-09 2 8" xfId="8670"/>
    <cellStyle name="_pgvcl-costal_pgvcl_JND - 5_Weekly Urban PBR CO - 06-03-09 to 12-03-09 2 9" xfId="8671"/>
    <cellStyle name="_pgvcl-costal_PGVCL-_JND - 5_Weekly Urban PBR CO - 06-03-09 to 12-03-09 2 9" xfId="8672"/>
    <cellStyle name="_pgvcl-costal_pgvcl_JND - 5_Weekly Urban PBR CO - 06-03-09 to 12-03-09 3" xfId="8673"/>
    <cellStyle name="_pgvcl-costal_PGVCL-_JND - 5_Weekly Urban PBR CO - 06-03-09 to 12-03-09 3" xfId="8674"/>
    <cellStyle name="_pgvcl-costal_pgvcl_JND - 5_Weekly Urban PBR CO - 06-03-09 to 12-03-09 3 10" xfId="8675"/>
    <cellStyle name="_pgvcl-costal_PGVCL-_JND - 5_Weekly Urban PBR CO - 06-03-09 to 12-03-09 3 10" xfId="8676"/>
    <cellStyle name="_pgvcl-costal_pgvcl_JND - 5_Weekly Urban PBR CO - 06-03-09 to 12-03-09 3 2" xfId="8677"/>
    <cellStyle name="_pgvcl-costal_PGVCL-_JND - 5_Weekly Urban PBR CO - 06-03-09 to 12-03-09 3 2" xfId="8678"/>
    <cellStyle name="_pgvcl-costal_pgvcl_JND - 5_Weekly Urban PBR CO - 06-03-09 to 12-03-09 3 3" xfId="8679"/>
    <cellStyle name="_pgvcl-costal_PGVCL-_JND - 5_Weekly Urban PBR CO - 06-03-09 to 12-03-09 3 3" xfId="8680"/>
    <cellStyle name="_pgvcl-costal_pgvcl_JND - 5_Weekly Urban PBR CO - 06-03-09 to 12-03-09 3 4" xfId="8681"/>
    <cellStyle name="_pgvcl-costal_PGVCL-_JND - 5_Weekly Urban PBR CO - 06-03-09 to 12-03-09 3 4" xfId="8682"/>
    <cellStyle name="_pgvcl-costal_pgvcl_JND - 5_Weekly Urban PBR CO - 06-03-09 to 12-03-09 3 5" xfId="8683"/>
    <cellStyle name="_pgvcl-costal_PGVCL-_JND - 5_Weekly Urban PBR CO - 06-03-09 to 12-03-09 3 5" xfId="8684"/>
    <cellStyle name="_pgvcl-costal_pgvcl_JND - 5_Weekly Urban PBR CO - 06-03-09 to 12-03-09 3 6" xfId="8685"/>
    <cellStyle name="_pgvcl-costal_PGVCL-_JND - 5_Weekly Urban PBR CO - 06-03-09 to 12-03-09 3 6" xfId="8686"/>
    <cellStyle name="_pgvcl-costal_pgvcl_JND - 5_Weekly Urban PBR CO - 06-03-09 to 12-03-09 3 7" xfId="8687"/>
    <cellStyle name="_pgvcl-costal_PGVCL-_JND - 5_Weekly Urban PBR CO - 06-03-09 to 12-03-09 3 7" xfId="8688"/>
    <cellStyle name="_pgvcl-costal_pgvcl_JND - 5_Weekly Urban PBR CO - 06-03-09 to 12-03-09 3 8" xfId="8689"/>
    <cellStyle name="_pgvcl-costal_PGVCL-_JND - 5_Weekly Urban PBR CO - 06-03-09 to 12-03-09 3 8" xfId="8690"/>
    <cellStyle name="_pgvcl-costal_pgvcl_JND - 5_Weekly Urban PBR CO - 06-03-09 to 12-03-09 3 9" xfId="8691"/>
    <cellStyle name="_pgvcl-costal_PGVCL-_JND - 5_Weekly Urban PBR CO - 06-03-09 to 12-03-09 3 9" xfId="8692"/>
    <cellStyle name="_pgvcl-costal_pgvcl_JND - 5_Weekly Urban PBR CO - 06-03-09 to 12-03-09 4" xfId="8693"/>
    <cellStyle name="_pgvcl-costal_PGVCL-_JND - 5_Weekly Urban PBR CO - 06-03-09 to 12-03-09 4" xfId="8694"/>
    <cellStyle name="_pgvcl-costal_pgvcl_JND - 5_Weekly Urban PBR CO - 06-03-09 to 12-03-09 4 10" xfId="8695"/>
    <cellStyle name="_pgvcl-costal_PGVCL-_JND - 5_Weekly Urban PBR CO - 06-03-09 to 12-03-09 4 10" xfId="8696"/>
    <cellStyle name="_pgvcl-costal_pgvcl_JND - 5_Weekly Urban PBR CO - 06-03-09 to 12-03-09 4 2" xfId="8697"/>
    <cellStyle name="_pgvcl-costal_PGVCL-_JND - 5_Weekly Urban PBR CO - 06-03-09 to 12-03-09 4 2" xfId="8698"/>
    <cellStyle name="_pgvcl-costal_pgvcl_JND - 5_Weekly Urban PBR CO - 06-03-09 to 12-03-09 4 3" xfId="8699"/>
    <cellStyle name="_pgvcl-costal_PGVCL-_JND - 5_Weekly Urban PBR CO - 06-03-09 to 12-03-09 4 3" xfId="8700"/>
    <cellStyle name="_pgvcl-costal_pgvcl_JND - 5_Weekly Urban PBR CO - 06-03-09 to 12-03-09 4 4" xfId="8701"/>
    <cellStyle name="_pgvcl-costal_PGVCL-_JND - 5_Weekly Urban PBR CO - 06-03-09 to 12-03-09 4 4" xfId="8702"/>
    <cellStyle name="_pgvcl-costal_pgvcl_JND - 5_Weekly Urban PBR CO - 06-03-09 to 12-03-09 4 5" xfId="8703"/>
    <cellStyle name="_pgvcl-costal_PGVCL-_JND - 5_Weekly Urban PBR CO - 06-03-09 to 12-03-09 4 5" xfId="8704"/>
    <cellStyle name="_pgvcl-costal_pgvcl_JND - 5_Weekly Urban PBR CO - 06-03-09 to 12-03-09 4 6" xfId="8705"/>
    <cellStyle name="_pgvcl-costal_PGVCL-_JND - 5_Weekly Urban PBR CO - 06-03-09 to 12-03-09 4 6" xfId="8706"/>
    <cellStyle name="_pgvcl-costal_pgvcl_JND - 5_Weekly Urban PBR CO - 06-03-09 to 12-03-09 4 7" xfId="8707"/>
    <cellStyle name="_pgvcl-costal_PGVCL-_JND - 5_Weekly Urban PBR CO - 06-03-09 to 12-03-09 4 7" xfId="8708"/>
    <cellStyle name="_pgvcl-costal_pgvcl_JND - 5_Weekly Urban PBR CO - 06-03-09 to 12-03-09 4 8" xfId="8709"/>
    <cellStyle name="_pgvcl-costal_PGVCL-_JND - 5_Weekly Urban PBR CO - 06-03-09 to 12-03-09 4 8" xfId="8710"/>
    <cellStyle name="_pgvcl-costal_pgvcl_JND - 5_Weekly Urban PBR CO - 06-03-09 to 12-03-09 4 9" xfId="8711"/>
    <cellStyle name="_pgvcl-costal_PGVCL-_JND - 5_Weekly Urban PBR CO - 06-03-09 to 12-03-09 4 9" xfId="8712"/>
    <cellStyle name="_pgvcl-costal_pgvcl_JND - 5_Weekly Urban PBR CO - 06-03-09 to 12-03-09 5" xfId="8713"/>
    <cellStyle name="_pgvcl-costal_PGVCL-_JND - 5_Weekly Urban PBR CO - 06-03-09 to 12-03-09 5" xfId="8714"/>
    <cellStyle name="_pgvcl-costal_pgvcl_JND - 5_Weekly Urban PBR CO - 06-03-09 to 12-03-09 5 10" xfId="8715"/>
    <cellStyle name="_pgvcl-costal_PGVCL-_JND - 5_Weekly Urban PBR CO - 06-03-09 to 12-03-09 5 10" xfId="8716"/>
    <cellStyle name="_pgvcl-costal_pgvcl_JND - 5_Weekly Urban PBR CO - 06-03-09 to 12-03-09 5 2" xfId="8717"/>
    <cellStyle name="_pgvcl-costal_PGVCL-_JND - 5_Weekly Urban PBR CO - 06-03-09 to 12-03-09 5 2" xfId="8718"/>
    <cellStyle name="_pgvcl-costal_pgvcl_JND - 5_Weekly Urban PBR CO - 06-03-09 to 12-03-09 5 3" xfId="8719"/>
    <cellStyle name="_pgvcl-costal_PGVCL-_JND - 5_Weekly Urban PBR CO - 06-03-09 to 12-03-09 5 3" xfId="8720"/>
    <cellStyle name="_pgvcl-costal_pgvcl_JND - 5_Weekly Urban PBR CO - 06-03-09 to 12-03-09 5 4" xfId="8721"/>
    <cellStyle name="_pgvcl-costal_PGVCL-_JND - 5_Weekly Urban PBR CO - 06-03-09 to 12-03-09 5 4" xfId="8722"/>
    <cellStyle name="_pgvcl-costal_pgvcl_JND - 5_Weekly Urban PBR CO - 06-03-09 to 12-03-09 5 5" xfId="8723"/>
    <cellStyle name="_pgvcl-costal_PGVCL-_JND - 5_Weekly Urban PBR CO - 06-03-09 to 12-03-09 5 5" xfId="8724"/>
    <cellStyle name="_pgvcl-costal_pgvcl_JND - 5_Weekly Urban PBR CO - 06-03-09 to 12-03-09 5 6" xfId="8725"/>
    <cellStyle name="_pgvcl-costal_PGVCL-_JND - 5_Weekly Urban PBR CO - 06-03-09 to 12-03-09 5 6" xfId="8726"/>
    <cellStyle name="_pgvcl-costal_pgvcl_JND - 5_Weekly Urban PBR CO - 06-03-09 to 12-03-09 5 7" xfId="8727"/>
    <cellStyle name="_pgvcl-costal_PGVCL-_JND - 5_Weekly Urban PBR CO - 06-03-09 to 12-03-09 5 7" xfId="8728"/>
    <cellStyle name="_pgvcl-costal_pgvcl_JND - 5_Weekly Urban PBR CO - 06-03-09 to 12-03-09 5 8" xfId="8729"/>
    <cellStyle name="_pgvcl-costal_PGVCL-_JND - 5_Weekly Urban PBR CO - 06-03-09 to 12-03-09 5 8" xfId="8730"/>
    <cellStyle name="_pgvcl-costal_pgvcl_JND - 5_Weekly Urban PBR CO - 06-03-09 to 12-03-09 5 9" xfId="8731"/>
    <cellStyle name="_pgvcl-costal_PGVCL-_JND - 5_Weekly Urban PBR CO - 06-03-09 to 12-03-09 5 9" xfId="8732"/>
    <cellStyle name="_pgvcl-costal_pgvcl_JND - 5_Weekly Urban PBR CO - 06-03-09 to 12-03-09 6" xfId="8733"/>
    <cellStyle name="_pgvcl-costal_PGVCL-_JND - 5_Weekly Urban PBR CO - 06-03-09 to 12-03-09 6" xfId="8734"/>
    <cellStyle name="_pgvcl-costal_pgvcl_JND - 5_Weekly Urban PBR CO - 06-03-09 to 12-03-09 6 10" xfId="8735"/>
    <cellStyle name="_pgvcl-costal_PGVCL-_JND - 5_Weekly Urban PBR CO - 06-03-09 to 12-03-09 6 10" xfId="8736"/>
    <cellStyle name="_pgvcl-costal_pgvcl_JND - 5_Weekly Urban PBR CO - 06-03-09 to 12-03-09 6 2" xfId="8737"/>
    <cellStyle name="_pgvcl-costal_PGVCL-_JND - 5_Weekly Urban PBR CO - 06-03-09 to 12-03-09 6 2" xfId="8738"/>
    <cellStyle name="_pgvcl-costal_pgvcl_JND - 5_Weekly Urban PBR CO - 06-03-09 to 12-03-09 6 3" xfId="8739"/>
    <cellStyle name="_pgvcl-costal_PGVCL-_JND - 5_Weekly Urban PBR CO - 06-03-09 to 12-03-09 6 3" xfId="8740"/>
    <cellStyle name="_pgvcl-costal_pgvcl_JND - 5_Weekly Urban PBR CO - 06-03-09 to 12-03-09 6 4" xfId="8741"/>
    <cellStyle name="_pgvcl-costal_PGVCL-_JND - 5_Weekly Urban PBR CO - 06-03-09 to 12-03-09 6 4" xfId="8742"/>
    <cellStyle name="_pgvcl-costal_pgvcl_JND - 5_Weekly Urban PBR CO - 06-03-09 to 12-03-09 6 5" xfId="8743"/>
    <cellStyle name="_pgvcl-costal_PGVCL-_JND - 5_Weekly Urban PBR CO - 06-03-09 to 12-03-09 6 5" xfId="8744"/>
    <cellStyle name="_pgvcl-costal_pgvcl_JND - 5_Weekly Urban PBR CO - 06-03-09 to 12-03-09 6 6" xfId="8745"/>
    <cellStyle name="_pgvcl-costal_PGVCL-_JND - 5_Weekly Urban PBR CO - 06-03-09 to 12-03-09 6 6" xfId="8746"/>
    <cellStyle name="_pgvcl-costal_pgvcl_JND - 5_Weekly Urban PBR CO - 06-03-09 to 12-03-09 6 7" xfId="8747"/>
    <cellStyle name="_pgvcl-costal_PGVCL-_JND - 5_Weekly Urban PBR CO - 06-03-09 to 12-03-09 6 7" xfId="8748"/>
    <cellStyle name="_pgvcl-costal_pgvcl_JND - 5_Weekly Urban PBR CO - 06-03-09 to 12-03-09 6 8" xfId="8749"/>
    <cellStyle name="_pgvcl-costal_PGVCL-_JND - 5_Weekly Urban PBR CO - 06-03-09 to 12-03-09 6 8" xfId="8750"/>
    <cellStyle name="_pgvcl-costal_pgvcl_JND - 5_Weekly Urban PBR CO - 06-03-09 to 12-03-09 6 9" xfId="8751"/>
    <cellStyle name="_pgvcl-costal_PGVCL-_JND - 5_Weekly Urban PBR CO - 06-03-09 to 12-03-09 6 9" xfId="8752"/>
    <cellStyle name="_pgvcl-costal_pgvcl_JND - 5_Weekly Urban PBR CO - 06-03-09 to 12-03-09 7" xfId="8753"/>
    <cellStyle name="_pgvcl-costal_PGVCL-_JND - 5_Weekly Urban PBR CO - 06-03-09 to 12-03-09 7" xfId="8754"/>
    <cellStyle name="_pgvcl-costal_pgvcl_JND - 5_Weekly Urban PBR CO - 06-03-09 to 12-03-09 7 10" xfId="8755"/>
    <cellStyle name="_pgvcl-costal_PGVCL-_JND - 5_Weekly Urban PBR CO - 06-03-09 to 12-03-09 7 10" xfId="8756"/>
    <cellStyle name="_pgvcl-costal_pgvcl_JND - 5_Weekly Urban PBR CO - 06-03-09 to 12-03-09 7 2" xfId="8757"/>
    <cellStyle name="_pgvcl-costal_PGVCL-_JND - 5_Weekly Urban PBR CO - 06-03-09 to 12-03-09 7 2" xfId="8758"/>
    <cellStyle name="_pgvcl-costal_pgvcl_JND - 5_Weekly Urban PBR CO - 06-03-09 to 12-03-09 7 3" xfId="8759"/>
    <cellStyle name="_pgvcl-costal_PGVCL-_JND - 5_Weekly Urban PBR CO - 06-03-09 to 12-03-09 7 3" xfId="8760"/>
    <cellStyle name="_pgvcl-costal_pgvcl_JND - 5_Weekly Urban PBR CO - 06-03-09 to 12-03-09 7 4" xfId="8761"/>
    <cellStyle name="_pgvcl-costal_PGVCL-_JND - 5_Weekly Urban PBR CO - 06-03-09 to 12-03-09 7 4" xfId="8762"/>
    <cellStyle name="_pgvcl-costal_pgvcl_JND - 5_Weekly Urban PBR CO - 06-03-09 to 12-03-09 7 5" xfId="8763"/>
    <cellStyle name="_pgvcl-costal_PGVCL-_JND - 5_Weekly Urban PBR CO - 06-03-09 to 12-03-09 7 5" xfId="8764"/>
    <cellStyle name="_pgvcl-costal_pgvcl_JND - 5_Weekly Urban PBR CO - 06-03-09 to 12-03-09 7 6" xfId="8765"/>
    <cellStyle name="_pgvcl-costal_PGVCL-_JND - 5_Weekly Urban PBR CO - 06-03-09 to 12-03-09 7 6" xfId="8766"/>
    <cellStyle name="_pgvcl-costal_pgvcl_JND - 5_Weekly Urban PBR CO - 06-03-09 to 12-03-09 7 7" xfId="8767"/>
    <cellStyle name="_pgvcl-costal_PGVCL-_JND - 5_Weekly Urban PBR CO - 06-03-09 to 12-03-09 7 7" xfId="8768"/>
    <cellStyle name="_pgvcl-costal_pgvcl_JND - 5_Weekly Urban PBR CO - 06-03-09 to 12-03-09 7 8" xfId="8769"/>
    <cellStyle name="_pgvcl-costal_PGVCL-_JND - 5_Weekly Urban PBR CO - 06-03-09 to 12-03-09 7 8" xfId="8770"/>
    <cellStyle name="_pgvcl-costal_pgvcl_JND - 5_Weekly Urban PBR CO - 06-03-09 to 12-03-09 7 9" xfId="8771"/>
    <cellStyle name="_pgvcl-costal_PGVCL-_JND - 5_Weekly Urban PBR CO - 06-03-09 to 12-03-09 7 9" xfId="8772"/>
    <cellStyle name="_pgvcl-costal_pgvcl_JND - 5_Weekly Urban PBR CO - 06-03-09 to 12-03-09 8" xfId="8773"/>
    <cellStyle name="_pgvcl-costal_PGVCL-_JND - 5_Weekly Urban PBR CO - 06-03-09 to 12-03-09 8" xfId="8774"/>
    <cellStyle name="_pgvcl-costal_pgvcl_JND - 5_Weekly Urban PBR CO - 20-02-09 to 26-02-09" xfId="8775"/>
    <cellStyle name="_pgvcl-costal_PGVCL-_JND - 5_Weekly Urban PBR CO - 20-02-09 to 26-02-09" xfId="8776"/>
    <cellStyle name="_pgvcl-costal_pgvcl_JND - 5_Weekly Urban PBR CO - 20-02-09 to 26-02-09 2" xfId="8777"/>
    <cellStyle name="_pgvcl-costal_PGVCL-_JND - 5_Weekly Urban PBR CO - 20-02-09 to 26-02-09 2" xfId="8778"/>
    <cellStyle name="_pgvcl-costal_pgvcl_JND - 5_Weekly Urban PBR CO - 20-02-09 to 26-02-09 2 10" xfId="8779"/>
    <cellStyle name="_pgvcl-costal_PGVCL-_JND - 5_Weekly Urban PBR CO - 20-02-09 to 26-02-09 2 10" xfId="8780"/>
    <cellStyle name="_pgvcl-costal_pgvcl_JND - 5_Weekly Urban PBR CO - 20-02-09 to 26-02-09 2 2" xfId="8781"/>
    <cellStyle name="_pgvcl-costal_PGVCL-_JND - 5_Weekly Urban PBR CO - 20-02-09 to 26-02-09 2 2" xfId="8782"/>
    <cellStyle name="_pgvcl-costal_pgvcl_JND - 5_Weekly Urban PBR CO - 20-02-09 to 26-02-09 2 3" xfId="8783"/>
    <cellStyle name="_pgvcl-costal_PGVCL-_JND - 5_Weekly Urban PBR CO - 20-02-09 to 26-02-09 2 3" xfId="8784"/>
    <cellStyle name="_pgvcl-costal_pgvcl_JND - 5_Weekly Urban PBR CO - 20-02-09 to 26-02-09 2 4" xfId="8785"/>
    <cellStyle name="_pgvcl-costal_PGVCL-_JND - 5_Weekly Urban PBR CO - 20-02-09 to 26-02-09 2 4" xfId="8786"/>
    <cellStyle name="_pgvcl-costal_pgvcl_JND - 5_Weekly Urban PBR CO - 20-02-09 to 26-02-09 2 5" xfId="8787"/>
    <cellStyle name="_pgvcl-costal_PGVCL-_JND - 5_Weekly Urban PBR CO - 20-02-09 to 26-02-09 2 5" xfId="8788"/>
    <cellStyle name="_pgvcl-costal_pgvcl_JND - 5_Weekly Urban PBR CO - 20-02-09 to 26-02-09 2 6" xfId="8789"/>
    <cellStyle name="_pgvcl-costal_PGVCL-_JND - 5_Weekly Urban PBR CO - 20-02-09 to 26-02-09 2 6" xfId="8790"/>
    <cellStyle name="_pgvcl-costal_pgvcl_JND - 5_Weekly Urban PBR CO - 20-02-09 to 26-02-09 2 7" xfId="8791"/>
    <cellStyle name="_pgvcl-costal_PGVCL-_JND - 5_Weekly Urban PBR CO - 20-02-09 to 26-02-09 2 7" xfId="8792"/>
    <cellStyle name="_pgvcl-costal_pgvcl_JND - 5_Weekly Urban PBR CO - 20-02-09 to 26-02-09 2 8" xfId="8793"/>
    <cellStyle name="_pgvcl-costal_PGVCL-_JND - 5_Weekly Urban PBR CO - 20-02-09 to 26-02-09 2 8" xfId="8794"/>
    <cellStyle name="_pgvcl-costal_pgvcl_JND - 5_Weekly Urban PBR CO - 20-02-09 to 26-02-09 2 9" xfId="8795"/>
    <cellStyle name="_pgvcl-costal_PGVCL-_JND - 5_Weekly Urban PBR CO - 20-02-09 to 26-02-09 2 9" xfId="8796"/>
    <cellStyle name="_pgvcl-costal_pgvcl_JND - 5_Weekly Urban PBR CO - 20-02-09 to 26-02-09 3" xfId="8797"/>
    <cellStyle name="_pgvcl-costal_PGVCL-_JND - 5_Weekly Urban PBR CO - 20-02-09 to 26-02-09 3" xfId="8798"/>
    <cellStyle name="_pgvcl-costal_pgvcl_JND - 5_Weekly Urban PBR CO - 20-02-09 to 26-02-09 3 10" xfId="8799"/>
    <cellStyle name="_pgvcl-costal_PGVCL-_JND - 5_Weekly Urban PBR CO - 20-02-09 to 26-02-09 3 10" xfId="8800"/>
    <cellStyle name="_pgvcl-costal_pgvcl_JND - 5_Weekly Urban PBR CO - 20-02-09 to 26-02-09 3 2" xfId="8801"/>
    <cellStyle name="_pgvcl-costal_PGVCL-_JND - 5_Weekly Urban PBR CO - 20-02-09 to 26-02-09 3 2" xfId="8802"/>
    <cellStyle name="_pgvcl-costal_pgvcl_JND - 5_Weekly Urban PBR CO - 20-02-09 to 26-02-09 3 3" xfId="8803"/>
    <cellStyle name="_pgvcl-costal_PGVCL-_JND - 5_Weekly Urban PBR CO - 20-02-09 to 26-02-09 3 3" xfId="8804"/>
    <cellStyle name="_pgvcl-costal_pgvcl_JND - 5_Weekly Urban PBR CO - 20-02-09 to 26-02-09 3 4" xfId="8805"/>
    <cellStyle name="_pgvcl-costal_PGVCL-_JND - 5_Weekly Urban PBR CO - 20-02-09 to 26-02-09 3 4" xfId="8806"/>
    <cellStyle name="_pgvcl-costal_pgvcl_JND - 5_Weekly Urban PBR CO - 20-02-09 to 26-02-09 3 5" xfId="8807"/>
    <cellStyle name="_pgvcl-costal_PGVCL-_JND - 5_Weekly Urban PBR CO - 20-02-09 to 26-02-09 3 5" xfId="8808"/>
    <cellStyle name="_pgvcl-costal_pgvcl_JND - 5_Weekly Urban PBR CO - 20-02-09 to 26-02-09 3 6" xfId="8809"/>
    <cellStyle name="_pgvcl-costal_PGVCL-_JND - 5_Weekly Urban PBR CO - 20-02-09 to 26-02-09 3 6" xfId="8810"/>
    <cellStyle name="_pgvcl-costal_pgvcl_JND - 5_Weekly Urban PBR CO - 20-02-09 to 26-02-09 3 7" xfId="8811"/>
    <cellStyle name="_pgvcl-costal_PGVCL-_JND - 5_Weekly Urban PBR CO - 20-02-09 to 26-02-09 3 7" xfId="8812"/>
    <cellStyle name="_pgvcl-costal_pgvcl_JND - 5_Weekly Urban PBR CO - 20-02-09 to 26-02-09 3 8" xfId="8813"/>
    <cellStyle name="_pgvcl-costal_PGVCL-_JND - 5_Weekly Urban PBR CO - 20-02-09 to 26-02-09 3 8" xfId="8814"/>
    <cellStyle name="_pgvcl-costal_pgvcl_JND - 5_Weekly Urban PBR CO - 20-02-09 to 26-02-09 3 9" xfId="8815"/>
    <cellStyle name="_pgvcl-costal_PGVCL-_JND - 5_Weekly Urban PBR CO - 20-02-09 to 26-02-09 3 9" xfId="8816"/>
    <cellStyle name="_pgvcl-costal_pgvcl_JND - 5_Weekly Urban PBR CO - 20-02-09 to 26-02-09 4" xfId="8817"/>
    <cellStyle name="_pgvcl-costal_PGVCL-_JND - 5_Weekly Urban PBR CO - 20-02-09 to 26-02-09 4" xfId="8818"/>
    <cellStyle name="_pgvcl-costal_pgvcl_JND - 5_Weekly Urban PBR CO - 20-02-09 to 26-02-09 4 10" xfId="8819"/>
    <cellStyle name="_pgvcl-costal_PGVCL-_JND - 5_Weekly Urban PBR CO - 20-02-09 to 26-02-09 4 10" xfId="8820"/>
    <cellStyle name="_pgvcl-costal_pgvcl_JND - 5_Weekly Urban PBR CO - 20-02-09 to 26-02-09 4 2" xfId="8821"/>
    <cellStyle name="_pgvcl-costal_PGVCL-_JND - 5_Weekly Urban PBR CO - 20-02-09 to 26-02-09 4 2" xfId="8822"/>
    <cellStyle name="_pgvcl-costal_pgvcl_JND - 5_Weekly Urban PBR CO - 20-02-09 to 26-02-09 4 3" xfId="8823"/>
    <cellStyle name="_pgvcl-costal_PGVCL-_JND - 5_Weekly Urban PBR CO - 20-02-09 to 26-02-09 4 3" xfId="8824"/>
    <cellStyle name="_pgvcl-costal_pgvcl_JND - 5_Weekly Urban PBR CO - 20-02-09 to 26-02-09 4 4" xfId="8825"/>
    <cellStyle name="_pgvcl-costal_PGVCL-_JND - 5_Weekly Urban PBR CO - 20-02-09 to 26-02-09 4 4" xfId="8826"/>
    <cellStyle name="_pgvcl-costal_pgvcl_JND - 5_Weekly Urban PBR CO - 20-02-09 to 26-02-09 4 5" xfId="8827"/>
    <cellStyle name="_pgvcl-costal_PGVCL-_JND - 5_Weekly Urban PBR CO - 20-02-09 to 26-02-09 4 5" xfId="8828"/>
    <cellStyle name="_pgvcl-costal_pgvcl_JND - 5_Weekly Urban PBR CO - 20-02-09 to 26-02-09 4 6" xfId="8829"/>
    <cellStyle name="_pgvcl-costal_PGVCL-_JND - 5_Weekly Urban PBR CO - 20-02-09 to 26-02-09 4 6" xfId="8830"/>
    <cellStyle name="_pgvcl-costal_pgvcl_JND - 5_Weekly Urban PBR CO - 20-02-09 to 26-02-09 4 7" xfId="8831"/>
    <cellStyle name="_pgvcl-costal_PGVCL-_JND - 5_Weekly Urban PBR CO - 20-02-09 to 26-02-09 4 7" xfId="8832"/>
    <cellStyle name="_pgvcl-costal_pgvcl_JND - 5_Weekly Urban PBR CO - 20-02-09 to 26-02-09 4 8" xfId="8833"/>
    <cellStyle name="_pgvcl-costal_PGVCL-_JND - 5_Weekly Urban PBR CO - 20-02-09 to 26-02-09 4 8" xfId="8834"/>
    <cellStyle name="_pgvcl-costal_pgvcl_JND - 5_Weekly Urban PBR CO - 20-02-09 to 26-02-09 4 9" xfId="8835"/>
    <cellStyle name="_pgvcl-costal_PGVCL-_JND - 5_Weekly Urban PBR CO - 20-02-09 to 26-02-09 4 9" xfId="8836"/>
    <cellStyle name="_pgvcl-costal_pgvcl_JND - 5_Weekly Urban PBR CO - 20-02-09 to 26-02-09 5" xfId="8837"/>
    <cellStyle name="_pgvcl-costal_PGVCL-_JND - 5_Weekly Urban PBR CO - 20-02-09 to 26-02-09 5" xfId="8838"/>
    <cellStyle name="_pgvcl-costal_pgvcl_JND - 5_Weekly Urban PBR CO - 20-02-09 to 26-02-09 5 10" xfId="8839"/>
    <cellStyle name="_pgvcl-costal_PGVCL-_JND - 5_Weekly Urban PBR CO - 20-02-09 to 26-02-09 5 10" xfId="8840"/>
    <cellStyle name="_pgvcl-costal_pgvcl_JND - 5_Weekly Urban PBR CO - 20-02-09 to 26-02-09 5 2" xfId="8841"/>
    <cellStyle name="_pgvcl-costal_PGVCL-_JND - 5_Weekly Urban PBR CO - 20-02-09 to 26-02-09 5 2" xfId="8842"/>
    <cellStyle name="_pgvcl-costal_pgvcl_JND - 5_Weekly Urban PBR CO - 20-02-09 to 26-02-09 5 3" xfId="8843"/>
    <cellStyle name="_pgvcl-costal_PGVCL-_JND - 5_Weekly Urban PBR CO - 20-02-09 to 26-02-09 5 3" xfId="8844"/>
    <cellStyle name="_pgvcl-costal_pgvcl_JND - 5_Weekly Urban PBR CO - 20-02-09 to 26-02-09 5 4" xfId="8845"/>
    <cellStyle name="_pgvcl-costal_PGVCL-_JND - 5_Weekly Urban PBR CO - 20-02-09 to 26-02-09 5 4" xfId="8846"/>
    <cellStyle name="_pgvcl-costal_pgvcl_JND - 5_Weekly Urban PBR CO - 20-02-09 to 26-02-09 5 5" xfId="8847"/>
    <cellStyle name="_pgvcl-costal_PGVCL-_JND - 5_Weekly Urban PBR CO - 20-02-09 to 26-02-09 5 5" xfId="8848"/>
    <cellStyle name="_pgvcl-costal_pgvcl_JND - 5_Weekly Urban PBR CO - 20-02-09 to 26-02-09 5 6" xfId="8849"/>
    <cellStyle name="_pgvcl-costal_PGVCL-_JND - 5_Weekly Urban PBR CO - 20-02-09 to 26-02-09 5 6" xfId="8850"/>
    <cellStyle name="_pgvcl-costal_pgvcl_JND - 5_Weekly Urban PBR CO - 20-02-09 to 26-02-09 5 7" xfId="8851"/>
    <cellStyle name="_pgvcl-costal_PGVCL-_JND - 5_Weekly Urban PBR CO - 20-02-09 to 26-02-09 5 7" xfId="8852"/>
    <cellStyle name="_pgvcl-costal_pgvcl_JND - 5_Weekly Urban PBR CO - 20-02-09 to 26-02-09 5 8" xfId="8853"/>
    <cellStyle name="_pgvcl-costal_PGVCL-_JND - 5_Weekly Urban PBR CO - 20-02-09 to 26-02-09 5 8" xfId="8854"/>
    <cellStyle name="_pgvcl-costal_pgvcl_JND - 5_Weekly Urban PBR CO - 20-02-09 to 26-02-09 5 9" xfId="8855"/>
    <cellStyle name="_pgvcl-costal_PGVCL-_JND - 5_Weekly Urban PBR CO - 20-02-09 to 26-02-09 5 9" xfId="8856"/>
    <cellStyle name="_pgvcl-costal_pgvcl_JND - 5_Weekly Urban PBR CO - 20-02-09 to 26-02-09 6" xfId="8857"/>
    <cellStyle name="_pgvcl-costal_PGVCL-_JND - 5_Weekly Urban PBR CO - 20-02-09 to 26-02-09 6" xfId="8858"/>
    <cellStyle name="_pgvcl-costal_pgvcl_JND - 5_Weekly Urban PBR CO - 20-02-09 to 26-02-09 6 10" xfId="8859"/>
    <cellStyle name="_pgvcl-costal_PGVCL-_JND - 5_Weekly Urban PBR CO - 20-02-09 to 26-02-09 6 10" xfId="8860"/>
    <cellStyle name="_pgvcl-costal_pgvcl_JND - 5_Weekly Urban PBR CO - 20-02-09 to 26-02-09 6 2" xfId="8861"/>
    <cellStyle name="_pgvcl-costal_PGVCL-_JND - 5_Weekly Urban PBR CO - 20-02-09 to 26-02-09 6 2" xfId="8862"/>
    <cellStyle name="_pgvcl-costal_pgvcl_JND - 5_Weekly Urban PBR CO - 20-02-09 to 26-02-09 6 3" xfId="8863"/>
    <cellStyle name="_pgvcl-costal_PGVCL-_JND - 5_Weekly Urban PBR CO - 20-02-09 to 26-02-09 6 3" xfId="8864"/>
    <cellStyle name="_pgvcl-costal_pgvcl_JND - 5_Weekly Urban PBR CO - 20-02-09 to 26-02-09 6 4" xfId="8865"/>
    <cellStyle name="_pgvcl-costal_PGVCL-_JND - 5_Weekly Urban PBR CO - 20-02-09 to 26-02-09 6 4" xfId="8866"/>
    <cellStyle name="_pgvcl-costal_pgvcl_JND - 5_Weekly Urban PBR CO - 20-02-09 to 26-02-09 6 5" xfId="8867"/>
    <cellStyle name="_pgvcl-costal_PGVCL-_JND - 5_Weekly Urban PBR CO - 20-02-09 to 26-02-09 6 5" xfId="8868"/>
    <cellStyle name="_pgvcl-costal_pgvcl_JND - 5_Weekly Urban PBR CO - 20-02-09 to 26-02-09 6 6" xfId="8869"/>
    <cellStyle name="_pgvcl-costal_PGVCL-_JND - 5_Weekly Urban PBR CO - 20-02-09 to 26-02-09 6 6" xfId="8870"/>
    <cellStyle name="_pgvcl-costal_pgvcl_JND - 5_Weekly Urban PBR CO - 20-02-09 to 26-02-09 6 7" xfId="8871"/>
    <cellStyle name="_pgvcl-costal_PGVCL-_JND - 5_Weekly Urban PBR CO - 20-02-09 to 26-02-09 6 7" xfId="8872"/>
    <cellStyle name="_pgvcl-costal_pgvcl_JND - 5_Weekly Urban PBR CO - 20-02-09 to 26-02-09 6 8" xfId="8873"/>
    <cellStyle name="_pgvcl-costal_PGVCL-_JND - 5_Weekly Urban PBR CO - 20-02-09 to 26-02-09 6 8" xfId="8874"/>
    <cellStyle name="_pgvcl-costal_pgvcl_JND - 5_Weekly Urban PBR CO - 20-02-09 to 26-02-09 6 9" xfId="8875"/>
    <cellStyle name="_pgvcl-costal_PGVCL-_JND - 5_Weekly Urban PBR CO - 20-02-09 to 26-02-09 6 9" xfId="8876"/>
    <cellStyle name="_pgvcl-costal_pgvcl_JND - 5_Weekly Urban PBR CO - 20-02-09 to 26-02-09 7" xfId="8877"/>
    <cellStyle name="_pgvcl-costal_PGVCL-_JND - 5_Weekly Urban PBR CO - 20-02-09 to 26-02-09 7" xfId="8878"/>
    <cellStyle name="_pgvcl-costal_pgvcl_JND - 5_Weekly Urban PBR CO - 20-02-09 to 26-02-09 7 10" xfId="8879"/>
    <cellStyle name="_pgvcl-costal_PGVCL-_JND - 5_Weekly Urban PBR CO - 20-02-09 to 26-02-09 7 10" xfId="8880"/>
    <cellStyle name="_pgvcl-costal_pgvcl_JND - 5_Weekly Urban PBR CO - 20-02-09 to 26-02-09 7 2" xfId="8881"/>
    <cellStyle name="_pgvcl-costal_PGVCL-_JND - 5_Weekly Urban PBR CO - 20-02-09 to 26-02-09 7 2" xfId="8882"/>
    <cellStyle name="_pgvcl-costal_pgvcl_JND - 5_Weekly Urban PBR CO - 20-02-09 to 26-02-09 7 3" xfId="8883"/>
    <cellStyle name="_pgvcl-costal_PGVCL-_JND - 5_Weekly Urban PBR CO - 20-02-09 to 26-02-09 7 3" xfId="8884"/>
    <cellStyle name="_pgvcl-costal_pgvcl_JND - 5_Weekly Urban PBR CO - 20-02-09 to 26-02-09 7 4" xfId="8885"/>
    <cellStyle name="_pgvcl-costal_PGVCL-_JND - 5_Weekly Urban PBR CO - 20-02-09 to 26-02-09 7 4" xfId="8886"/>
    <cellStyle name="_pgvcl-costal_pgvcl_JND - 5_Weekly Urban PBR CO - 20-02-09 to 26-02-09 7 5" xfId="8887"/>
    <cellStyle name="_pgvcl-costal_PGVCL-_JND - 5_Weekly Urban PBR CO - 20-02-09 to 26-02-09 7 5" xfId="8888"/>
    <cellStyle name="_pgvcl-costal_pgvcl_JND - 5_Weekly Urban PBR CO - 20-02-09 to 26-02-09 7 6" xfId="8889"/>
    <cellStyle name="_pgvcl-costal_PGVCL-_JND - 5_Weekly Urban PBR CO - 20-02-09 to 26-02-09 7 6" xfId="8890"/>
    <cellStyle name="_pgvcl-costal_pgvcl_JND - 5_Weekly Urban PBR CO - 20-02-09 to 26-02-09 7 7" xfId="8891"/>
    <cellStyle name="_pgvcl-costal_PGVCL-_JND - 5_Weekly Urban PBR CO - 20-02-09 to 26-02-09 7 7" xfId="8892"/>
    <cellStyle name="_pgvcl-costal_pgvcl_JND - 5_Weekly Urban PBR CO - 20-02-09 to 26-02-09 7 8" xfId="8893"/>
    <cellStyle name="_pgvcl-costal_PGVCL-_JND - 5_Weekly Urban PBR CO - 20-02-09 to 26-02-09 7 8" xfId="8894"/>
    <cellStyle name="_pgvcl-costal_pgvcl_JND - 5_Weekly Urban PBR CO - 20-02-09 to 26-02-09 7 9" xfId="8895"/>
    <cellStyle name="_pgvcl-costal_PGVCL-_JND - 5_Weekly Urban PBR CO - 20-02-09 to 26-02-09 7 9" xfId="8896"/>
    <cellStyle name="_pgvcl-costal_pgvcl_JND - 5_Weekly Urban PBR CO - 20-02-09 to 26-02-09 8" xfId="8897"/>
    <cellStyle name="_pgvcl-costal_PGVCL-_JND - 5_Weekly Urban PBR CO - 20-02-09 to 26-02-09 8" xfId="8898"/>
    <cellStyle name="_pgvcl-costal_pgvcl_JND - 5_Weekly Urban PBR CO - 30-01-09 to 05-02-09" xfId="8899"/>
    <cellStyle name="_pgvcl-costal_PGVCL-_JND - 5_Weekly Urban PBR CO - 30-01-09 to 05-02-09" xfId="8900"/>
    <cellStyle name="_pgvcl-costal_pgvcl_JND - 5_Weekly Urban PBR CO - 30-01-09 to 05-02-09 2" xfId="8901"/>
    <cellStyle name="_pgvcl-costal_PGVCL-_JND - 5_Weekly Urban PBR CO - 30-01-09 to 05-02-09 2" xfId="8902"/>
    <cellStyle name="_pgvcl-costal_pgvcl_JND - 5_Weekly Urban PBR CO - 30-01-09 to 05-02-09 2 10" xfId="8903"/>
    <cellStyle name="_pgvcl-costal_PGVCL-_JND - 5_Weekly Urban PBR CO - 30-01-09 to 05-02-09 2 10" xfId="8904"/>
    <cellStyle name="_pgvcl-costal_pgvcl_JND - 5_Weekly Urban PBR CO - 30-01-09 to 05-02-09 2 2" xfId="8905"/>
    <cellStyle name="_pgvcl-costal_PGVCL-_JND - 5_Weekly Urban PBR CO - 30-01-09 to 05-02-09 2 2" xfId="8906"/>
    <cellStyle name="_pgvcl-costal_pgvcl_JND - 5_Weekly Urban PBR CO - 30-01-09 to 05-02-09 2 3" xfId="8907"/>
    <cellStyle name="_pgvcl-costal_PGVCL-_JND - 5_Weekly Urban PBR CO - 30-01-09 to 05-02-09 2 3" xfId="8908"/>
    <cellStyle name="_pgvcl-costal_pgvcl_JND - 5_Weekly Urban PBR CO - 30-01-09 to 05-02-09 2 4" xfId="8909"/>
    <cellStyle name="_pgvcl-costal_PGVCL-_JND - 5_Weekly Urban PBR CO - 30-01-09 to 05-02-09 2 4" xfId="8910"/>
    <cellStyle name="_pgvcl-costal_pgvcl_JND - 5_Weekly Urban PBR CO - 30-01-09 to 05-02-09 2 5" xfId="8911"/>
    <cellStyle name="_pgvcl-costal_PGVCL-_JND - 5_Weekly Urban PBR CO - 30-01-09 to 05-02-09 2 5" xfId="8912"/>
    <cellStyle name="_pgvcl-costal_pgvcl_JND - 5_Weekly Urban PBR CO - 30-01-09 to 05-02-09 2 6" xfId="8913"/>
    <cellStyle name="_pgvcl-costal_PGVCL-_JND - 5_Weekly Urban PBR CO - 30-01-09 to 05-02-09 2 6" xfId="8914"/>
    <cellStyle name="_pgvcl-costal_pgvcl_JND - 5_Weekly Urban PBR CO - 30-01-09 to 05-02-09 2 7" xfId="8915"/>
    <cellStyle name="_pgvcl-costal_PGVCL-_JND - 5_Weekly Urban PBR CO - 30-01-09 to 05-02-09 2 7" xfId="8916"/>
    <cellStyle name="_pgvcl-costal_pgvcl_JND - 5_Weekly Urban PBR CO - 30-01-09 to 05-02-09 2 8" xfId="8917"/>
    <cellStyle name="_pgvcl-costal_PGVCL-_JND - 5_Weekly Urban PBR CO - 30-01-09 to 05-02-09 2 8" xfId="8918"/>
    <cellStyle name="_pgvcl-costal_pgvcl_JND - 5_Weekly Urban PBR CO - 30-01-09 to 05-02-09 2 9" xfId="8919"/>
    <cellStyle name="_pgvcl-costal_PGVCL-_JND - 5_Weekly Urban PBR CO - 30-01-09 to 05-02-09 2 9" xfId="8920"/>
    <cellStyle name="_pgvcl-costal_pgvcl_JND - 5_Weekly Urban PBR CO - 30-01-09 to 05-02-09 3" xfId="8921"/>
    <cellStyle name="_pgvcl-costal_PGVCL-_JND - 5_Weekly Urban PBR CO - 30-01-09 to 05-02-09 3" xfId="8922"/>
    <cellStyle name="_pgvcl-costal_pgvcl_JND - 5_Weekly Urban PBR CO - 30-01-09 to 05-02-09 3 10" xfId="8923"/>
    <cellStyle name="_pgvcl-costal_PGVCL-_JND - 5_Weekly Urban PBR CO - 30-01-09 to 05-02-09 3 10" xfId="8924"/>
    <cellStyle name="_pgvcl-costal_pgvcl_JND - 5_Weekly Urban PBR CO - 30-01-09 to 05-02-09 3 2" xfId="8925"/>
    <cellStyle name="_pgvcl-costal_PGVCL-_JND - 5_Weekly Urban PBR CO - 30-01-09 to 05-02-09 3 2" xfId="8926"/>
    <cellStyle name="_pgvcl-costal_pgvcl_JND - 5_Weekly Urban PBR CO - 30-01-09 to 05-02-09 3 3" xfId="8927"/>
    <cellStyle name="_pgvcl-costal_PGVCL-_JND - 5_Weekly Urban PBR CO - 30-01-09 to 05-02-09 3 3" xfId="8928"/>
    <cellStyle name="_pgvcl-costal_pgvcl_JND - 5_Weekly Urban PBR CO - 30-01-09 to 05-02-09 3 4" xfId="8929"/>
    <cellStyle name="_pgvcl-costal_PGVCL-_JND - 5_Weekly Urban PBR CO - 30-01-09 to 05-02-09 3 4" xfId="8930"/>
    <cellStyle name="_pgvcl-costal_pgvcl_JND - 5_Weekly Urban PBR CO - 30-01-09 to 05-02-09 3 5" xfId="8931"/>
    <cellStyle name="_pgvcl-costal_PGVCL-_JND - 5_Weekly Urban PBR CO - 30-01-09 to 05-02-09 3 5" xfId="8932"/>
    <cellStyle name="_pgvcl-costal_pgvcl_JND - 5_Weekly Urban PBR CO - 30-01-09 to 05-02-09 3 6" xfId="8933"/>
    <cellStyle name="_pgvcl-costal_PGVCL-_JND - 5_Weekly Urban PBR CO - 30-01-09 to 05-02-09 3 6" xfId="8934"/>
    <cellStyle name="_pgvcl-costal_pgvcl_JND - 5_Weekly Urban PBR CO - 30-01-09 to 05-02-09 3 7" xfId="8935"/>
    <cellStyle name="_pgvcl-costal_PGVCL-_JND - 5_Weekly Urban PBR CO - 30-01-09 to 05-02-09 3 7" xfId="8936"/>
    <cellStyle name="_pgvcl-costal_pgvcl_JND - 5_Weekly Urban PBR CO - 30-01-09 to 05-02-09 3 8" xfId="8937"/>
    <cellStyle name="_pgvcl-costal_PGVCL-_JND - 5_Weekly Urban PBR CO - 30-01-09 to 05-02-09 3 8" xfId="8938"/>
    <cellStyle name="_pgvcl-costal_pgvcl_JND - 5_Weekly Urban PBR CO - 30-01-09 to 05-02-09 3 9" xfId="8939"/>
    <cellStyle name="_pgvcl-costal_PGVCL-_JND - 5_Weekly Urban PBR CO - 30-01-09 to 05-02-09 3 9" xfId="8940"/>
    <cellStyle name="_pgvcl-costal_pgvcl_JND - 5_Weekly Urban PBR CO - 30-01-09 to 05-02-09 4" xfId="8941"/>
    <cellStyle name="_pgvcl-costal_PGVCL-_JND - 5_Weekly Urban PBR CO - 30-01-09 to 05-02-09 4" xfId="8942"/>
    <cellStyle name="_pgvcl-costal_pgvcl_JND - 5_Weekly Urban PBR CO - 30-01-09 to 05-02-09 4 10" xfId="8943"/>
    <cellStyle name="_pgvcl-costal_PGVCL-_JND - 5_Weekly Urban PBR CO - 30-01-09 to 05-02-09 4 10" xfId="8944"/>
    <cellStyle name="_pgvcl-costal_pgvcl_JND - 5_Weekly Urban PBR CO - 30-01-09 to 05-02-09 4 2" xfId="8945"/>
    <cellStyle name="_pgvcl-costal_PGVCL-_JND - 5_Weekly Urban PBR CO - 30-01-09 to 05-02-09 4 2" xfId="8946"/>
    <cellStyle name="_pgvcl-costal_pgvcl_JND - 5_Weekly Urban PBR CO - 30-01-09 to 05-02-09 4 3" xfId="8947"/>
    <cellStyle name="_pgvcl-costal_PGVCL-_JND - 5_Weekly Urban PBR CO - 30-01-09 to 05-02-09 4 3" xfId="8948"/>
    <cellStyle name="_pgvcl-costal_pgvcl_JND - 5_Weekly Urban PBR CO - 30-01-09 to 05-02-09 4 4" xfId="8949"/>
    <cellStyle name="_pgvcl-costal_PGVCL-_JND - 5_Weekly Urban PBR CO - 30-01-09 to 05-02-09 4 4" xfId="8950"/>
    <cellStyle name="_pgvcl-costal_pgvcl_JND - 5_Weekly Urban PBR CO - 30-01-09 to 05-02-09 4 5" xfId="8951"/>
    <cellStyle name="_pgvcl-costal_PGVCL-_JND - 5_Weekly Urban PBR CO - 30-01-09 to 05-02-09 4 5" xfId="8952"/>
    <cellStyle name="_pgvcl-costal_pgvcl_JND - 5_Weekly Urban PBR CO - 30-01-09 to 05-02-09 4 6" xfId="8953"/>
    <cellStyle name="_pgvcl-costal_PGVCL-_JND - 5_Weekly Urban PBR CO - 30-01-09 to 05-02-09 4 6" xfId="8954"/>
    <cellStyle name="_pgvcl-costal_pgvcl_JND - 5_Weekly Urban PBR CO - 30-01-09 to 05-02-09 4 7" xfId="8955"/>
    <cellStyle name="_pgvcl-costal_PGVCL-_JND - 5_Weekly Urban PBR CO - 30-01-09 to 05-02-09 4 7" xfId="8956"/>
    <cellStyle name="_pgvcl-costal_pgvcl_JND - 5_Weekly Urban PBR CO - 30-01-09 to 05-02-09 4 8" xfId="8957"/>
    <cellStyle name="_pgvcl-costal_PGVCL-_JND - 5_Weekly Urban PBR CO - 30-01-09 to 05-02-09 4 8" xfId="8958"/>
    <cellStyle name="_pgvcl-costal_pgvcl_JND - 5_Weekly Urban PBR CO - 30-01-09 to 05-02-09 4 9" xfId="8959"/>
    <cellStyle name="_pgvcl-costal_PGVCL-_JND - 5_Weekly Urban PBR CO - 30-01-09 to 05-02-09 4 9" xfId="8960"/>
    <cellStyle name="_pgvcl-costal_pgvcl_JND - 5_Weekly Urban PBR CO - 30-01-09 to 05-02-09 5" xfId="8961"/>
    <cellStyle name="_pgvcl-costal_PGVCL-_JND - 5_Weekly Urban PBR CO - 30-01-09 to 05-02-09 5" xfId="8962"/>
    <cellStyle name="_pgvcl-costal_pgvcl_JND - 5_Weekly Urban PBR CO - 30-01-09 to 05-02-09 5 10" xfId="8963"/>
    <cellStyle name="_pgvcl-costal_PGVCL-_JND - 5_Weekly Urban PBR CO - 30-01-09 to 05-02-09 5 10" xfId="8964"/>
    <cellStyle name="_pgvcl-costal_pgvcl_JND - 5_Weekly Urban PBR CO - 30-01-09 to 05-02-09 5 2" xfId="8965"/>
    <cellStyle name="_pgvcl-costal_PGVCL-_JND - 5_Weekly Urban PBR CO - 30-01-09 to 05-02-09 5 2" xfId="8966"/>
    <cellStyle name="_pgvcl-costal_pgvcl_JND - 5_Weekly Urban PBR CO - 30-01-09 to 05-02-09 5 3" xfId="8967"/>
    <cellStyle name="_pgvcl-costal_PGVCL-_JND - 5_Weekly Urban PBR CO - 30-01-09 to 05-02-09 5 3" xfId="8968"/>
    <cellStyle name="_pgvcl-costal_pgvcl_JND - 5_Weekly Urban PBR CO - 30-01-09 to 05-02-09 5 4" xfId="8969"/>
    <cellStyle name="_pgvcl-costal_PGVCL-_JND - 5_Weekly Urban PBR CO - 30-01-09 to 05-02-09 5 4" xfId="8970"/>
    <cellStyle name="_pgvcl-costal_pgvcl_JND - 5_Weekly Urban PBR CO - 30-01-09 to 05-02-09 5 5" xfId="8971"/>
    <cellStyle name="_pgvcl-costal_PGVCL-_JND - 5_Weekly Urban PBR CO - 30-01-09 to 05-02-09 5 5" xfId="8972"/>
    <cellStyle name="_pgvcl-costal_pgvcl_JND - 5_Weekly Urban PBR CO - 30-01-09 to 05-02-09 5 6" xfId="8973"/>
    <cellStyle name="_pgvcl-costal_PGVCL-_JND - 5_Weekly Urban PBR CO - 30-01-09 to 05-02-09 5 6" xfId="8974"/>
    <cellStyle name="_pgvcl-costal_pgvcl_JND - 5_Weekly Urban PBR CO - 30-01-09 to 05-02-09 5 7" xfId="8975"/>
    <cellStyle name="_pgvcl-costal_PGVCL-_JND - 5_Weekly Urban PBR CO - 30-01-09 to 05-02-09 5 7" xfId="8976"/>
    <cellStyle name="_pgvcl-costal_pgvcl_JND - 5_Weekly Urban PBR CO - 30-01-09 to 05-02-09 5 8" xfId="8977"/>
    <cellStyle name="_pgvcl-costal_PGVCL-_JND - 5_Weekly Urban PBR CO - 30-01-09 to 05-02-09 5 8" xfId="8978"/>
    <cellStyle name="_pgvcl-costal_pgvcl_JND - 5_Weekly Urban PBR CO - 30-01-09 to 05-02-09 5 9" xfId="8979"/>
    <cellStyle name="_pgvcl-costal_PGVCL-_JND - 5_Weekly Urban PBR CO - 30-01-09 to 05-02-09 5 9" xfId="8980"/>
    <cellStyle name="_pgvcl-costal_pgvcl_JND - 5_Weekly Urban PBR CO - 30-01-09 to 05-02-09 6" xfId="8981"/>
    <cellStyle name="_pgvcl-costal_PGVCL-_JND - 5_Weekly Urban PBR CO - 30-01-09 to 05-02-09 6" xfId="8982"/>
    <cellStyle name="_pgvcl-costal_pgvcl_JND - 5_Weekly Urban PBR CO - 30-01-09 to 05-02-09 6 10" xfId="8983"/>
    <cellStyle name="_pgvcl-costal_PGVCL-_JND - 5_Weekly Urban PBR CO - 30-01-09 to 05-02-09 6 10" xfId="8984"/>
    <cellStyle name="_pgvcl-costal_pgvcl_JND - 5_Weekly Urban PBR CO - 30-01-09 to 05-02-09 6 2" xfId="8985"/>
    <cellStyle name="_pgvcl-costal_PGVCL-_JND - 5_Weekly Urban PBR CO - 30-01-09 to 05-02-09 6 2" xfId="8986"/>
    <cellStyle name="_pgvcl-costal_pgvcl_JND - 5_Weekly Urban PBR CO - 30-01-09 to 05-02-09 6 3" xfId="8987"/>
    <cellStyle name="_pgvcl-costal_PGVCL-_JND - 5_Weekly Urban PBR CO - 30-01-09 to 05-02-09 6 3" xfId="8988"/>
    <cellStyle name="_pgvcl-costal_pgvcl_JND - 5_Weekly Urban PBR CO - 30-01-09 to 05-02-09 6 4" xfId="8989"/>
    <cellStyle name="_pgvcl-costal_PGVCL-_JND - 5_Weekly Urban PBR CO - 30-01-09 to 05-02-09 6 4" xfId="8990"/>
    <cellStyle name="_pgvcl-costal_pgvcl_JND - 5_Weekly Urban PBR CO - 30-01-09 to 05-02-09 6 5" xfId="8991"/>
    <cellStyle name="_pgvcl-costal_PGVCL-_JND - 5_Weekly Urban PBR CO - 30-01-09 to 05-02-09 6 5" xfId="8992"/>
    <cellStyle name="_pgvcl-costal_pgvcl_JND - 5_Weekly Urban PBR CO - 30-01-09 to 05-02-09 6 6" xfId="8993"/>
    <cellStyle name="_pgvcl-costal_PGVCL-_JND - 5_Weekly Urban PBR CO - 30-01-09 to 05-02-09 6 6" xfId="8994"/>
    <cellStyle name="_pgvcl-costal_pgvcl_JND - 5_Weekly Urban PBR CO - 30-01-09 to 05-02-09 6 7" xfId="8995"/>
    <cellStyle name="_pgvcl-costal_PGVCL-_JND - 5_Weekly Urban PBR CO - 30-01-09 to 05-02-09 6 7" xfId="8996"/>
    <cellStyle name="_pgvcl-costal_pgvcl_JND - 5_Weekly Urban PBR CO - 30-01-09 to 05-02-09 6 8" xfId="8997"/>
    <cellStyle name="_pgvcl-costal_PGVCL-_JND - 5_Weekly Urban PBR CO - 30-01-09 to 05-02-09 6 8" xfId="8998"/>
    <cellStyle name="_pgvcl-costal_pgvcl_JND - 5_Weekly Urban PBR CO - 30-01-09 to 05-02-09 6 9" xfId="8999"/>
    <cellStyle name="_pgvcl-costal_PGVCL-_JND - 5_Weekly Urban PBR CO - 30-01-09 to 05-02-09 6 9" xfId="9000"/>
    <cellStyle name="_pgvcl-costal_pgvcl_JND - 5_Weekly Urban PBR CO - 30-01-09 to 05-02-09 7" xfId="9001"/>
    <cellStyle name="_pgvcl-costal_PGVCL-_JND - 5_Weekly Urban PBR CO - 30-01-09 to 05-02-09 7" xfId="9002"/>
    <cellStyle name="_pgvcl-costal_pgvcl_JND - 5_Weekly Urban PBR CO - 30-01-09 to 05-02-09 7 10" xfId="9003"/>
    <cellStyle name="_pgvcl-costal_PGVCL-_JND - 5_Weekly Urban PBR CO - 30-01-09 to 05-02-09 7 10" xfId="9004"/>
    <cellStyle name="_pgvcl-costal_pgvcl_JND - 5_Weekly Urban PBR CO - 30-01-09 to 05-02-09 7 2" xfId="9005"/>
    <cellStyle name="_pgvcl-costal_PGVCL-_JND - 5_Weekly Urban PBR CO - 30-01-09 to 05-02-09 7 2" xfId="9006"/>
    <cellStyle name="_pgvcl-costal_pgvcl_JND - 5_Weekly Urban PBR CO - 30-01-09 to 05-02-09 7 3" xfId="9007"/>
    <cellStyle name="_pgvcl-costal_PGVCL-_JND - 5_Weekly Urban PBR CO - 30-01-09 to 05-02-09 7 3" xfId="9008"/>
    <cellStyle name="_pgvcl-costal_pgvcl_JND - 5_Weekly Urban PBR CO - 30-01-09 to 05-02-09 7 4" xfId="9009"/>
    <cellStyle name="_pgvcl-costal_PGVCL-_JND - 5_Weekly Urban PBR CO - 30-01-09 to 05-02-09 7 4" xfId="9010"/>
    <cellStyle name="_pgvcl-costal_pgvcl_JND - 5_Weekly Urban PBR CO - 30-01-09 to 05-02-09 7 5" xfId="9011"/>
    <cellStyle name="_pgvcl-costal_PGVCL-_JND - 5_Weekly Urban PBR CO - 30-01-09 to 05-02-09 7 5" xfId="9012"/>
    <cellStyle name="_pgvcl-costal_pgvcl_JND - 5_Weekly Urban PBR CO - 30-01-09 to 05-02-09 7 6" xfId="9013"/>
    <cellStyle name="_pgvcl-costal_PGVCL-_JND - 5_Weekly Urban PBR CO - 30-01-09 to 05-02-09 7 6" xfId="9014"/>
    <cellStyle name="_pgvcl-costal_pgvcl_JND - 5_Weekly Urban PBR CO - 30-01-09 to 05-02-09 7 7" xfId="9015"/>
    <cellStyle name="_pgvcl-costal_PGVCL-_JND - 5_Weekly Urban PBR CO - 30-01-09 to 05-02-09 7 7" xfId="9016"/>
    <cellStyle name="_pgvcl-costal_pgvcl_JND - 5_Weekly Urban PBR CO - 30-01-09 to 05-02-09 7 8" xfId="9017"/>
    <cellStyle name="_pgvcl-costal_PGVCL-_JND - 5_Weekly Urban PBR CO - 30-01-09 to 05-02-09 7 8" xfId="9018"/>
    <cellStyle name="_pgvcl-costal_pgvcl_JND - 5_Weekly Urban PBR CO - 30-01-09 to 05-02-09 7 9" xfId="9019"/>
    <cellStyle name="_pgvcl-costal_PGVCL-_JND - 5_Weekly Urban PBR CO - 30-01-09 to 05-02-09 7 9" xfId="9020"/>
    <cellStyle name="_pgvcl-costal_pgvcl_JND - 5_Weekly Urban PBR CO - 30-01-09 to 05-02-09 8" xfId="9021"/>
    <cellStyle name="_pgvcl-costal_PGVCL-_JND - 5_Weekly Urban PBR CO - 30-01-09 to 05-02-09 8" xfId="9022"/>
    <cellStyle name="_pgvcl-costal_pgvcl_JND - 5_Weekly Urban PBR CO - 9-1-09 to 15.01.09" xfId="9023"/>
    <cellStyle name="_pgvcl-costal_PGVCL-_JND - 5_Weekly Urban PBR CO - 9-1-09 to 15.01.09" xfId="9024"/>
    <cellStyle name="_pgvcl-costal_pgvcl_JND - 5_Weekly Urban PBR CO - 9-1-09 to 15.01.09 2" xfId="9025"/>
    <cellStyle name="_pgvcl-costal_PGVCL-_JND - 5_Weekly Urban PBR CO - 9-1-09 to 15.01.09 2" xfId="9026"/>
    <cellStyle name="_pgvcl-costal_pgvcl_JND - 5_Weekly Urban PBR CO - 9-1-09 to 15.01.09 2 10" xfId="9027"/>
    <cellStyle name="_pgvcl-costal_PGVCL-_JND - 5_Weekly Urban PBR CO - 9-1-09 to 15.01.09 2 10" xfId="9028"/>
    <cellStyle name="_pgvcl-costal_pgvcl_JND - 5_Weekly Urban PBR CO - 9-1-09 to 15.01.09 2 2" xfId="9029"/>
    <cellStyle name="_pgvcl-costal_PGVCL-_JND - 5_Weekly Urban PBR CO - 9-1-09 to 15.01.09 2 2" xfId="9030"/>
    <cellStyle name="_pgvcl-costal_pgvcl_JND - 5_Weekly Urban PBR CO - 9-1-09 to 15.01.09 2 3" xfId="9031"/>
    <cellStyle name="_pgvcl-costal_PGVCL-_JND - 5_Weekly Urban PBR CO - 9-1-09 to 15.01.09 2 3" xfId="9032"/>
    <cellStyle name="_pgvcl-costal_pgvcl_JND - 5_Weekly Urban PBR CO - 9-1-09 to 15.01.09 2 4" xfId="9033"/>
    <cellStyle name="_pgvcl-costal_PGVCL-_JND - 5_Weekly Urban PBR CO - 9-1-09 to 15.01.09 2 4" xfId="9034"/>
    <cellStyle name="_pgvcl-costal_pgvcl_JND - 5_Weekly Urban PBR CO - 9-1-09 to 15.01.09 2 5" xfId="9035"/>
    <cellStyle name="_pgvcl-costal_PGVCL-_JND - 5_Weekly Urban PBR CO - 9-1-09 to 15.01.09 2 5" xfId="9036"/>
    <cellStyle name="_pgvcl-costal_pgvcl_JND - 5_Weekly Urban PBR CO - 9-1-09 to 15.01.09 2 6" xfId="9037"/>
    <cellStyle name="_pgvcl-costal_PGVCL-_JND - 5_Weekly Urban PBR CO - 9-1-09 to 15.01.09 2 6" xfId="9038"/>
    <cellStyle name="_pgvcl-costal_pgvcl_JND - 5_Weekly Urban PBR CO - 9-1-09 to 15.01.09 2 7" xfId="9039"/>
    <cellStyle name="_pgvcl-costal_PGVCL-_JND - 5_Weekly Urban PBR CO - 9-1-09 to 15.01.09 2 7" xfId="9040"/>
    <cellStyle name="_pgvcl-costal_pgvcl_JND - 5_Weekly Urban PBR CO - 9-1-09 to 15.01.09 2 8" xfId="9041"/>
    <cellStyle name="_pgvcl-costal_PGVCL-_JND - 5_Weekly Urban PBR CO - 9-1-09 to 15.01.09 2 8" xfId="9042"/>
    <cellStyle name="_pgvcl-costal_pgvcl_JND - 5_Weekly Urban PBR CO - 9-1-09 to 15.01.09 2 9" xfId="9043"/>
    <cellStyle name="_pgvcl-costal_PGVCL-_JND - 5_Weekly Urban PBR CO - 9-1-09 to 15.01.09 2 9" xfId="9044"/>
    <cellStyle name="_pgvcl-costal_pgvcl_JND - 5_Weekly Urban PBR CO - 9-1-09 to 15.01.09 3" xfId="9045"/>
    <cellStyle name="_pgvcl-costal_PGVCL-_JND - 5_Weekly Urban PBR CO - 9-1-09 to 15.01.09 3" xfId="9046"/>
    <cellStyle name="_pgvcl-costal_pgvcl_JND - 5_Weekly Urban PBR CO - 9-1-09 to 15.01.09 3 10" xfId="9047"/>
    <cellStyle name="_pgvcl-costal_PGVCL-_JND - 5_Weekly Urban PBR CO - 9-1-09 to 15.01.09 3 10" xfId="9048"/>
    <cellStyle name="_pgvcl-costal_pgvcl_JND - 5_Weekly Urban PBR CO - 9-1-09 to 15.01.09 3 2" xfId="9049"/>
    <cellStyle name="_pgvcl-costal_PGVCL-_JND - 5_Weekly Urban PBR CO - 9-1-09 to 15.01.09 3 2" xfId="9050"/>
    <cellStyle name="_pgvcl-costal_pgvcl_JND - 5_Weekly Urban PBR CO - 9-1-09 to 15.01.09 3 3" xfId="9051"/>
    <cellStyle name="_pgvcl-costal_PGVCL-_JND - 5_Weekly Urban PBR CO - 9-1-09 to 15.01.09 3 3" xfId="9052"/>
    <cellStyle name="_pgvcl-costal_pgvcl_JND - 5_Weekly Urban PBR CO - 9-1-09 to 15.01.09 3 4" xfId="9053"/>
    <cellStyle name="_pgvcl-costal_PGVCL-_JND - 5_Weekly Urban PBR CO - 9-1-09 to 15.01.09 3 4" xfId="9054"/>
    <cellStyle name="_pgvcl-costal_pgvcl_JND - 5_Weekly Urban PBR CO - 9-1-09 to 15.01.09 3 5" xfId="9055"/>
    <cellStyle name="_pgvcl-costal_PGVCL-_JND - 5_Weekly Urban PBR CO - 9-1-09 to 15.01.09 3 5" xfId="9056"/>
    <cellStyle name="_pgvcl-costal_pgvcl_JND - 5_Weekly Urban PBR CO - 9-1-09 to 15.01.09 3 6" xfId="9057"/>
    <cellStyle name="_pgvcl-costal_PGVCL-_JND - 5_Weekly Urban PBR CO - 9-1-09 to 15.01.09 3 6" xfId="9058"/>
    <cellStyle name="_pgvcl-costal_pgvcl_JND - 5_Weekly Urban PBR CO - 9-1-09 to 15.01.09 3 7" xfId="9059"/>
    <cellStyle name="_pgvcl-costal_PGVCL-_JND - 5_Weekly Urban PBR CO - 9-1-09 to 15.01.09 3 7" xfId="9060"/>
    <cellStyle name="_pgvcl-costal_pgvcl_JND - 5_Weekly Urban PBR CO - 9-1-09 to 15.01.09 3 8" xfId="9061"/>
    <cellStyle name="_pgvcl-costal_PGVCL-_JND - 5_Weekly Urban PBR CO - 9-1-09 to 15.01.09 3 8" xfId="9062"/>
    <cellStyle name="_pgvcl-costal_pgvcl_JND - 5_Weekly Urban PBR CO - 9-1-09 to 15.01.09 3 9" xfId="9063"/>
    <cellStyle name="_pgvcl-costal_PGVCL-_JND - 5_Weekly Urban PBR CO - 9-1-09 to 15.01.09 3 9" xfId="9064"/>
    <cellStyle name="_pgvcl-costal_pgvcl_JND - 5_Weekly Urban PBR CO - 9-1-09 to 15.01.09 4" xfId="9065"/>
    <cellStyle name="_pgvcl-costal_PGVCL-_JND - 5_Weekly Urban PBR CO - 9-1-09 to 15.01.09 4" xfId="9066"/>
    <cellStyle name="_pgvcl-costal_pgvcl_JND - 5_Weekly Urban PBR CO - 9-1-09 to 15.01.09 4 10" xfId="9067"/>
    <cellStyle name="_pgvcl-costal_PGVCL-_JND - 5_Weekly Urban PBR CO - 9-1-09 to 15.01.09 4 10" xfId="9068"/>
    <cellStyle name="_pgvcl-costal_pgvcl_JND - 5_Weekly Urban PBR CO - 9-1-09 to 15.01.09 4 2" xfId="9069"/>
    <cellStyle name="_pgvcl-costal_PGVCL-_JND - 5_Weekly Urban PBR CO - 9-1-09 to 15.01.09 4 2" xfId="9070"/>
    <cellStyle name="_pgvcl-costal_pgvcl_JND - 5_Weekly Urban PBR CO - 9-1-09 to 15.01.09 4 3" xfId="9071"/>
    <cellStyle name="_pgvcl-costal_PGVCL-_JND - 5_Weekly Urban PBR CO - 9-1-09 to 15.01.09 4 3" xfId="9072"/>
    <cellStyle name="_pgvcl-costal_pgvcl_JND - 5_Weekly Urban PBR CO - 9-1-09 to 15.01.09 4 4" xfId="9073"/>
    <cellStyle name="_pgvcl-costal_PGVCL-_JND - 5_Weekly Urban PBR CO - 9-1-09 to 15.01.09 4 4" xfId="9074"/>
    <cellStyle name="_pgvcl-costal_pgvcl_JND - 5_Weekly Urban PBR CO - 9-1-09 to 15.01.09 4 5" xfId="9075"/>
    <cellStyle name="_pgvcl-costal_PGVCL-_JND - 5_Weekly Urban PBR CO - 9-1-09 to 15.01.09 4 5" xfId="9076"/>
    <cellStyle name="_pgvcl-costal_pgvcl_JND - 5_Weekly Urban PBR CO - 9-1-09 to 15.01.09 4 6" xfId="9077"/>
    <cellStyle name="_pgvcl-costal_PGVCL-_JND - 5_Weekly Urban PBR CO - 9-1-09 to 15.01.09 4 6" xfId="9078"/>
    <cellStyle name="_pgvcl-costal_pgvcl_JND - 5_Weekly Urban PBR CO - 9-1-09 to 15.01.09 4 7" xfId="9079"/>
    <cellStyle name="_pgvcl-costal_PGVCL-_JND - 5_Weekly Urban PBR CO - 9-1-09 to 15.01.09 4 7" xfId="9080"/>
    <cellStyle name="_pgvcl-costal_pgvcl_JND - 5_Weekly Urban PBR CO - 9-1-09 to 15.01.09 4 8" xfId="9081"/>
    <cellStyle name="_pgvcl-costal_PGVCL-_JND - 5_Weekly Urban PBR CO - 9-1-09 to 15.01.09 4 8" xfId="9082"/>
    <cellStyle name="_pgvcl-costal_pgvcl_JND - 5_Weekly Urban PBR CO - 9-1-09 to 15.01.09 4 9" xfId="9083"/>
    <cellStyle name="_pgvcl-costal_PGVCL-_JND - 5_Weekly Urban PBR CO - 9-1-09 to 15.01.09 4 9" xfId="9084"/>
    <cellStyle name="_pgvcl-costal_pgvcl_JND - 5_Weekly Urban PBR CO - 9-1-09 to 15.01.09 5" xfId="9085"/>
    <cellStyle name="_pgvcl-costal_PGVCL-_JND - 5_Weekly Urban PBR CO - 9-1-09 to 15.01.09 5" xfId="9086"/>
    <cellStyle name="_pgvcl-costal_pgvcl_JND - 5_Weekly Urban PBR CO - 9-1-09 to 15.01.09 5 10" xfId="9087"/>
    <cellStyle name="_pgvcl-costal_PGVCL-_JND - 5_Weekly Urban PBR CO - 9-1-09 to 15.01.09 5 10" xfId="9088"/>
    <cellStyle name="_pgvcl-costal_pgvcl_JND - 5_Weekly Urban PBR CO - 9-1-09 to 15.01.09 5 2" xfId="9089"/>
    <cellStyle name="_pgvcl-costal_PGVCL-_JND - 5_Weekly Urban PBR CO - 9-1-09 to 15.01.09 5 2" xfId="9090"/>
    <cellStyle name="_pgvcl-costal_pgvcl_JND - 5_Weekly Urban PBR CO - 9-1-09 to 15.01.09 5 3" xfId="9091"/>
    <cellStyle name="_pgvcl-costal_PGVCL-_JND - 5_Weekly Urban PBR CO - 9-1-09 to 15.01.09 5 3" xfId="9092"/>
    <cellStyle name="_pgvcl-costal_pgvcl_JND - 5_Weekly Urban PBR CO - 9-1-09 to 15.01.09 5 4" xfId="9093"/>
    <cellStyle name="_pgvcl-costal_PGVCL-_JND - 5_Weekly Urban PBR CO - 9-1-09 to 15.01.09 5 4" xfId="9094"/>
    <cellStyle name="_pgvcl-costal_pgvcl_JND - 5_Weekly Urban PBR CO - 9-1-09 to 15.01.09 5 5" xfId="9095"/>
    <cellStyle name="_pgvcl-costal_PGVCL-_JND - 5_Weekly Urban PBR CO - 9-1-09 to 15.01.09 5 5" xfId="9096"/>
    <cellStyle name="_pgvcl-costal_pgvcl_JND - 5_Weekly Urban PBR CO - 9-1-09 to 15.01.09 5 6" xfId="9097"/>
    <cellStyle name="_pgvcl-costal_PGVCL-_JND - 5_Weekly Urban PBR CO - 9-1-09 to 15.01.09 5 6" xfId="9098"/>
    <cellStyle name="_pgvcl-costal_pgvcl_JND - 5_Weekly Urban PBR CO - 9-1-09 to 15.01.09 5 7" xfId="9099"/>
    <cellStyle name="_pgvcl-costal_PGVCL-_JND - 5_Weekly Urban PBR CO - 9-1-09 to 15.01.09 5 7" xfId="9100"/>
    <cellStyle name="_pgvcl-costal_pgvcl_JND - 5_Weekly Urban PBR CO - 9-1-09 to 15.01.09 5 8" xfId="9101"/>
    <cellStyle name="_pgvcl-costal_PGVCL-_JND - 5_Weekly Urban PBR CO - 9-1-09 to 15.01.09 5 8" xfId="9102"/>
    <cellStyle name="_pgvcl-costal_pgvcl_JND - 5_Weekly Urban PBR CO - 9-1-09 to 15.01.09 5 9" xfId="9103"/>
    <cellStyle name="_pgvcl-costal_PGVCL-_JND - 5_Weekly Urban PBR CO - 9-1-09 to 15.01.09 5 9" xfId="9104"/>
    <cellStyle name="_pgvcl-costal_pgvcl_JND - 5_Weekly Urban PBR CO - 9-1-09 to 15.01.09 6" xfId="9105"/>
    <cellStyle name="_pgvcl-costal_PGVCL-_JND - 5_Weekly Urban PBR CO - 9-1-09 to 15.01.09 6" xfId="9106"/>
    <cellStyle name="_pgvcl-costal_pgvcl_JND - 5_Weekly Urban PBR CO - 9-1-09 to 15.01.09 6 10" xfId="9107"/>
    <cellStyle name="_pgvcl-costal_PGVCL-_JND - 5_Weekly Urban PBR CO - 9-1-09 to 15.01.09 6 10" xfId="9108"/>
    <cellStyle name="_pgvcl-costal_pgvcl_JND - 5_Weekly Urban PBR CO - 9-1-09 to 15.01.09 6 2" xfId="9109"/>
    <cellStyle name="_pgvcl-costal_PGVCL-_JND - 5_Weekly Urban PBR CO - 9-1-09 to 15.01.09 6 2" xfId="9110"/>
    <cellStyle name="_pgvcl-costal_pgvcl_JND - 5_Weekly Urban PBR CO - 9-1-09 to 15.01.09 6 3" xfId="9111"/>
    <cellStyle name="_pgvcl-costal_PGVCL-_JND - 5_Weekly Urban PBR CO - 9-1-09 to 15.01.09 6 3" xfId="9112"/>
    <cellStyle name="_pgvcl-costal_pgvcl_JND - 5_Weekly Urban PBR CO - 9-1-09 to 15.01.09 6 4" xfId="9113"/>
    <cellStyle name="_pgvcl-costal_PGVCL-_JND - 5_Weekly Urban PBR CO - 9-1-09 to 15.01.09 6 4" xfId="9114"/>
    <cellStyle name="_pgvcl-costal_pgvcl_JND - 5_Weekly Urban PBR CO - 9-1-09 to 15.01.09 6 5" xfId="9115"/>
    <cellStyle name="_pgvcl-costal_PGVCL-_JND - 5_Weekly Urban PBR CO - 9-1-09 to 15.01.09 6 5" xfId="9116"/>
    <cellStyle name="_pgvcl-costal_pgvcl_JND - 5_Weekly Urban PBR CO - 9-1-09 to 15.01.09 6 6" xfId="9117"/>
    <cellStyle name="_pgvcl-costal_PGVCL-_JND - 5_Weekly Urban PBR CO - 9-1-09 to 15.01.09 6 6" xfId="9118"/>
    <cellStyle name="_pgvcl-costal_pgvcl_JND - 5_Weekly Urban PBR CO - 9-1-09 to 15.01.09 6 7" xfId="9119"/>
    <cellStyle name="_pgvcl-costal_PGVCL-_JND - 5_Weekly Urban PBR CO - 9-1-09 to 15.01.09 6 7" xfId="9120"/>
    <cellStyle name="_pgvcl-costal_pgvcl_JND - 5_Weekly Urban PBR CO - 9-1-09 to 15.01.09 6 8" xfId="9121"/>
    <cellStyle name="_pgvcl-costal_PGVCL-_JND - 5_Weekly Urban PBR CO - 9-1-09 to 15.01.09 6 8" xfId="9122"/>
    <cellStyle name="_pgvcl-costal_pgvcl_JND - 5_Weekly Urban PBR CO - 9-1-09 to 15.01.09 6 9" xfId="9123"/>
    <cellStyle name="_pgvcl-costal_PGVCL-_JND - 5_Weekly Urban PBR CO - 9-1-09 to 15.01.09 6 9" xfId="9124"/>
    <cellStyle name="_pgvcl-costal_pgvcl_JND - 5_Weekly Urban PBR CO - 9-1-09 to 15.01.09 7" xfId="9125"/>
    <cellStyle name="_pgvcl-costal_PGVCL-_JND - 5_Weekly Urban PBR CO - 9-1-09 to 15.01.09 7" xfId="9126"/>
    <cellStyle name="_pgvcl-costal_pgvcl_JND - 5_Weekly Urban PBR CO - 9-1-09 to 15.01.09 7 10" xfId="9127"/>
    <cellStyle name="_pgvcl-costal_PGVCL-_JND - 5_Weekly Urban PBR CO - 9-1-09 to 15.01.09 7 10" xfId="9128"/>
    <cellStyle name="_pgvcl-costal_pgvcl_JND - 5_Weekly Urban PBR CO - 9-1-09 to 15.01.09 7 2" xfId="9129"/>
    <cellStyle name="_pgvcl-costal_PGVCL-_JND - 5_Weekly Urban PBR CO - 9-1-09 to 15.01.09 7 2" xfId="9130"/>
    <cellStyle name="_pgvcl-costal_pgvcl_JND - 5_Weekly Urban PBR CO - 9-1-09 to 15.01.09 7 3" xfId="9131"/>
    <cellStyle name="_pgvcl-costal_PGVCL-_JND - 5_Weekly Urban PBR CO - 9-1-09 to 15.01.09 7 3" xfId="9132"/>
    <cellStyle name="_pgvcl-costal_pgvcl_JND - 5_Weekly Urban PBR CO - 9-1-09 to 15.01.09 7 4" xfId="9133"/>
    <cellStyle name="_pgvcl-costal_PGVCL-_JND - 5_Weekly Urban PBR CO - 9-1-09 to 15.01.09 7 4" xfId="9134"/>
    <cellStyle name="_pgvcl-costal_pgvcl_JND - 5_Weekly Urban PBR CO - 9-1-09 to 15.01.09 7 5" xfId="9135"/>
    <cellStyle name="_pgvcl-costal_PGVCL-_JND - 5_Weekly Urban PBR CO - 9-1-09 to 15.01.09 7 5" xfId="9136"/>
    <cellStyle name="_pgvcl-costal_pgvcl_JND - 5_Weekly Urban PBR CO - 9-1-09 to 15.01.09 7 6" xfId="9137"/>
    <cellStyle name="_pgvcl-costal_PGVCL-_JND - 5_Weekly Urban PBR CO - 9-1-09 to 15.01.09 7 6" xfId="9138"/>
    <cellStyle name="_pgvcl-costal_pgvcl_JND - 5_Weekly Urban PBR CO - 9-1-09 to 15.01.09 7 7" xfId="9139"/>
    <cellStyle name="_pgvcl-costal_PGVCL-_JND - 5_Weekly Urban PBR CO - 9-1-09 to 15.01.09 7 7" xfId="9140"/>
    <cellStyle name="_pgvcl-costal_pgvcl_JND - 5_Weekly Urban PBR CO - 9-1-09 to 15.01.09 7 8" xfId="9141"/>
    <cellStyle name="_pgvcl-costal_PGVCL-_JND - 5_Weekly Urban PBR CO - 9-1-09 to 15.01.09 7 8" xfId="9142"/>
    <cellStyle name="_pgvcl-costal_pgvcl_JND - 5_Weekly Urban PBR CO - 9-1-09 to 15.01.09 7 9" xfId="9143"/>
    <cellStyle name="_pgvcl-costal_PGVCL-_JND - 5_Weekly Urban PBR CO - 9-1-09 to 15.01.09 7 9" xfId="9144"/>
    <cellStyle name="_pgvcl-costal_pgvcl_JND - 5_Weekly Urban PBR CO - 9-1-09 to 15.01.09 8" xfId="9145"/>
    <cellStyle name="_pgvcl-costal_PGVCL-_JND - 5_Weekly Urban PBR CO - 9-1-09 to 15.01.09 8" xfId="9146"/>
    <cellStyle name="_pgvcl-costal_pgvcl_JND - 5_Weekly Urban PBR CO 01-05-09 to 07-05-09" xfId="9147"/>
    <cellStyle name="_pgvcl-costal_PGVCL-_JND - 5_Weekly Urban PBR CO 01-05-09 to 07-05-09" xfId="9148"/>
    <cellStyle name="_pgvcl-costal_pgvcl_JND - 5_Weekly Urban PBR CO 01-05-09 to 07-05-09 2" xfId="9149"/>
    <cellStyle name="_pgvcl-costal_PGVCL-_JND - 5_Weekly Urban PBR CO 01-05-09 to 07-05-09 2" xfId="9150"/>
    <cellStyle name="_pgvcl-costal_pgvcl_JND - 5_Weekly Urban PBR CO 01-05-09 to 07-05-09 2 10" xfId="9151"/>
    <cellStyle name="_pgvcl-costal_PGVCL-_JND - 5_Weekly Urban PBR CO 01-05-09 to 07-05-09 2 10" xfId="9152"/>
    <cellStyle name="_pgvcl-costal_pgvcl_JND - 5_Weekly Urban PBR CO 01-05-09 to 07-05-09 2 2" xfId="9153"/>
    <cellStyle name="_pgvcl-costal_PGVCL-_JND - 5_Weekly Urban PBR CO 01-05-09 to 07-05-09 2 2" xfId="9154"/>
    <cellStyle name="_pgvcl-costal_pgvcl_JND - 5_Weekly Urban PBR CO 01-05-09 to 07-05-09 2 3" xfId="9155"/>
    <cellStyle name="_pgvcl-costal_PGVCL-_JND - 5_Weekly Urban PBR CO 01-05-09 to 07-05-09 2 3" xfId="9156"/>
    <cellStyle name="_pgvcl-costal_pgvcl_JND - 5_Weekly Urban PBR CO 01-05-09 to 07-05-09 2 4" xfId="9157"/>
    <cellStyle name="_pgvcl-costal_PGVCL-_JND - 5_Weekly Urban PBR CO 01-05-09 to 07-05-09 2 4" xfId="9158"/>
    <cellStyle name="_pgvcl-costal_pgvcl_JND - 5_Weekly Urban PBR CO 01-05-09 to 07-05-09 2 5" xfId="9159"/>
    <cellStyle name="_pgvcl-costal_PGVCL-_JND - 5_Weekly Urban PBR CO 01-05-09 to 07-05-09 2 5" xfId="9160"/>
    <cellStyle name="_pgvcl-costal_pgvcl_JND - 5_Weekly Urban PBR CO 01-05-09 to 07-05-09 2 6" xfId="9161"/>
    <cellStyle name="_pgvcl-costal_PGVCL-_JND - 5_Weekly Urban PBR CO 01-05-09 to 07-05-09 2 6" xfId="9162"/>
    <cellStyle name="_pgvcl-costal_pgvcl_JND - 5_Weekly Urban PBR CO 01-05-09 to 07-05-09 2 7" xfId="9163"/>
    <cellStyle name="_pgvcl-costal_PGVCL-_JND - 5_Weekly Urban PBR CO 01-05-09 to 07-05-09 2 7" xfId="9164"/>
    <cellStyle name="_pgvcl-costal_pgvcl_JND - 5_Weekly Urban PBR CO 01-05-09 to 07-05-09 2 8" xfId="9165"/>
    <cellStyle name="_pgvcl-costal_PGVCL-_JND - 5_Weekly Urban PBR CO 01-05-09 to 07-05-09 2 8" xfId="9166"/>
    <cellStyle name="_pgvcl-costal_pgvcl_JND - 5_Weekly Urban PBR CO 01-05-09 to 07-05-09 2 9" xfId="9167"/>
    <cellStyle name="_pgvcl-costal_PGVCL-_JND - 5_Weekly Urban PBR CO 01-05-09 to 07-05-09 2 9" xfId="9168"/>
    <cellStyle name="_pgvcl-costal_pgvcl_JND - 5_Weekly Urban PBR CO 01-05-09 to 07-05-09 3" xfId="9169"/>
    <cellStyle name="_pgvcl-costal_PGVCL-_JND - 5_Weekly Urban PBR CO 01-05-09 to 07-05-09 3" xfId="9170"/>
    <cellStyle name="_pgvcl-costal_pgvcl_JND - 5_Weekly Urban PBR CO 01-05-09 to 07-05-09 3 10" xfId="9171"/>
    <cellStyle name="_pgvcl-costal_PGVCL-_JND - 5_Weekly Urban PBR CO 01-05-09 to 07-05-09 3 10" xfId="9172"/>
    <cellStyle name="_pgvcl-costal_pgvcl_JND - 5_Weekly Urban PBR CO 01-05-09 to 07-05-09 3 2" xfId="9173"/>
    <cellStyle name="_pgvcl-costal_PGVCL-_JND - 5_Weekly Urban PBR CO 01-05-09 to 07-05-09 3 2" xfId="9174"/>
    <cellStyle name="_pgvcl-costal_pgvcl_JND - 5_Weekly Urban PBR CO 01-05-09 to 07-05-09 3 3" xfId="9175"/>
    <cellStyle name="_pgvcl-costal_PGVCL-_JND - 5_Weekly Urban PBR CO 01-05-09 to 07-05-09 3 3" xfId="9176"/>
    <cellStyle name="_pgvcl-costal_pgvcl_JND - 5_Weekly Urban PBR CO 01-05-09 to 07-05-09 3 4" xfId="9177"/>
    <cellStyle name="_pgvcl-costal_PGVCL-_JND - 5_Weekly Urban PBR CO 01-05-09 to 07-05-09 3 4" xfId="9178"/>
    <cellStyle name="_pgvcl-costal_pgvcl_JND - 5_Weekly Urban PBR CO 01-05-09 to 07-05-09 3 5" xfId="9179"/>
    <cellStyle name="_pgvcl-costal_PGVCL-_JND - 5_Weekly Urban PBR CO 01-05-09 to 07-05-09 3 5" xfId="9180"/>
    <cellStyle name="_pgvcl-costal_pgvcl_JND - 5_Weekly Urban PBR CO 01-05-09 to 07-05-09 3 6" xfId="9181"/>
    <cellStyle name="_pgvcl-costal_PGVCL-_JND - 5_Weekly Urban PBR CO 01-05-09 to 07-05-09 3 6" xfId="9182"/>
    <cellStyle name="_pgvcl-costal_pgvcl_JND - 5_Weekly Urban PBR CO 01-05-09 to 07-05-09 3 7" xfId="9183"/>
    <cellStyle name="_pgvcl-costal_PGVCL-_JND - 5_Weekly Urban PBR CO 01-05-09 to 07-05-09 3 7" xfId="9184"/>
    <cellStyle name="_pgvcl-costal_pgvcl_JND - 5_Weekly Urban PBR CO 01-05-09 to 07-05-09 3 8" xfId="9185"/>
    <cellStyle name="_pgvcl-costal_PGVCL-_JND - 5_Weekly Urban PBR CO 01-05-09 to 07-05-09 3 8" xfId="9186"/>
    <cellStyle name="_pgvcl-costal_pgvcl_JND - 5_Weekly Urban PBR CO 01-05-09 to 07-05-09 3 9" xfId="9187"/>
    <cellStyle name="_pgvcl-costal_PGVCL-_JND - 5_Weekly Urban PBR CO 01-05-09 to 07-05-09 3 9" xfId="9188"/>
    <cellStyle name="_pgvcl-costal_pgvcl_JND - 5_Weekly Urban PBR CO 01-05-09 to 07-05-09 4" xfId="9189"/>
    <cellStyle name="_pgvcl-costal_PGVCL-_JND - 5_Weekly Urban PBR CO 01-05-09 to 07-05-09 4" xfId="9190"/>
    <cellStyle name="_pgvcl-costal_pgvcl_JND - 5_Weekly Urban PBR CO 01-05-09 to 07-05-09 4 10" xfId="9191"/>
    <cellStyle name="_pgvcl-costal_PGVCL-_JND - 5_Weekly Urban PBR CO 01-05-09 to 07-05-09 4 10" xfId="9192"/>
    <cellStyle name="_pgvcl-costal_pgvcl_JND - 5_Weekly Urban PBR CO 01-05-09 to 07-05-09 4 2" xfId="9193"/>
    <cellStyle name="_pgvcl-costal_PGVCL-_JND - 5_Weekly Urban PBR CO 01-05-09 to 07-05-09 4 2" xfId="9194"/>
    <cellStyle name="_pgvcl-costal_pgvcl_JND - 5_Weekly Urban PBR CO 01-05-09 to 07-05-09 4 3" xfId="9195"/>
    <cellStyle name="_pgvcl-costal_PGVCL-_JND - 5_Weekly Urban PBR CO 01-05-09 to 07-05-09 4 3" xfId="9196"/>
    <cellStyle name="_pgvcl-costal_pgvcl_JND - 5_Weekly Urban PBR CO 01-05-09 to 07-05-09 4 4" xfId="9197"/>
    <cellStyle name="_pgvcl-costal_PGVCL-_JND - 5_Weekly Urban PBR CO 01-05-09 to 07-05-09 4 4" xfId="9198"/>
    <cellStyle name="_pgvcl-costal_pgvcl_JND - 5_Weekly Urban PBR CO 01-05-09 to 07-05-09 4 5" xfId="9199"/>
    <cellStyle name="_pgvcl-costal_PGVCL-_JND - 5_Weekly Urban PBR CO 01-05-09 to 07-05-09 4 5" xfId="9200"/>
    <cellStyle name="_pgvcl-costal_pgvcl_JND - 5_Weekly Urban PBR CO 01-05-09 to 07-05-09 4 6" xfId="9201"/>
    <cellStyle name="_pgvcl-costal_PGVCL-_JND - 5_Weekly Urban PBR CO 01-05-09 to 07-05-09 4 6" xfId="9202"/>
    <cellStyle name="_pgvcl-costal_pgvcl_JND - 5_Weekly Urban PBR CO 01-05-09 to 07-05-09 4 7" xfId="9203"/>
    <cellStyle name="_pgvcl-costal_PGVCL-_JND - 5_Weekly Urban PBR CO 01-05-09 to 07-05-09 4 7" xfId="9204"/>
    <cellStyle name="_pgvcl-costal_pgvcl_JND - 5_Weekly Urban PBR CO 01-05-09 to 07-05-09 4 8" xfId="9205"/>
    <cellStyle name="_pgvcl-costal_PGVCL-_JND - 5_Weekly Urban PBR CO 01-05-09 to 07-05-09 4 8" xfId="9206"/>
    <cellStyle name="_pgvcl-costal_pgvcl_JND - 5_Weekly Urban PBR CO 01-05-09 to 07-05-09 4 9" xfId="9207"/>
    <cellStyle name="_pgvcl-costal_PGVCL-_JND - 5_Weekly Urban PBR CO 01-05-09 to 07-05-09 4 9" xfId="9208"/>
    <cellStyle name="_pgvcl-costal_pgvcl_JND - 5_Weekly Urban PBR CO 01-05-09 to 07-05-09 5" xfId="9209"/>
    <cellStyle name="_pgvcl-costal_PGVCL-_JND - 5_Weekly Urban PBR CO 01-05-09 to 07-05-09 5" xfId="9210"/>
    <cellStyle name="_pgvcl-costal_pgvcl_JND - 5_Weekly Urban PBR CO 01-05-09 to 07-05-09 5 10" xfId="9211"/>
    <cellStyle name="_pgvcl-costal_PGVCL-_JND - 5_Weekly Urban PBR CO 01-05-09 to 07-05-09 5 10" xfId="9212"/>
    <cellStyle name="_pgvcl-costal_pgvcl_JND - 5_Weekly Urban PBR CO 01-05-09 to 07-05-09 5 2" xfId="9213"/>
    <cellStyle name="_pgvcl-costal_PGVCL-_JND - 5_Weekly Urban PBR CO 01-05-09 to 07-05-09 5 2" xfId="9214"/>
    <cellStyle name="_pgvcl-costal_pgvcl_JND - 5_Weekly Urban PBR CO 01-05-09 to 07-05-09 5 3" xfId="9215"/>
    <cellStyle name="_pgvcl-costal_PGVCL-_JND - 5_Weekly Urban PBR CO 01-05-09 to 07-05-09 5 3" xfId="9216"/>
    <cellStyle name="_pgvcl-costal_pgvcl_JND - 5_Weekly Urban PBR CO 01-05-09 to 07-05-09 5 4" xfId="9217"/>
    <cellStyle name="_pgvcl-costal_PGVCL-_JND - 5_Weekly Urban PBR CO 01-05-09 to 07-05-09 5 4" xfId="9218"/>
    <cellStyle name="_pgvcl-costal_pgvcl_JND - 5_Weekly Urban PBR CO 01-05-09 to 07-05-09 5 5" xfId="9219"/>
    <cellStyle name="_pgvcl-costal_PGVCL-_JND - 5_Weekly Urban PBR CO 01-05-09 to 07-05-09 5 5" xfId="9220"/>
    <cellStyle name="_pgvcl-costal_pgvcl_JND - 5_Weekly Urban PBR CO 01-05-09 to 07-05-09 5 6" xfId="9221"/>
    <cellStyle name="_pgvcl-costal_PGVCL-_JND - 5_Weekly Urban PBR CO 01-05-09 to 07-05-09 5 6" xfId="9222"/>
    <cellStyle name="_pgvcl-costal_pgvcl_JND - 5_Weekly Urban PBR CO 01-05-09 to 07-05-09 5 7" xfId="9223"/>
    <cellStyle name="_pgvcl-costal_PGVCL-_JND - 5_Weekly Urban PBR CO 01-05-09 to 07-05-09 5 7" xfId="9224"/>
    <cellStyle name="_pgvcl-costal_pgvcl_JND - 5_Weekly Urban PBR CO 01-05-09 to 07-05-09 5 8" xfId="9225"/>
    <cellStyle name="_pgvcl-costal_PGVCL-_JND - 5_Weekly Urban PBR CO 01-05-09 to 07-05-09 5 8" xfId="9226"/>
    <cellStyle name="_pgvcl-costal_pgvcl_JND - 5_Weekly Urban PBR CO 01-05-09 to 07-05-09 5 9" xfId="9227"/>
    <cellStyle name="_pgvcl-costal_PGVCL-_JND - 5_Weekly Urban PBR CO 01-05-09 to 07-05-09 5 9" xfId="9228"/>
    <cellStyle name="_pgvcl-costal_pgvcl_JND - 5_Weekly Urban PBR CO 01-05-09 to 07-05-09 6" xfId="9229"/>
    <cellStyle name="_pgvcl-costal_PGVCL-_JND - 5_Weekly Urban PBR CO 01-05-09 to 07-05-09 6" xfId="9230"/>
    <cellStyle name="_pgvcl-costal_pgvcl_JND - 5_Weekly Urban PBR CO 01-05-09 to 07-05-09 6 10" xfId="9231"/>
    <cellStyle name="_pgvcl-costal_PGVCL-_JND - 5_Weekly Urban PBR CO 01-05-09 to 07-05-09 6 10" xfId="9232"/>
    <cellStyle name="_pgvcl-costal_pgvcl_JND - 5_Weekly Urban PBR CO 01-05-09 to 07-05-09 6 2" xfId="9233"/>
    <cellStyle name="_pgvcl-costal_PGVCL-_JND - 5_Weekly Urban PBR CO 01-05-09 to 07-05-09 6 2" xfId="9234"/>
    <cellStyle name="_pgvcl-costal_pgvcl_JND - 5_Weekly Urban PBR CO 01-05-09 to 07-05-09 6 3" xfId="9235"/>
    <cellStyle name="_pgvcl-costal_PGVCL-_JND - 5_Weekly Urban PBR CO 01-05-09 to 07-05-09 6 3" xfId="9236"/>
    <cellStyle name="_pgvcl-costal_pgvcl_JND - 5_Weekly Urban PBR CO 01-05-09 to 07-05-09 6 4" xfId="9237"/>
    <cellStyle name="_pgvcl-costal_PGVCL-_JND - 5_Weekly Urban PBR CO 01-05-09 to 07-05-09 6 4" xfId="9238"/>
    <cellStyle name="_pgvcl-costal_pgvcl_JND - 5_Weekly Urban PBR CO 01-05-09 to 07-05-09 6 5" xfId="9239"/>
    <cellStyle name="_pgvcl-costal_PGVCL-_JND - 5_Weekly Urban PBR CO 01-05-09 to 07-05-09 6 5" xfId="9240"/>
    <cellStyle name="_pgvcl-costal_pgvcl_JND - 5_Weekly Urban PBR CO 01-05-09 to 07-05-09 6 6" xfId="9241"/>
    <cellStyle name="_pgvcl-costal_PGVCL-_JND - 5_Weekly Urban PBR CO 01-05-09 to 07-05-09 6 6" xfId="9242"/>
    <cellStyle name="_pgvcl-costal_pgvcl_JND - 5_Weekly Urban PBR CO 01-05-09 to 07-05-09 6 7" xfId="9243"/>
    <cellStyle name="_pgvcl-costal_PGVCL-_JND - 5_Weekly Urban PBR CO 01-05-09 to 07-05-09 6 7" xfId="9244"/>
    <cellStyle name="_pgvcl-costal_pgvcl_JND - 5_Weekly Urban PBR CO 01-05-09 to 07-05-09 6 8" xfId="9245"/>
    <cellStyle name="_pgvcl-costal_PGVCL-_JND - 5_Weekly Urban PBR CO 01-05-09 to 07-05-09 6 8" xfId="9246"/>
    <cellStyle name="_pgvcl-costal_pgvcl_JND - 5_Weekly Urban PBR CO 01-05-09 to 07-05-09 6 9" xfId="9247"/>
    <cellStyle name="_pgvcl-costal_PGVCL-_JND - 5_Weekly Urban PBR CO 01-05-09 to 07-05-09 6 9" xfId="9248"/>
    <cellStyle name="_pgvcl-costal_pgvcl_JND - 5_Weekly Urban PBR CO 01-05-09 to 07-05-09 7" xfId="9249"/>
    <cellStyle name="_pgvcl-costal_PGVCL-_JND - 5_Weekly Urban PBR CO 01-05-09 to 07-05-09 7" xfId="9250"/>
    <cellStyle name="_pgvcl-costal_pgvcl_JND - 5_Weekly Urban PBR CO 01-05-09 to 07-05-09 7 10" xfId="9251"/>
    <cellStyle name="_pgvcl-costal_PGVCL-_JND - 5_Weekly Urban PBR CO 01-05-09 to 07-05-09 7 10" xfId="9252"/>
    <cellStyle name="_pgvcl-costal_pgvcl_JND - 5_Weekly Urban PBR CO 01-05-09 to 07-05-09 7 2" xfId="9253"/>
    <cellStyle name="_pgvcl-costal_PGVCL-_JND - 5_Weekly Urban PBR CO 01-05-09 to 07-05-09 7 2" xfId="9254"/>
    <cellStyle name="_pgvcl-costal_pgvcl_JND - 5_Weekly Urban PBR CO 01-05-09 to 07-05-09 7 3" xfId="9255"/>
    <cellStyle name="_pgvcl-costal_PGVCL-_JND - 5_Weekly Urban PBR CO 01-05-09 to 07-05-09 7 3" xfId="9256"/>
    <cellStyle name="_pgvcl-costal_pgvcl_JND - 5_Weekly Urban PBR CO 01-05-09 to 07-05-09 7 4" xfId="9257"/>
    <cellStyle name="_pgvcl-costal_PGVCL-_JND - 5_Weekly Urban PBR CO 01-05-09 to 07-05-09 7 4" xfId="9258"/>
    <cellStyle name="_pgvcl-costal_pgvcl_JND - 5_Weekly Urban PBR CO 01-05-09 to 07-05-09 7 5" xfId="9259"/>
    <cellStyle name="_pgvcl-costal_PGVCL-_JND - 5_Weekly Urban PBR CO 01-05-09 to 07-05-09 7 5" xfId="9260"/>
    <cellStyle name="_pgvcl-costal_pgvcl_JND - 5_Weekly Urban PBR CO 01-05-09 to 07-05-09 7 6" xfId="9261"/>
    <cellStyle name="_pgvcl-costal_PGVCL-_JND - 5_Weekly Urban PBR CO 01-05-09 to 07-05-09 7 6" xfId="9262"/>
    <cellStyle name="_pgvcl-costal_pgvcl_JND - 5_Weekly Urban PBR CO 01-05-09 to 07-05-09 7 7" xfId="9263"/>
    <cellStyle name="_pgvcl-costal_PGVCL-_JND - 5_Weekly Urban PBR CO 01-05-09 to 07-05-09 7 7" xfId="9264"/>
    <cellStyle name="_pgvcl-costal_pgvcl_JND - 5_Weekly Urban PBR CO 01-05-09 to 07-05-09 7 8" xfId="9265"/>
    <cellStyle name="_pgvcl-costal_PGVCL-_JND - 5_Weekly Urban PBR CO 01-05-09 to 07-05-09 7 8" xfId="9266"/>
    <cellStyle name="_pgvcl-costal_pgvcl_JND - 5_Weekly Urban PBR CO 01-05-09 to 07-05-09 7 9" xfId="9267"/>
    <cellStyle name="_pgvcl-costal_PGVCL-_JND - 5_Weekly Urban PBR CO 01-05-09 to 07-05-09 7 9" xfId="9268"/>
    <cellStyle name="_pgvcl-costal_pgvcl_JND - 5_Weekly Urban PBR CO 01-05-09 to 07-05-09 8" xfId="9269"/>
    <cellStyle name="_pgvcl-costal_PGVCL-_JND - 5_Weekly Urban PBR CO 01-05-09 to 07-05-09 8" xfId="9270"/>
    <cellStyle name="_pgvcl-costal_pgvcl_JND - 5_Weekly Urban PBR CO 10-04-09 to 16-04-09" xfId="9271"/>
    <cellStyle name="_pgvcl-costal_PGVCL-_JND - 5_Weekly Urban PBR CO 10-04-09 to 16-04-09" xfId="9272"/>
    <cellStyle name="_pgvcl-costal_pgvcl_JND - 5_Weekly Urban PBR CO 10-04-09 to 16-04-09 2" xfId="9273"/>
    <cellStyle name="_pgvcl-costal_PGVCL-_JND - 5_Weekly Urban PBR CO 10-04-09 to 16-04-09 2" xfId="9274"/>
    <cellStyle name="_pgvcl-costal_pgvcl_JND - 5_Weekly Urban PBR CO 10-04-09 to 16-04-09 2 10" xfId="9275"/>
    <cellStyle name="_pgvcl-costal_PGVCL-_JND - 5_Weekly Urban PBR CO 10-04-09 to 16-04-09 2 10" xfId="9276"/>
    <cellStyle name="_pgvcl-costal_pgvcl_JND - 5_Weekly Urban PBR CO 10-04-09 to 16-04-09 2 2" xfId="9277"/>
    <cellStyle name="_pgvcl-costal_PGVCL-_JND - 5_Weekly Urban PBR CO 10-04-09 to 16-04-09 2 2" xfId="9278"/>
    <cellStyle name="_pgvcl-costal_pgvcl_JND - 5_Weekly Urban PBR CO 10-04-09 to 16-04-09 2 3" xfId="9279"/>
    <cellStyle name="_pgvcl-costal_PGVCL-_JND - 5_Weekly Urban PBR CO 10-04-09 to 16-04-09 2 3" xfId="9280"/>
    <cellStyle name="_pgvcl-costal_pgvcl_JND - 5_Weekly Urban PBR CO 10-04-09 to 16-04-09 2 4" xfId="9281"/>
    <cellStyle name="_pgvcl-costal_PGVCL-_JND - 5_Weekly Urban PBR CO 10-04-09 to 16-04-09 2 4" xfId="9282"/>
    <cellStyle name="_pgvcl-costal_pgvcl_JND - 5_Weekly Urban PBR CO 10-04-09 to 16-04-09 2 5" xfId="9283"/>
    <cellStyle name="_pgvcl-costal_PGVCL-_JND - 5_Weekly Urban PBR CO 10-04-09 to 16-04-09 2 5" xfId="9284"/>
    <cellStyle name="_pgvcl-costal_pgvcl_JND - 5_Weekly Urban PBR CO 10-04-09 to 16-04-09 2 6" xfId="9285"/>
    <cellStyle name="_pgvcl-costal_PGVCL-_JND - 5_Weekly Urban PBR CO 10-04-09 to 16-04-09 2 6" xfId="9286"/>
    <cellStyle name="_pgvcl-costal_pgvcl_JND - 5_Weekly Urban PBR CO 10-04-09 to 16-04-09 2 7" xfId="9287"/>
    <cellStyle name="_pgvcl-costal_PGVCL-_JND - 5_Weekly Urban PBR CO 10-04-09 to 16-04-09 2 7" xfId="9288"/>
    <cellStyle name="_pgvcl-costal_pgvcl_JND - 5_Weekly Urban PBR CO 10-04-09 to 16-04-09 2 8" xfId="9289"/>
    <cellStyle name="_pgvcl-costal_PGVCL-_JND - 5_Weekly Urban PBR CO 10-04-09 to 16-04-09 2 8" xfId="9290"/>
    <cellStyle name="_pgvcl-costal_pgvcl_JND - 5_Weekly Urban PBR CO 10-04-09 to 16-04-09 2 9" xfId="9291"/>
    <cellStyle name="_pgvcl-costal_PGVCL-_JND - 5_Weekly Urban PBR CO 10-04-09 to 16-04-09 2 9" xfId="9292"/>
    <cellStyle name="_pgvcl-costal_pgvcl_JND - 5_Weekly Urban PBR CO 10-04-09 to 16-04-09 3" xfId="9293"/>
    <cellStyle name="_pgvcl-costal_PGVCL-_JND - 5_Weekly Urban PBR CO 10-04-09 to 16-04-09 3" xfId="9294"/>
    <cellStyle name="_pgvcl-costal_pgvcl_JND - 5_Weekly Urban PBR CO 10-04-09 to 16-04-09 3 10" xfId="9295"/>
    <cellStyle name="_pgvcl-costal_PGVCL-_JND - 5_Weekly Urban PBR CO 10-04-09 to 16-04-09 3 10" xfId="9296"/>
    <cellStyle name="_pgvcl-costal_pgvcl_JND - 5_Weekly Urban PBR CO 10-04-09 to 16-04-09 3 2" xfId="9297"/>
    <cellStyle name="_pgvcl-costal_PGVCL-_JND - 5_Weekly Urban PBR CO 10-04-09 to 16-04-09 3 2" xfId="9298"/>
    <cellStyle name="_pgvcl-costal_pgvcl_JND - 5_Weekly Urban PBR CO 10-04-09 to 16-04-09 3 3" xfId="9299"/>
    <cellStyle name="_pgvcl-costal_PGVCL-_JND - 5_Weekly Urban PBR CO 10-04-09 to 16-04-09 3 3" xfId="9300"/>
    <cellStyle name="_pgvcl-costal_pgvcl_JND - 5_Weekly Urban PBR CO 10-04-09 to 16-04-09 3 4" xfId="9301"/>
    <cellStyle name="_pgvcl-costal_PGVCL-_JND - 5_Weekly Urban PBR CO 10-04-09 to 16-04-09 3 4" xfId="9302"/>
    <cellStyle name="_pgvcl-costal_pgvcl_JND - 5_Weekly Urban PBR CO 10-04-09 to 16-04-09 3 5" xfId="9303"/>
    <cellStyle name="_pgvcl-costal_PGVCL-_JND - 5_Weekly Urban PBR CO 10-04-09 to 16-04-09 3 5" xfId="9304"/>
    <cellStyle name="_pgvcl-costal_pgvcl_JND - 5_Weekly Urban PBR CO 10-04-09 to 16-04-09 3 6" xfId="9305"/>
    <cellStyle name="_pgvcl-costal_PGVCL-_JND - 5_Weekly Urban PBR CO 10-04-09 to 16-04-09 3 6" xfId="9306"/>
    <cellStyle name="_pgvcl-costal_pgvcl_JND - 5_Weekly Urban PBR CO 10-04-09 to 16-04-09 3 7" xfId="9307"/>
    <cellStyle name="_pgvcl-costal_PGVCL-_JND - 5_Weekly Urban PBR CO 10-04-09 to 16-04-09 3 7" xfId="9308"/>
    <cellStyle name="_pgvcl-costal_pgvcl_JND - 5_Weekly Urban PBR CO 10-04-09 to 16-04-09 3 8" xfId="9309"/>
    <cellStyle name="_pgvcl-costal_PGVCL-_JND - 5_Weekly Urban PBR CO 10-04-09 to 16-04-09 3 8" xfId="9310"/>
    <cellStyle name="_pgvcl-costal_pgvcl_JND - 5_Weekly Urban PBR CO 10-04-09 to 16-04-09 3 9" xfId="9311"/>
    <cellStyle name="_pgvcl-costal_PGVCL-_JND - 5_Weekly Urban PBR CO 10-04-09 to 16-04-09 3 9" xfId="9312"/>
    <cellStyle name="_pgvcl-costal_pgvcl_JND - 5_Weekly Urban PBR CO 10-04-09 to 16-04-09 4" xfId="9313"/>
    <cellStyle name="_pgvcl-costal_PGVCL-_JND - 5_Weekly Urban PBR CO 10-04-09 to 16-04-09 4" xfId="9314"/>
    <cellStyle name="_pgvcl-costal_pgvcl_JND - 5_Weekly Urban PBR CO 10-04-09 to 16-04-09 4 10" xfId="9315"/>
    <cellStyle name="_pgvcl-costal_PGVCL-_JND - 5_Weekly Urban PBR CO 10-04-09 to 16-04-09 4 10" xfId="9316"/>
    <cellStyle name="_pgvcl-costal_pgvcl_JND - 5_Weekly Urban PBR CO 10-04-09 to 16-04-09 4 2" xfId="9317"/>
    <cellStyle name="_pgvcl-costal_PGVCL-_JND - 5_Weekly Urban PBR CO 10-04-09 to 16-04-09 4 2" xfId="9318"/>
    <cellStyle name="_pgvcl-costal_pgvcl_JND - 5_Weekly Urban PBR CO 10-04-09 to 16-04-09 4 3" xfId="9319"/>
    <cellStyle name="_pgvcl-costal_PGVCL-_JND - 5_Weekly Urban PBR CO 10-04-09 to 16-04-09 4 3" xfId="9320"/>
    <cellStyle name="_pgvcl-costal_pgvcl_JND - 5_Weekly Urban PBR CO 10-04-09 to 16-04-09 4 4" xfId="9321"/>
    <cellStyle name="_pgvcl-costal_PGVCL-_JND - 5_Weekly Urban PBR CO 10-04-09 to 16-04-09 4 4" xfId="9322"/>
    <cellStyle name="_pgvcl-costal_pgvcl_JND - 5_Weekly Urban PBR CO 10-04-09 to 16-04-09 4 5" xfId="9323"/>
    <cellStyle name="_pgvcl-costal_PGVCL-_JND - 5_Weekly Urban PBR CO 10-04-09 to 16-04-09 4 5" xfId="9324"/>
    <cellStyle name="_pgvcl-costal_pgvcl_JND - 5_Weekly Urban PBR CO 10-04-09 to 16-04-09 4 6" xfId="9325"/>
    <cellStyle name="_pgvcl-costal_PGVCL-_JND - 5_Weekly Urban PBR CO 10-04-09 to 16-04-09 4 6" xfId="9326"/>
    <cellStyle name="_pgvcl-costal_pgvcl_JND - 5_Weekly Urban PBR CO 10-04-09 to 16-04-09 4 7" xfId="9327"/>
    <cellStyle name="_pgvcl-costal_PGVCL-_JND - 5_Weekly Urban PBR CO 10-04-09 to 16-04-09 4 7" xfId="9328"/>
    <cellStyle name="_pgvcl-costal_pgvcl_JND - 5_Weekly Urban PBR CO 10-04-09 to 16-04-09 4 8" xfId="9329"/>
    <cellStyle name="_pgvcl-costal_PGVCL-_JND - 5_Weekly Urban PBR CO 10-04-09 to 16-04-09 4 8" xfId="9330"/>
    <cellStyle name="_pgvcl-costal_pgvcl_JND - 5_Weekly Urban PBR CO 10-04-09 to 16-04-09 4 9" xfId="9331"/>
    <cellStyle name="_pgvcl-costal_PGVCL-_JND - 5_Weekly Urban PBR CO 10-04-09 to 16-04-09 4 9" xfId="9332"/>
    <cellStyle name="_pgvcl-costal_pgvcl_JND - 5_Weekly Urban PBR CO 10-04-09 to 16-04-09 5" xfId="9333"/>
    <cellStyle name="_pgvcl-costal_PGVCL-_JND - 5_Weekly Urban PBR CO 10-04-09 to 16-04-09 5" xfId="9334"/>
    <cellStyle name="_pgvcl-costal_pgvcl_JND - 5_Weekly Urban PBR CO 10-04-09 to 16-04-09 5 10" xfId="9335"/>
    <cellStyle name="_pgvcl-costal_PGVCL-_JND - 5_Weekly Urban PBR CO 10-04-09 to 16-04-09 5 10" xfId="9336"/>
    <cellStyle name="_pgvcl-costal_pgvcl_JND - 5_Weekly Urban PBR CO 10-04-09 to 16-04-09 5 2" xfId="9337"/>
    <cellStyle name="_pgvcl-costal_PGVCL-_JND - 5_Weekly Urban PBR CO 10-04-09 to 16-04-09 5 2" xfId="9338"/>
    <cellStyle name="_pgvcl-costal_pgvcl_JND - 5_Weekly Urban PBR CO 10-04-09 to 16-04-09 5 3" xfId="9339"/>
    <cellStyle name="_pgvcl-costal_PGVCL-_JND - 5_Weekly Urban PBR CO 10-04-09 to 16-04-09 5 3" xfId="9340"/>
    <cellStyle name="_pgvcl-costal_pgvcl_JND - 5_Weekly Urban PBR CO 10-04-09 to 16-04-09 5 4" xfId="9341"/>
    <cellStyle name="_pgvcl-costal_PGVCL-_JND - 5_Weekly Urban PBR CO 10-04-09 to 16-04-09 5 4" xfId="9342"/>
    <cellStyle name="_pgvcl-costal_pgvcl_JND - 5_Weekly Urban PBR CO 10-04-09 to 16-04-09 5 5" xfId="9343"/>
    <cellStyle name="_pgvcl-costal_PGVCL-_JND - 5_Weekly Urban PBR CO 10-04-09 to 16-04-09 5 5" xfId="9344"/>
    <cellStyle name="_pgvcl-costal_pgvcl_JND - 5_Weekly Urban PBR CO 10-04-09 to 16-04-09 5 6" xfId="9345"/>
    <cellStyle name="_pgvcl-costal_PGVCL-_JND - 5_Weekly Urban PBR CO 10-04-09 to 16-04-09 5 6" xfId="9346"/>
    <cellStyle name="_pgvcl-costal_pgvcl_JND - 5_Weekly Urban PBR CO 10-04-09 to 16-04-09 5 7" xfId="9347"/>
    <cellStyle name="_pgvcl-costal_PGVCL-_JND - 5_Weekly Urban PBR CO 10-04-09 to 16-04-09 5 7" xfId="9348"/>
    <cellStyle name="_pgvcl-costal_pgvcl_JND - 5_Weekly Urban PBR CO 10-04-09 to 16-04-09 5 8" xfId="9349"/>
    <cellStyle name="_pgvcl-costal_PGVCL-_JND - 5_Weekly Urban PBR CO 10-04-09 to 16-04-09 5 8" xfId="9350"/>
    <cellStyle name="_pgvcl-costal_pgvcl_JND - 5_Weekly Urban PBR CO 10-04-09 to 16-04-09 5 9" xfId="9351"/>
    <cellStyle name="_pgvcl-costal_PGVCL-_JND - 5_Weekly Urban PBR CO 10-04-09 to 16-04-09 5 9" xfId="9352"/>
    <cellStyle name="_pgvcl-costal_pgvcl_JND - 5_Weekly Urban PBR CO 10-04-09 to 16-04-09 6" xfId="9353"/>
    <cellStyle name="_pgvcl-costal_PGVCL-_JND - 5_Weekly Urban PBR CO 10-04-09 to 16-04-09 6" xfId="9354"/>
    <cellStyle name="_pgvcl-costal_pgvcl_JND - 5_Weekly Urban PBR CO 10-04-09 to 16-04-09 6 10" xfId="9355"/>
    <cellStyle name="_pgvcl-costal_PGVCL-_JND - 5_Weekly Urban PBR CO 10-04-09 to 16-04-09 6 10" xfId="9356"/>
    <cellStyle name="_pgvcl-costal_pgvcl_JND - 5_Weekly Urban PBR CO 10-04-09 to 16-04-09 6 2" xfId="9357"/>
    <cellStyle name="_pgvcl-costal_PGVCL-_JND - 5_Weekly Urban PBR CO 10-04-09 to 16-04-09 6 2" xfId="9358"/>
    <cellStyle name="_pgvcl-costal_pgvcl_JND - 5_Weekly Urban PBR CO 10-04-09 to 16-04-09 6 3" xfId="9359"/>
    <cellStyle name="_pgvcl-costal_PGVCL-_JND - 5_Weekly Urban PBR CO 10-04-09 to 16-04-09 6 3" xfId="9360"/>
    <cellStyle name="_pgvcl-costal_pgvcl_JND - 5_Weekly Urban PBR CO 10-04-09 to 16-04-09 6 4" xfId="9361"/>
    <cellStyle name="_pgvcl-costal_PGVCL-_JND - 5_Weekly Urban PBR CO 10-04-09 to 16-04-09 6 4" xfId="9362"/>
    <cellStyle name="_pgvcl-costal_pgvcl_JND - 5_Weekly Urban PBR CO 10-04-09 to 16-04-09 6 5" xfId="9363"/>
    <cellStyle name="_pgvcl-costal_PGVCL-_JND - 5_Weekly Urban PBR CO 10-04-09 to 16-04-09 6 5" xfId="9364"/>
    <cellStyle name="_pgvcl-costal_pgvcl_JND - 5_Weekly Urban PBR CO 10-04-09 to 16-04-09 6 6" xfId="9365"/>
    <cellStyle name="_pgvcl-costal_PGVCL-_JND - 5_Weekly Urban PBR CO 10-04-09 to 16-04-09 6 6" xfId="9366"/>
    <cellStyle name="_pgvcl-costal_pgvcl_JND - 5_Weekly Urban PBR CO 10-04-09 to 16-04-09 6 7" xfId="9367"/>
    <cellStyle name="_pgvcl-costal_PGVCL-_JND - 5_Weekly Urban PBR CO 10-04-09 to 16-04-09 6 7" xfId="9368"/>
    <cellStyle name="_pgvcl-costal_pgvcl_JND - 5_Weekly Urban PBR CO 10-04-09 to 16-04-09 6 8" xfId="9369"/>
    <cellStyle name="_pgvcl-costal_PGVCL-_JND - 5_Weekly Urban PBR CO 10-04-09 to 16-04-09 6 8" xfId="9370"/>
    <cellStyle name="_pgvcl-costal_pgvcl_JND - 5_Weekly Urban PBR CO 10-04-09 to 16-04-09 6 9" xfId="9371"/>
    <cellStyle name="_pgvcl-costal_PGVCL-_JND - 5_Weekly Urban PBR CO 10-04-09 to 16-04-09 6 9" xfId="9372"/>
    <cellStyle name="_pgvcl-costal_pgvcl_JND - 5_Weekly Urban PBR CO 10-04-09 to 16-04-09 7" xfId="9373"/>
    <cellStyle name="_pgvcl-costal_PGVCL-_JND - 5_Weekly Urban PBR CO 10-04-09 to 16-04-09 7" xfId="9374"/>
    <cellStyle name="_pgvcl-costal_pgvcl_JND - 5_Weekly Urban PBR CO 10-04-09 to 16-04-09 7 10" xfId="9375"/>
    <cellStyle name="_pgvcl-costal_PGVCL-_JND - 5_Weekly Urban PBR CO 10-04-09 to 16-04-09 7 10" xfId="9376"/>
    <cellStyle name="_pgvcl-costal_pgvcl_JND - 5_Weekly Urban PBR CO 10-04-09 to 16-04-09 7 2" xfId="9377"/>
    <cellStyle name="_pgvcl-costal_PGVCL-_JND - 5_Weekly Urban PBR CO 10-04-09 to 16-04-09 7 2" xfId="9378"/>
    <cellStyle name="_pgvcl-costal_pgvcl_JND - 5_Weekly Urban PBR CO 10-04-09 to 16-04-09 7 3" xfId="9379"/>
    <cellStyle name="_pgvcl-costal_PGVCL-_JND - 5_Weekly Urban PBR CO 10-04-09 to 16-04-09 7 3" xfId="9380"/>
    <cellStyle name="_pgvcl-costal_pgvcl_JND - 5_Weekly Urban PBR CO 10-04-09 to 16-04-09 7 4" xfId="9381"/>
    <cellStyle name="_pgvcl-costal_PGVCL-_JND - 5_Weekly Urban PBR CO 10-04-09 to 16-04-09 7 4" xfId="9382"/>
    <cellStyle name="_pgvcl-costal_pgvcl_JND - 5_Weekly Urban PBR CO 10-04-09 to 16-04-09 7 5" xfId="9383"/>
    <cellStyle name="_pgvcl-costal_PGVCL-_JND - 5_Weekly Urban PBR CO 10-04-09 to 16-04-09 7 5" xfId="9384"/>
    <cellStyle name="_pgvcl-costal_pgvcl_JND - 5_Weekly Urban PBR CO 10-04-09 to 16-04-09 7 6" xfId="9385"/>
    <cellStyle name="_pgvcl-costal_PGVCL-_JND - 5_Weekly Urban PBR CO 10-04-09 to 16-04-09 7 6" xfId="9386"/>
    <cellStyle name="_pgvcl-costal_pgvcl_JND - 5_Weekly Urban PBR CO 10-04-09 to 16-04-09 7 7" xfId="9387"/>
    <cellStyle name="_pgvcl-costal_PGVCL-_JND - 5_Weekly Urban PBR CO 10-04-09 to 16-04-09 7 7" xfId="9388"/>
    <cellStyle name="_pgvcl-costal_pgvcl_JND - 5_Weekly Urban PBR CO 10-04-09 to 16-04-09 7 8" xfId="9389"/>
    <cellStyle name="_pgvcl-costal_PGVCL-_JND - 5_Weekly Urban PBR CO 10-04-09 to 16-04-09 7 8" xfId="9390"/>
    <cellStyle name="_pgvcl-costal_pgvcl_JND - 5_Weekly Urban PBR CO 10-04-09 to 16-04-09 7 9" xfId="9391"/>
    <cellStyle name="_pgvcl-costal_PGVCL-_JND - 5_Weekly Urban PBR CO 10-04-09 to 16-04-09 7 9" xfId="9392"/>
    <cellStyle name="_pgvcl-costal_pgvcl_JND - 5_Weekly Urban PBR CO 10-04-09 to 16-04-09 8" xfId="9393"/>
    <cellStyle name="_pgvcl-costal_PGVCL-_JND - 5_Weekly Urban PBR CO 10-04-09 to 16-04-09 8" xfId="9394"/>
    <cellStyle name="_pgvcl-costal_pgvcl_JND - 7" xfId="9395"/>
    <cellStyle name="_pgvcl-costal_PGVCL-_JND - 7" xfId="9396"/>
    <cellStyle name="_pgvcl-costal_pgvcl_JND - 7 2" xfId="9397"/>
    <cellStyle name="_pgvcl-costal_PGVCL-_JND - 7 2" xfId="9398"/>
    <cellStyle name="_pgvcl-costal_pgvcl_JND - 7 2 10" xfId="9399"/>
    <cellStyle name="_pgvcl-costal_PGVCL-_JND - 7 2 10" xfId="9400"/>
    <cellStyle name="_pgvcl-costal_pgvcl_JND - 7 2 2" xfId="9401"/>
    <cellStyle name="_pgvcl-costal_PGVCL-_JND - 7 2 2" xfId="9402"/>
    <cellStyle name="_pgvcl-costal_pgvcl_JND - 7 2 3" xfId="9403"/>
    <cellStyle name="_pgvcl-costal_PGVCL-_JND - 7 2 3" xfId="9404"/>
    <cellStyle name="_pgvcl-costal_pgvcl_JND - 7 2 4" xfId="9405"/>
    <cellStyle name="_pgvcl-costal_PGVCL-_JND - 7 2 4" xfId="9406"/>
    <cellStyle name="_pgvcl-costal_pgvcl_JND - 7 2 5" xfId="9407"/>
    <cellStyle name="_pgvcl-costal_PGVCL-_JND - 7 2 5" xfId="9408"/>
    <cellStyle name="_pgvcl-costal_pgvcl_JND - 7 2 6" xfId="9409"/>
    <cellStyle name="_pgvcl-costal_PGVCL-_JND - 7 2 6" xfId="9410"/>
    <cellStyle name="_pgvcl-costal_pgvcl_JND - 7 2 7" xfId="9411"/>
    <cellStyle name="_pgvcl-costal_PGVCL-_JND - 7 2 7" xfId="9412"/>
    <cellStyle name="_pgvcl-costal_pgvcl_JND - 7 2 8" xfId="9413"/>
    <cellStyle name="_pgvcl-costal_PGVCL-_JND - 7 2 8" xfId="9414"/>
    <cellStyle name="_pgvcl-costal_pgvcl_JND - 7 2 9" xfId="9415"/>
    <cellStyle name="_pgvcl-costal_PGVCL-_JND - 7 2 9" xfId="9416"/>
    <cellStyle name="_pgvcl-costal_pgvcl_JND - 7 3" xfId="9417"/>
    <cellStyle name="_pgvcl-costal_PGVCL-_JND - 7 3" xfId="9418"/>
    <cellStyle name="_pgvcl-costal_pgvcl_JND - 7 3 10" xfId="9419"/>
    <cellStyle name="_pgvcl-costal_PGVCL-_JND - 7 3 10" xfId="9420"/>
    <cellStyle name="_pgvcl-costal_pgvcl_JND - 7 3 2" xfId="9421"/>
    <cellStyle name="_pgvcl-costal_PGVCL-_JND - 7 3 2" xfId="9422"/>
    <cellStyle name="_pgvcl-costal_pgvcl_JND - 7 3 3" xfId="9423"/>
    <cellStyle name="_pgvcl-costal_PGVCL-_JND - 7 3 3" xfId="9424"/>
    <cellStyle name="_pgvcl-costal_pgvcl_JND - 7 3 4" xfId="9425"/>
    <cellStyle name="_pgvcl-costal_PGVCL-_JND - 7 3 4" xfId="9426"/>
    <cellStyle name="_pgvcl-costal_pgvcl_JND - 7 3 5" xfId="9427"/>
    <cellStyle name="_pgvcl-costal_PGVCL-_JND - 7 3 5" xfId="9428"/>
    <cellStyle name="_pgvcl-costal_pgvcl_JND - 7 3 6" xfId="9429"/>
    <cellStyle name="_pgvcl-costal_PGVCL-_JND - 7 3 6" xfId="9430"/>
    <cellStyle name="_pgvcl-costal_pgvcl_JND - 7 3 7" xfId="9431"/>
    <cellStyle name="_pgvcl-costal_PGVCL-_JND - 7 3 7" xfId="9432"/>
    <cellStyle name="_pgvcl-costal_pgvcl_JND - 7 3 8" xfId="9433"/>
    <cellStyle name="_pgvcl-costal_PGVCL-_JND - 7 3 8" xfId="9434"/>
    <cellStyle name="_pgvcl-costal_pgvcl_JND - 7 3 9" xfId="9435"/>
    <cellStyle name="_pgvcl-costal_PGVCL-_JND - 7 3 9" xfId="9436"/>
    <cellStyle name="_pgvcl-costal_pgvcl_JND - 7 4" xfId="9437"/>
    <cellStyle name="_pgvcl-costal_PGVCL-_JND - 7 4" xfId="9438"/>
    <cellStyle name="_pgvcl-costal_pgvcl_JND - 7 4 10" xfId="9439"/>
    <cellStyle name="_pgvcl-costal_PGVCL-_JND - 7 4 10" xfId="9440"/>
    <cellStyle name="_pgvcl-costal_pgvcl_JND - 7 4 2" xfId="9441"/>
    <cellStyle name="_pgvcl-costal_PGVCL-_JND - 7 4 2" xfId="9442"/>
    <cellStyle name="_pgvcl-costal_pgvcl_JND - 7 4 3" xfId="9443"/>
    <cellStyle name="_pgvcl-costal_PGVCL-_JND - 7 4 3" xfId="9444"/>
    <cellStyle name="_pgvcl-costal_pgvcl_JND - 7 4 4" xfId="9445"/>
    <cellStyle name="_pgvcl-costal_PGVCL-_JND - 7 4 4" xfId="9446"/>
    <cellStyle name="_pgvcl-costal_pgvcl_JND - 7 4 5" xfId="9447"/>
    <cellStyle name="_pgvcl-costal_PGVCL-_JND - 7 4 5" xfId="9448"/>
    <cellStyle name="_pgvcl-costal_pgvcl_JND - 7 4 6" xfId="9449"/>
    <cellStyle name="_pgvcl-costal_PGVCL-_JND - 7 4 6" xfId="9450"/>
    <cellStyle name="_pgvcl-costal_pgvcl_JND - 7 4 7" xfId="9451"/>
    <cellStyle name="_pgvcl-costal_PGVCL-_JND - 7 4 7" xfId="9452"/>
    <cellStyle name="_pgvcl-costal_pgvcl_JND - 7 4 8" xfId="9453"/>
    <cellStyle name="_pgvcl-costal_PGVCL-_JND - 7 4 8" xfId="9454"/>
    <cellStyle name="_pgvcl-costal_pgvcl_JND - 7 4 9" xfId="9455"/>
    <cellStyle name="_pgvcl-costal_PGVCL-_JND - 7 4 9" xfId="9456"/>
    <cellStyle name="_pgvcl-costal_pgvcl_JND - 7 5" xfId="9457"/>
    <cellStyle name="_pgvcl-costal_PGVCL-_JND - 7 5" xfId="9458"/>
    <cellStyle name="_pgvcl-costal_pgvcl_JND - 7 5 10" xfId="9459"/>
    <cellStyle name="_pgvcl-costal_PGVCL-_JND - 7 5 10" xfId="9460"/>
    <cellStyle name="_pgvcl-costal_pgvcl_JND - 7 5 2" xfId="9461"/>
    <cellStyle name="_pgvcl-costal_PGVCL-_JND - 7 5 2" xfId="9462"/>
    <cellStyle name="_pgvcl-costal_pgvcl_JND - 7 5 3" xfId="9463"/>
    <cellStyle name="_pgvcl-costal_PGVCL-_JND - 7 5 3" xfId="9464"/>
    <cellStyle name="_pgvcl-costal_pgvcl_JND - 7 5 4" xfId="9465"/>
    <cellStyle name="_pgvcl-costal_PGVCL-_JND - 7 5 4" xfId="9466"/>
    <cellStyle name="_pgvcl-costal_pgvcl_JND - 7 5 5" xfId="9467"/>
    <cellStyle name="_pgvcl-costal_PGVCL-_JND - 7 5 5" xfId="9468"/>
    <cellStyle name="_pgvcl-costal_pgvcl_JND - 7 5 6" xfId="9469"/>
    <cellStyle name="_pgvcl-costal_PGVCL-_JND - 7 5 6" xfId="9470"/>
    <cellStyle name="_pgvcl-costal_pgvcl_JND - 7 5 7" xfId="9471"/>
    <cellStyle name="_pgvcl-costal_PGVCL-_JND - 7 5 7" xfId="9472"/>
    <cellStyle name="_pgvcl-costal_pgvcl_JND - 7 5 8" xfId="9473"/>
    <cellStyle name="_pgvcl-costal_PGVCL-_JND - 7 5 8" xfId="9474"/>
    <cellStyle name="_pgvcl-costal_pgvcl_JND - 7 5 9" xfId="9475"/>
    <cellStyle name="_pgvcl-costal_PGVCL-_JND - 7 5 9" xfId="9476"/>
    <cellStyle name="_pgvcl-costal_pgvcl_JND - 7 6" xfId="9477"/>
    <cellStyle name="_pgvcl-costal_PGVCL-_JND - 7 6" xfId="9478"/>
    <cellStyle name="_pgvcl-costal_pgvcl_JND - 7 6 10" xfId="9479"/>
    <cellStyle name="_pgvcl-costal_PGVCL-_JND - 7 6 10" xfId="9480"/>
    <cellStyle name="_pgvcl-costal_pgvcl_JND - 7 6 2" xfId="9481"/>
    <cellStyle name="_pgvcl-costal_PGVCL-_JND - 7 6 2" xfId="9482"/>
    <cellStyle name="_pgvcl-costal_pgvcl_JND - 7 6 3" xfId="9483"/>
    <cellStyle name="_pgvcl-costal_PGVCL-_JND - 7 6 3" xfId="9484"/>
    <cellStyle name="_pgvcl-costal_pgvcl_JND - 7 6 4" xfId="9485"/>
    <cellStyle name="_pgvcl-costal_PGVCL-_JND - 7 6 4" xfId="9486"/>
    <cellStyle name="_pgvcl-costal_pgvcl_JND - 7 6 5" xfId="9487"/>
    <cellStyle name="_pgvcl-costal_PGVCL-_JND - 7 6 5" xfId="9488"/>
    <cellStyle name="_pgvcl-costal_pgvcl_JND - 7 6 6" xfId="9489"/>
    <cellStyle name="_pgvcl-costal_PGVCL-_JND - 7 6 6" xfId="9490"/>
    <cellStyle name="_pgvcl-costal_pgvcl_JND - 7 6 7" xfId="9491"/>
    <cellStyle name="_pgvcl-costal_PGVCL-_JND - 7 6 7" xfId="9492"/>
    <cellStyle name="_pgvcl-costal_pgvcl_JND - 7 6 8" xfId="9493"/>
    <cellStyle name="_pgvcl-costal_PGVCL-_JND - 7 6 8" xfId="9494"/>
    <cellStyle name="_pgvcl-costal_pgvcl_JND - 7 6 9" xfId="9495"/>
    <cellStyle name="_pgvcl-costal_PGVCL-_JND - 7 6 9" xfId="9496"/>
    <cellStyle name="_pgvcl-costal_pgvcl_JND - 7 7" xfId="9497"/>
    <cellStyle name="_pgvcl-costal_PGVCL-_JND - 7 7" xfId="9498"/>
    <cellStyle name="_pgvcl-costal_pgvcl_JND - 7 7 10" xfId="9499"/>
    <cellStyle name="_pgvcl-costal_PGVCL-_JND - 7 7 10" xfId="9500"/>
    <cellStyle name="_pgvcl-costal_pgvcl_JND - 7 7 2" xfId="9501"/>
    <cellStyle name="_pgvcl-costal_PGVCL-_JND - 7 7 2" xfId="9502"/>
    <cellStyle name="_pgvcl-costal_pgvcl_JND - 7 7 3" xfId="9503"/>
    <cellStyle name="_pgvcl-costal_PGVCL-_JND - 7 7 3" xfId="9504"/>
    <cellStyle name="_pgvcl-costal_pgvcl_JND - 7 7 4" xfId="9505"/>
    <cellStyle name="_pgvcl-costal_PGVCL-_JND - 7 7 4" xfId="9506"/>
    <cellStyle name="_pgvcl-costal_pgvcl_JND - 7 7 5" xfId="9507"/>
    <cellStyle name="_pgvcl-costal_PGVCL-_JND - 7 7 5" xfId="9508"/>
    <cellStyle name="_pgvcl-costal_pgvcl_JND - 7 7 6" xfId="9509"/>
    <cellStyle name="_pgvcl-costal_PGVCL-_JND - 7 7 6" xfId="9510"/>
    <cellStyle name="_pgvcl-costal_pgvcl_JND - 7 7 7" xfId="9511"/>
    <cellStyle name="_pgvcl-costal_PGVCL-_JND - 7 7 7" xfId="9512"/>
    <cellStyle name="_pgvcl-costal_pgvcl_JND - 7 7 8" xfId="9513"/>
    <cellStyle name="_pgvcl-costal_PGVCL-_JND - 7 7 8" xfId="9514"/>
    <cellStyle name="_pgvcl-costal_pgvcl_JND - 7 7 9" xfId="9515"/>
    <cellStyle name="_pgvcl-costal_PGVCL-_JND - 7 7 9" xfId="9516"/>
    <cellStyle name="_pgvcl-costal_pgvcl_JND - 7 8" xfId="9517"/>
    <cellStyle name="_pgvcl-costal_PGVCL-_JND - 7 8" xfId="9518"/>
    <cellStyle name="_pgvcl-costal_pgvcl_JND 50" xfId="9519"/>
    <cellStyle name="_pgvcl-costal_PGVCL-_JND 50" xfId="9520"/>
    <cellStyle name="_pgvcl-costal_pgvcl_JND 50 2" xfId="9521"/>
    <cellStyle name="_pgvcl-costal_PGVCL-_JND 50 2" xfId="9522"/>
    <cellStyle name="_pgvcl-costal_pgvcl_JND 50 2 10" xfId="9523"/>
    <cellStyle name="_pgvcl-costal_PGVCL-_JND 50 2 10" xfId="9524"/>
    <cellStyle name="_pgvcl-costal_pgvcl_JND 50 2 2" xfId="9525"/>
    <cellStyle name="_pgvcl-costal_PGVCL-_JND 50 2 2" xfId="9526"/>
    <cellStyle name="_pgvcl-costal_pgvcl_JND 50 2 3" xfId="9527"/>
    <cellStyle name="_pgvcl-costal_PGVCL-_JND 50 2 3" xfId="9528"/>
    <cellStyle name="_pgvcl-costal_pgvcl_JND 50 2 4" xfId="9529"/>
    <cellStyle name="_pgvcl-costal_PGVCL-_JND 50 2 4" xfId="9530"/>
    <cellStyle name="_pgvcl-costal_pgvcl_JND 50 2 5" xfId="9531"/>
    <cellStyle name="_pgvcl-costal_PGVCL-_JND 50 2 5" xfId="9532"/>
    <cellStyle name="_pgvcl-costal_pgvcl_JND 50 2 6" xfId="9533"/>
    <cellStyle name="_pgvcl-costal_PGVCL-_JND 50 2 6" xfId="9534"/>
    <cellStyle name="_pgvcl-costal_pgvcl_JND 50 2 7" xfId="9535"/>
    <cellStyle name="_pgvcl-costal_PGVCL-_JND 50 2 7" xfId="9536"/>
    <cellStyle name="_pgvcl-costal_pgvcl_JND 50 2 8" xfId="9537"/>
    <cellStyle name="_pgvcl-costal_PGVCL-_JND 50 2 8" xfId="9538"/>
    <cellStyle name="_pgvcl-costal_pgvcl_JND 50 2 9" xfId="9539"/>
    <cellStyle name="_pgvcl-costal_PGVCL-_JND 50 2 9" xfId="9540"/>
    <cellStyle name="_pgvcl-costal_pgvcl_JND 50 3" xfId="9541"/>
    <cellStyle name="_pgvcl-costal_PGVCL-_JND 50 3" xfId="9542"/>
    <cellStyle name="_pgvcl-costal_pgvcl_JND 50 3 10" xfId="9543"/>
    <cellStyle name="_pgvcl-costal_PGVCL-_JND 50 3 10" xfId="9544"/>
    <cellStyle name="_pgvcl-costal_pgvcl_JND 50 3 2" xfId="9545"/>
    <cellStyle name="_pgvcl-costal_PGVCL-_JND 50 3 2" xfId="9546"/>
    <cellStyle name="_pgvcl-costal_pgvcl_JND 50 3 3" xfId="9547"/>
    <cellStyle name="_pgvcl-costal_PGVCL-_JND 50 3 3" xfId="9548"/>
    <cellStyle name="_pgvcl-costal_pgvcl_JND 50 3 4" xfId="9549"/>
    <cellStyle name="_pgvcl-costal_PGVCL-_JND 50 3 4" xfId="9550"/>
    <cellStyle name="_pgvcl-costal_pgvcl_JND 50 3 5" xfId="9551"/>
    <cellStyle name="_pgvcl-costal_PGVCL-_JND 50 3 5" xfId="9552"/>
    <cellStyle name="_pgvcl-costal_pgvcl_JND 50 3 6" xfId="9553"/>
    <cellStyle name="_pgvcl-costal_PGVCL-_JND 50 3 6" xfId="9554"/>
    <cellStyle name="_pgvcl-costal_pgvcl_JND 50 3 7" xfId="9555"/>
    <cellStyle name="_pgvcl-costal_PGVCL-_JND 50 3 7" xfId="9556"/>
    <cellStyle name="_pgvcl-costal_pgvcl_JND 50 3 8" xfId="9557"/>
    <cellStyle name="_pgvcl-costal_PGVCL-_JND 50 3 8" xfId="9558"/>
    <cellStyle name="_pgvcl-costal_pgvcl_JND 50 3 9" xfId="9559"/>
    <cellStyle name="_pgvcl-costal_PGVCL-_JND 50 3 9" xfId="9560"/>
    <cellStyle name="_pgvcl-costal_pgvcl_JND 50 4" xfId="9561"/>
    <cellStyle name="_pgvcl-costal_PGVCL-_JND 50 4" xfId="9562"/>
    <cellStyle name="_pgvcl-costal_pgvcl_JND 50 4 10" xfId="9563"/>
    <cellStyle name="_pgvcl-costal_PGVCL-_JND 50 4 10" xfId="9564"/>
    <cellStyle name="_pgvcl-costal_pgvcl_JND 50 4 2" xfId="9565"/>
    <cellStyle name="_pgvcl-costal_PGVCL-_JND 50 4 2" xfId="9566"/>
    <cellStyle name="_pgvcl-costal_pgvcl_JND 50 4 3" xfId="9567"/>
    <cellStyle name="_pgvcl-costal_PGVCL-_JND 50 4 3" xfId="9568"/>
    <cellStyle name="_pgvcl-costal_pgvcl_JND 50 4 4" xfId="9569"/>
    <cellStyle name="_pgvcl-costal_PGVCL-_JND 50 4 4" xfId="9570"/>
    <cellStyle name="_pgvcl-costal_pgvcl_JND 50 4 5" xfId="9571"/>
    <cellStyle name="_pgvcl-costal_PGVCL-_JND 50 4 5" xfId="9572"/>
    <cellStyle name="_pgvcl-costal_pgvcl_JND 50 4 6" xfId="9573"/>
    <cellStyle name="_pgvcl-costal_PGVCL-_JND 50 4 6" xfId="9574"/>
    <cellStyle name="_pgvcl-costal_pgvcl_JND 50 4 7" xfId="9575"/>
    <cellStyle name="_pgvcl-costal_PGVCL-_JND 50 4 7" xfId="9576"/>
    <cellStyle name="_pgvcl-costal_pgvcl_JND 50 4 8" xfId="9577"/>
    <cellStyle name="_pgvcl-costal_PGVCL-_JND 50 4 8" xfId="9578"/>
    <cellStyle name="_pgvcl-costal_pgvcl_JND 50 4 9" xfId="9579"/>
    <cellStyle name="_pgvcl-costal_PGVCL-_JND 50 4 9" xfId="9580"/>
    <cellStyle name="_pgvcl-costal_pgvcl_JND 50 5" xfId="9581"/>
    <cellStyle name="_pgvcl-costal_PGVCL-_JND 50 5" xfId="9582"/>
    <cellStyle name="_pgvcl-costal_pgvcl_JND 50 5 10" xfId="9583"/>
    <cellStyle name="_pgvcl-costal_PGVCL-_JND 50 5 10" xfId="9584"/>
    <cellStyle name="_pgvcl-costal_pgvcl_JND 50 5 2" xfId="9585"/>
    <cellStyle name="_pgvcl-costal_PGVCL-_JND 50 5 2" xfId="9586"/>
    <cellStyle name="_pgvcl-costal_pgvcl_JND 50 5 3" xfId="9587"/>
    <cellStyle name="_pgvcl-costal_PGVCL-_JND 50 5 3" xfId="9588"/>
    <cellStyle name="_pgvcl-costal_pgvcl_JND 50 5 4" xfId="9589"/>
    <cellStyle name="_pgvcl-costal_PGVCL-_JND 50 5 4" xfId="9590"/>
    <cellStyle name="_pgvcl-costal_pgvcl_JND 50 5 5" xfId="9591"/>
    <cellStyle name="_pgvcl-costal_PGVCL-_JND 50 5 5" xfId="9592"/>
    <cellStyle name="_pgvcl-costal_pgvcl_JND 50 5 6" xfId="9593"/>
    <cellStyle name="_pgvcl-costal_PGVCL-_JND 50 5 6" xfId="9594"/>
    <cellStyle name="_pgvcl-costal_pgvcl_JND 50 5 7" xfId="9595"/>
    <cellStyle name="_pgvcl-costal_PGVCL-_JND 50 5 7" xfId="9596"/>
    <cellStyle name="_pgvcl-costal_pgvcl_JND 50 5 8" xfId="9597"/>
    <cellStyle name="_pgvcl-costal_PGVCL-_JND 50 5 8" xfId="9598"/>
    <cellStyle name="_pgvcl-costal_pgvcl_JND 50 5 9" xfId="9599"/>
    <cellStyle name="_pgvcl-costal_PGVCL-_JND 50 5 9" xfId="9600"/>
    <cellStyle name="_pgvcl-costal_pgvcl_JND 50 6" xfId="9601"/>
    <cellStyle name="_pgvcl-costal_PGVCL-_JND 50 6" xfId="9602"/>
    <cellStyle name="_pgvcl-costal_pgvcl_JND 50 6 10" xfId="9603"/>
    <cellStyle name="_pgvcl-costal_PGVCL-_JND 50 6 10" xfId="9604"/>
    <cellStyle name="_pgvcl-costal_pgvcl_JND 50 6 2" xfId="9605"/>
    <cellStyle name="_pgvcl-costal_PGVCL-_JND 50 6 2" xfId="9606"/>
    <cellStyle name="_pgvcl-costal_pgvcl_JND 50 6 3" xfId="9607"/>
    <cellStyle name="_pgvcl-costal_PGVCL-_JND 50 6 3" xfId="9608"/>
    <cellStyle name="_pgvcl-costal_pgvcl_JND 50 6 4" xfId="9609"/>
    <cellStyle name="_pgvcl-costal_PGVCL-_JND 50 6 4" xfId="9610"/>
    <cellStyle name="_pgvcl-costal_pgvcl_JND 50 6 5" xfId="9611"/>
    <cellStyle name="_pgvcl-costal_PGVCL-_JND 50 6 5" xfId="9612"/>
    <cellStyle name="_pgvcl-costal_pgvcl_JND 50 6 6" xfId="9613"/>
    <cellStyle name="_pgvcl-costal_PGVCL-_JND 50 6 6" xfId="9614"/>
    <cellStyle name="_pgvcl-costal_pgvcl_JND 50 6 7" xfId="9615"/>
    <cellStyle name="_pgvcl-costal_PGVCL-_JND 50 6 7" xfId="9616"/>
    <cellStyle name="_pgvcl-costal_pgvcl_JND 50 6 8" xfId="9617"/>
    <cellStyle name="_pgvcl-costal_PGVCL-_JND 50 6 8" xfId="9618"/>
    <cellStyle name="_pgvcl-costal_pgvcl_JND 50 6 9" xfId="9619"/>
    <cellStyle name="_pgvcl-costal_PGVCL-_JND 50 6 9" xfId="9620"/>
    <cellStyle name="_pgvcl-costal_pgvcl_JND 50 7" xfId="9621"/>
    <cellStyle name="_pgvcl-costal_PGVCL-_JND 50 7" xfId="9622"/>
    <cellStyle name="_pgvcl-costal_pgvcl_JND 50 7 10" xfId="9623"/>
    <cellStyle name="_pgvcl-costal_PGVCL-_JND 50 7 10" xfId="9624"/>
    <cellStyle name="_pgvcl-costal_pgvcl_JND 50 7 2" xfId="9625"/>
    <cellStyle name="_pgvcl-costal_PGVCL-_JND 50 7 2" xfId="9626"/>
    <cellStyle name="_pgvcl-costal_pgvcl_JND 50 7 3" xfId="9627"/>
    <cellStyle name="_pgvcl-costal_PGVCL-_JND 50 7 3" xfId="9628"/>
    <cellStyle name="_pgvcl-costal_pgvcl_JND 50 7 4" xfId="9629"/>
    <cellStyle name="_pgvcl-costal_PGVCL-_JND 50 7 4" xfId="9630"/>
    <cellStyle name="_pgvcl-costal_pgvcl_JND 50 7 5" xfId="9631"/>
    <cellStyle name="_pgvcl-costal_PGVCL-_JND 50 7 5" xfId="9632"/>
    <cellStyle name="_pgvcl-costal_pgvcl_JND 50 7 6" xfId="9633"/>
    <cellStyle name="_pgvcl-costal_PGVCL-_JND 50 7 6" xfId="9634"/>
    <cellStyle name="_pgvcl-costal_pgvcl_JND 50 7 7" xfId="9635"/>
    <cellStyle name="_pgvcl-costal_PGVCL-_JND 50 7 7" xfId="9636"/>
    <cellStyle name="_pgvcl-costal_pgvcl_JND 50 7 8" xfId="9637"/>
    <cellStyle name="_pgvcl-costal_PGVCL-_JND 50 7 8" xfId="9638"/>
    <cellStyle name="_pgvcl-costal_pgvcl_JND 50 7 9" xfId="9639"/>
    <cellStyle name="_pgvcl-costal_PGVCL-_JND 50 7 9" xfId="9640"/>
    <cellStyle name="_pgvcl-costal_pgvcl_JND 50 8" xfId="9641"/>
    <cellStyle name="_pgvcl-costal_PGVCL-_JND 50 8" xfId="9642"/>
    <cellStyle name="_pgvcl-costal_pgvcl_JND-5" xfId="9643"/>
    <cellStyle name="_pgvcl-costal_PGVCL-_JND-5" xfId="9644"/>
    <cellStyle name="_pgvcl-costal_pgvcl_JND-5 2" xfId="9645"/>
    <cellStyle name="_pgvcl-costal_PGVCL-_JND-5 2" xfId="9646"/>
    <cellStyle name="_pgvcl-costal_pgvcl_JND-5_Book-DMTHL" xfId="9647"/>
    <cellStyle name="_pgvcl-costal_PGVCL-_JND-5_Book-DMTHL" xfId="9648"/>
    <cellStyle name="_pgvcl-costal_pgvcl_JND-5_Book-DMTHL 2" xfId="9649"/>
    <cellStyle name="_pgvcl-costal_PGVCL-_JND-5_Book-DMTHL 2" xfId="9650"/>
    <cellStyle name="_pgvcl-costal_pgvcl_JND-5_Comparison" xfId="9651"/>
    <cellStyle name="_pgvcl-costal_PGVCL-_JND-5_Comparison" xfId="9652"/>
    <cellStyle name="_pgvcl-costal_pgvcl_JND-5_Comparison 2" xfId="9653"/>
    <cellStyle name="_pgvcl-costal_PGVCL-_JND-5_Comparison 2" xfId="9654"/>
    <cellStyle name="_pgvcl-costal_pgvcl_JND-5_Comparison 2 10" xfId="9655"/>
    <cellStyle name="_pgvcl-costal_PGVCL-_JND-5_Comparison 2 10" xfId="9656"/>
    <cellStyle name="_pgvcl-costal_pgvcl_JND-5_Comparison 2 2" xfId="9657"/>
    <cellStyle name="_pgvcl-costal_PGVCL-_JND-5_Comparison 2 2" xfId="9658"/>
    <cellStyle name="_pgvcl-costal_pgvcl_JND-5_Comparison 2 3" xfId="9659"/>
    <cellStyle name="_pgvcl-costal_PGVCL-_JND-5_Comparison 2 3" xfId="9660"/>
    <cellStyle name="_pgvcl-costal_pgvcl_JND-5_Comparison 2 4" xfId="9661"/>
    <cellStyle name="_pgvcl-costal_PGVCL-_JND-5_Comparison 2 4" xfId="9662"/>
    <cellStyle name="_pgvcl-costal_pgvcl_JND-5_Comparison 2 5" xfId="9663"/>
    <cellStyle name="_pgvcl-costal_PGVCL-_JND-5_Comparison 2 5" xfId="9664"/>
    <cellStyle name="_pgvcl-costal_pgvcl_JND-5_Comparison 2 6" xfId="9665"/>
    <cellStyle name="_pgvcl-costal_PGVCL-_JND-5_Comparison 2 6" xfId="9666"/>
    <cellStyle name="_pgvcl-costal_pgvcl_JND-5_Comparison 2 7" xfId="9667"/>
    <cellStyle name="_pgvcl-costal_PGVCL-_JND-5_Comparison 2 7" xfId="9668"/>
    <cellStyle name="_pgvcl-costal_pgvcl_JND-5_Comparison 2 8" xfId="9669"/>
    <cellStyle name="_pgvcl-costal_PGVCL-_JND-5_Comparison 2 8" xfId="9670"/>
    <cellStyle name="_pgvcl-costal_pgvcl_JND-5_Comparison 2 9" xfId="9671"/>
    <cellStyle name="_pgvcl-costal_PGVCL-_JND-5_Comparison 2 9" xfId="9672"/>
    <cellStyle name="_pgvcl-costal_pgvcl_JND-5_Comparison 3" xfId="9673"/>
    <cellStyle name="_pgvcl-costal_PGVCL-_JND-5_Comparison 3" xfId="9674"/>
    <cellStyle name="_pgvcl-costal_pgvcl_JND-5_Comparison 3 10" xfId="9675"/>
    <cellStyle name="_pgvcl-costal_PGVCL-_JND-5_Comparison 3 10" xfId="9676"/>
    <cellStyle name="_pgvcl-costal_pgvcl_JND-5_Comparison 3 2" xfId="9677"/>
    <cellStyle name="_pgvcl-costal_PGVCL-_JND-5_Comparison 3 2" xfId="9678"/>
    <cellStyle name="_pgvcl-costal_pgvcl_JND-5_Comparison 3 3" xfId="9679"/>
    <cellStyle name="_pgvcl-costal_PGVCL-_JND-5_Comparison 3 3" xfId="9680"/>
    <cellStyle name="_pgvcl-costal_pgvcl_JND-5_Comparison 3 4" xfId="9681"/>
    <cellStyle name="_pgvcl-costal_PGVCL-_JND-5_Comparison 3 4" xfId="9682"/>
    <cellStyle name="_pgvcl-costal_pgvcl_JND-5_Comparison 3 5" xfId="9683"/>
    <cellStyle name="_pgvcl-costal_PGVCL-_JND-5_Comparison 3 5" xfId="9684"/>
    <cellStyle name="_pgvcl-costal_pgvcl_JND-5_Comparison 3 6" xfId="9685"/>
    <cellStyle name="_pgvcl-costal_PGVCL-_JND-5_Comparison 3 6" xfId="9686"/>
    <cellStyle name="_pgvcl-costal_pgvcl_JND-5_Comparison 3 7" xfId="9687"/>
    <cellStyle name="_pgvcl-costal_PGVCL-_JND-5_Comparison 3 7" xfId="9688"/>
    <cellStyle name="_pgvcl-costal_pgvcl_JND-5_Comparison 3 8" xfId="9689"/>
    <cellStyle name="_pgvcl-costal_PGVCL-_JND-5_Comparison 3 8" xfId="9690"/>
    <cellStyle name="_pgvcl-costal_pgvcl_JND-5_Comparison 3 9" xfId="9691"/>
    <cellStyle name="_pgvcl-costal_PGVCL-_JND-5_Comparison 3 9" xfId="9692"/>
    <cellStyle name="_pgvcl-costal_pgvcl_JND-5_Comparison 4" xfId="9693"/>
    <cellStyle name="_pgvcl-costal_PGVCL-_JND-5_Comparison 4" xfId="9694"/>
    <cellStyle name="_pgvcl-costal_pgvcl_JND-5_Comparison 4 10" xfId="9695"/>
    <cellStyle name="_pgvcl-costal_PGVCL-_JND-5_Comparison 4 10" xfId="9696"/>
    <cellStyle name="_pgvcl-costal_pgvcl_JND-5_Comparison 4 2" xfId="9697"/>
    <cellStyle name="_pgvcl-costal_PGVCL-_JND-5_Comparison 4 2" xfId="9698"/>
    <cellStyle name="_pgvcl-costal_pgvcl_JND-5_Comparison 4 3" xfId="9699"/>
    <cellStyle name="_pgvcl-costal_PGVCL-_JND-5_Comparison 4 3" xfId="9700"/>
    <cellStyle name="_pgvcl-costal_pgvcl_JND-5_Comparison 4 4" xfId="9701"/>
    <cellStyle name="_pgvcl-costal_PGVCL-_JND-5_Comparison 4 4" xfId="9702"/>
    <cellStyle name="_pgvcl-costal_pgvcl_JND-5_Comparison 4 5" xfId="9703"/>
    <cellStyle name="_pgvcl-costal_PGVCL-_JND-5_Comparison 4 5" xfId="9704"/>
    <cellStyle name="_pgvcl-costal_pgvcl_JND-5_Comparison 4 6" xfId="9705"/>
    <cellStyle name="_pgvcl-costal_PGVCL-_JND-5_Comparison 4 6" xfId="9706"/>
    <cellStyle name="_pgvcl-costal_pgvcl_JND-5_Comparison 4 7" xfId="9707"/>
    <cellStyle name="_pgvcl-costal_PGVCL-_JND-5_Comparison 4 7" xfId="9708"/>
    <cellStyle name="_pgvcl-costal_pgvcl_JND-5_Comparison 4 8" xfId="9709"/>
    <cellStyle name="_pgvcl-costal_PGVCL-_JND-5_Comparison 4 8" xfId="9710"/>
    <cellStyle name="_pgvcl-costal_pgvcl_JND-5_Comparison 4 9" xfId="9711"/>
    <cellStyle name="_pgvcl-costal_PGVCL-_JND-5_Comparison 4 9" xfId="9712"/>
    <cellStyle name="_pgvcl-costal_pgvcl_JND-5_Comparison 5" xfId="9713"/>
    <cellStyle name="_pgvcl-costal_PGVCL-_JND-5_Comparison 5" xfId="9714"/>
    <cellStyle name="_pgvcl-costal_pgvcl_JND-5_Comparison 5 10" xfId="9715"/>
    <cellStyle name="_pgvcl-costal_PGVCL-_JND-5_Comparison 5 10" xfId="9716"/>
    <cellStyle name="_pgvcl-costal_pgvcl_JND-5_Comparison 5 2" xfId="9717"/>
    <cellStyle name="_pgvcl-costal_PGVCL-_JND-5_Comparison 5 2" xfId="9718"/>
    <cellStyle name="_pgvcl-costal_pgvcl_JND-5_Comparison 5 3" xfId="9719"/>
    <cellStyle name="_pgvcl-costal_PGVCL-_JND-5_Comparison 5 3" xfId="9720"/>
    <cellStyle name="_pgvcl-costal_pgvcl_JND-5_Comparison 5 4" xfId="9721"/>
    <cellStyle name="_pgvcl-costal_PGVCL-_JND-5_Comparison 5 4" xfId="9722"/>
    <cellStyle name="_pgvcl-costal_pgvcl_JND-5_Comparison 5 5" xfId="9723"/>
    <cellStyle name="_pgvcl-costal_PGVCL-_JND-5_Comparison 5 5" xfId="9724"/>
    <cellStyle name="_pgvcl-costal_pgvcl_JND-5_Comparison 5 6" xfId="9725"/>
    <cellStyle name="_pgvcl-costal_PGVCL-_JND-5_Comparison 5 6" xfId="9726"/>
    <cellStyle name="_pgvcl-costal_pgvcl_JND-5_Comparison 5 7" xfId="9727"/>
    <cellStyle name="_pgvcl-costal_PGVCL-_JND-5_Comparison 5 7" xfId="9728"/>
    <cellStyle name="_pgvcl-costal_pgvcl_JND-5_Comparison 5 8" xfId="9729"/>
    <cellStyle name="_pgvcl-costal_PGVCL-_JND-5_Comparison 5 8" xfId="9730"/>
    <cellStyle name="_pgvcl-costal_pgvcl_JND-5_Comparison 5 9" xfId="9731"/>
    <cellStyle name="_pgvcl-costal_PGVCL-_JND-5_Comparison 5 9" xfId="9732"/>
    <cellStyle name="_pgvcl-costal_pgvcl_JND-5_Comparison 6" xfId="9733"/>
    <cellStyle name="_pgvcl-costal_PGVCL-_JND-5_Comparison 6" xfId="9734"/>
    <cellStyle name="_pgvcl-costal_pgvcl_JND-5_Comparison 6 10" xfId="9735"/>
    <cellStyle name="_pgvcl-costal_PGVCL-_JND-5_Comparison 6 10" xfId="9736"/>
    <cellStyle name="_pgvcl-costal_pgvcl_JND-5_Comparison 6 2" xfId="9737"/>
    <cellStyle name="_pgvcl-costal_PGVCL-_JND-5_Comparison 6 2" xfId="9738"/>
    <cellStyle name="_pgvcl-costal_pgvcl_JND-5_Comparison 6 3" xfId="9739"/>
    <cellStyle name="_pgvcl-costal_PGVCL-_JND-5_Comparison 6 3" xfId="9740"/>
    <cellStyle name="_pgvcl-costal_pgvcl_JND-5_Comparison 6 4" xfId="9741"/>
    <cellStyle name="_pgvcl-costal_PGVCL-_JND-5_Comparison 6 4" xfId="9742"/>
    <cellStyle name="_pgvcl-costal_pgvcl_JND-5_Comparison 6 5" xfId="9743"/>
    <cellStyle name="_pgvcl-costal_PGVCL-_JND-5_Comparison 6 5" xfId="9744"/>
    <cellStyle name="_pgvcl-costal_pgvcl_JND-5_Comparison 6 6" xfId="9745"/>
    <cellStyle name="_pgvcl-costal_PGVCL-_JND-5_Comparison 6 6" xfId="9746"/>
    <cellStyle name="_pgvcl-costal_pgvcl_JND-5_Comparison 6 7" xfId="9747"/>
    <cellStyle name="_pgvcl-costal_PGVCL-_JND-5_Comparison 6 7" xfId="9748"/>
    <cellStyle name="_pgvcl-costal_pgvcl_JND-5_Comparison 6 8" xfId="9749"/>
    <cellStyle name="_pgvcl-costal_PGVCL-_JND-5_Comparison 6 8" xfId="9750"/>
    <cellStyle name="_pgvcl-costal_pgvcl_JND-5_Comparison 6 9" xfId="9751"/>
    <cellStyle name="_pgvcl-costal_PGVCL-_JND-5_Comparison 6 9" xfId="9752"/>
    <cellStyle name="_pgvcl-costal_pgvcl_JND-5_Comparison 7" xfId="9753"/>
    <cellStyle name="_pgvcl-costal_PGVCL-_JND-5_Comparison 7" xfId="9754"/>
    <cellStyle name="_pgvcl-costal_pgvcl_JND-5_Comparison 7 10" xfId="9755"/>
    <cellStyle name="_pgvcl-costal_PGVCL-_JND-5_Comparison 7 10" xfId="9756"/>
    <cellStyle name="_pgvcl-costal_pgvcl_JND-5_Comparison 7 2" xfId="9757"/>
    <cellStyle name="_pgvcl-costal_PGVCL-_JND-5_Comparison 7 2" xfId="9758"/>
    <cellStyle name="_pgvcl-costal_pgvcl_JND-5_Comparison 7 3" xfId="9759"/>
    <cellStyle name="_pgvcl-costal_PGVCL-_JND-5_Comparison 7 3" xfId="9760"/>
    <cellStyle name="_pgvcl-costal_pgvcl_JND-5_Comparison 7 4" xfId="9761"/>
    <cellStyle name="_pgvcl-costal_PGVCL-_JND-5_Comparison 7 4" xfId="9762"/>
    <cellStyle name="_pgvcl-costal_pgvcl_JND-5_Comparison 7 5" xfId="9763"/>
    <cellStyle name="_pgvcl-costal_PGVCL-_JND-5_Comparison 7 5" xfId="9764"/>
    <cellStyle name="_pgvcl-costal_pgvcl_JND-5_Comparison 7 6" xfId="9765"/>
    <cellStyle name="_pgvcl-costal_PGVCL-_JND-5_Comparison 7 6" xfId="9766"/>
    <cellStyle name="_pgvcl-costal_pgvcl_JND-5_Comparison 7 7" xfId="9767"/>
    <cellStyle name="_pgvcl-costal_PGVCL-_JND-5_Comparison 7 7" xfId="9768"/>
    <cellStyle name="_pgvcl-costal_pgvcl_JND-5_Comparison 7 8" xfId="9769"/>
    <cellStyle name="_pgvcl-costal_PGVCL-_JND-5_Comparison 7 8" xfId="9770"/>
    <cellStyle name="_pgvcl-costal_pgvcl_JND-5_Comparison 7 9" xfId="9771"/>
    <cellStyle name="_pgvcl-costal_PGVCL-_JND-5_Comparison 7 9" xfId="9772"/>
    <cellStyle name="_pgvcl-costal_pgvcl_JND-5_Comparison 8" xfId="9773"/>
    <cellStyle name="_pgvcl-costal_PGVCL-_JND-5_Comparison 8" xfId="9774"/>
    <cellStyle name="_pgvcl-costal_pgvcl_JND-5_Details of Selected Urban Feeder" xfId="9775"/>
    <cellStyle name="_pgvcl-costal_PGVCL-_JND-5_Details of Selected Urban Feeder" xfId="9776"/>
    <cellStyle name="_pgvcl-costal_pgvcl_JND-5_Details of Selected Urban Feeder 2" xfId="9777"/>
    <cellStyle name="_pgvcl-costal_PGVCL-_JND-5_Details of Selected Urban Feeder 2" xfId="9778"/>
    <cellStyle name="_pgvcl-costal_pgvcl_JND-5_Details of Selected Urban Feeder 2 10" xfId="9779"/>
    <cellStyle name="_pgvcl-costal_PGVCL-_JND-5_Details of Selected Urban Feeder 2 10" xfId="9780"/>
    <cellStyle name="_pgvcl-costal_pgvcl_JND-5_Details of Selected Urban Feeder 2 2" xfId="9781"/>
    <cellStyle name="_pgvcl-costal_PGVCL-_JND-5_Details of Selected Urban Feeder 2 2" xfId="9782"/>
    <cellStyle name="_pgvcl-costal_pgvcl_JND-5_Details of Selected Urban Feeder 2 3" xfId="9783"/>
    <cellStyle name="_pgvcl-costal_PGVCL-_JND-5_Details of Selected Urban Feeder 2 3" xfId="9784"/>
    <cellStyle name="_pgvcl-costal_pgvcl_JND-5_Details of Selected Urban Feeder 2 4" xfId="9785"/>
    <cellStyle name="_pgvcl-costal_PGVCL-_JND-5_Details of Selected Urban Feeder 2 4" xfId="9786"/>
    <cellStyle name="_pgvcl-costal_pgvcl_JND-5_Details of Selected Urban Feeder 2 5" xfId="9787"/>
    <cellStyle name="_pgvcl-costal_PGVCL-_JND-5_Details of Selected Urban Feeder 2 5" xfId="9788"/>
    <cellStyle name="_pgvcl-costal_pgvcl_JND-5_Details of Selected Urban Feeder 2 6" xfId="9789"/>
    <cellStyle name="_pgvcl-costal_PGVCL-_JND-5_Details of Selected Urban Feeder 2 6" xfId="9790"/>
    <cellStyle name="_pgvcl-costal_pgvcl_JND-5_Details of Selected Urban Feeder 2 7" xfId="9791"/>
    <cellStyle name="_pgvcl-costal_PGVCL-_JND-5_Details of Selected Urban Feeder 2 7" xfId="9792"/>
    <cellStyle name="_pgvcl-costal_pgvcl_JND-5_Details of Selected Urban Feeder 2 8" xfId="9793"/>
    <cellStyle name="_pgvcl-costal_PGVCL-_JND-5_Details of Selected Urban Feeder 2 8" xfId="9794"/>
    <cellStyle name="_pgvcl-costal_pgvcl_JND-5_Details of Selected Urban Feeder 2 9" xfId="9795"/>
    <cellStyle name="_pgvcl-costal_PGVCL-_JND-5_Details of Selected Urban Feeder 2 9" xfId="9796"/>
    <cellStyle name="_pgvcl-costal_pgvcl_JND-5_Details of Selected Urban Feeder 3" xfId="9797"/>
    <cellStyle name="_pgvcl-costal_PGVCL-_JND-5_Details of Selected Urban Feeder 3" xfId="9798"/>
    <cellStyle name="_pgvcl-costal_pgvcl_JND-5_Details of Selected Urban Feeder 3 10" xfId="9799"/>
    <cellStyle name="_pgvcl-costal_PGVCL-_JND-5_Details of Selected Urban Feeder 3 10" xfId="9800"/>
    <cellStyle name="_pgvcl-costal_pgvcl_JND-5_Details of Selected Urban Feeder 3 2" xfId="9801"/>
    <cellStyle name="_pgvcl-costal_PGVCL-_JND-5_Details of Selected Urban Feeder 3 2" xfId="9802"/>
    <cellStyle name="_pgvcl-costal_pgvcl_JND-5_Details of Selected Urban Feeder 3 3" xfId="9803"/>
    <cellStyle name="_pgvcl-costal_PGVCL-_JND-5_Details of Selected Urban Feeder 3 3" xfId="9804"/>
    <cellStyle name="_pgvcl-costal_pgvcl_JND-5_Details of Selected Urban Feeder 3 4" xfId="9805"/>
    <cellStyle name="_pgvcl-costal_PGVCL-_JND-5_Details of Selected Urban Feeder 3 4" xfId="9806"/>
    <cellStyle name="_pgvcl-costal_pgvcl_JND-5_Details of Selected Urban Feeder 3 5" xfId="9807"/>
    <cellStyle name="_pgvcl-costal_PGVCL-_JND-5_Details of Selected Urban Feeder 3 5" xfId="9808"/>
    <cellStyle name="_pgvcl-costal_pgvcl_JND-5_Details of Selected Urban Feeder 3 6" xfId="9809"/>
    <cellStyle name="_pgvcl-costal_PGVCL-_JND-5_Details of Selected Urban Feeder 3 6" xfId="9810"/>
    <cellStyle name="_pgvcl-costal_pgvcl_JND-5_Details of Selected Urban Feeder 3 7" xfId="9811"/>
    <cellStyle name="_pgvcl-costal_PGVCL-_JND-5_Details of Selected Urban Feeder 3 7" xfId="9812"/>
    <cellStyle name="_pgvcl-costal_pgvcl_JND-5_Details of Selected Urban Feeder 3 8" xfId="9813"/>
    <cellStyle name="_pgvcl-costal_PGVCL-_JND-5_Details of Selected Urban Feeder 3 8" xfId="9814"/>
    <cellStyle name="_pgvcl-costal_pgvcl_JND-5_Details of Selected Urban Feeder 3 9" xfId="9815"/>
    <cellStyle name="_pgvcl-costal_PGVCL-_JND-5_Details of Selected Urban Feeder 3 9" xfId="9816"/>
    <cellStyle name="_pgvcl-costal_pgvcl_JND-5_Details of Selected Urban Feeder 4" xfId="9817"/>
    <cellStyle name="_pgvcl-costal_PGVCL-_JND-5_Details of Selected Urban Feeder 4" xfId="9818"/>
    <cellStyle name="_pgvcl-costal_pgvcl_JND-5_Details of Selected Urban Feeder 4 10" xfId="9819"/>
    <cellStyle name="_pgvcl-costal_PGVCL-_JND-5_Details of Selected Urban Feeder 4 10" xfId="9820"/>
    <cellStyle name="_pgvcl-costal_pgvcl_JND-5_Details of Selected Urban Feeder 4 2" xfId="9821"/>
    <cellStyle name="_pgvcl-costal_PGVCL-_JND-5_Details of Selected Urban Feeder 4 2" xfId="9822"/>
    <cellStyle name="_pgvcl-costal_pgvcl_JND-5_Details of Selected Urban Feeder 4 3" xfId="9823"/>
    <cellStyle name="_pgvcl-costal_PGVCL-_JND-5_Details of Selected Urban Feeder 4 3" xfId="9824"/>
    <cellStyle name="_pgvcl-costal_pgvcl_JND-5_Details of Selected Urban Feeder 4 4" xfId="9825"/>
    <cellStyle name="_pgvcl-costal_PGVCL-_JND-5_Details of Selected Urban Feeder 4 4" xfId="9826"/>
    <cellStyle name="_pgvcl-costal_pgvcl_JND-5_Details of Selected Urban Feeder 4 5" xfId="9827"/>
    <cellStyle name="_pgvcl-costal_PGVCL-_JND-5_Details of Selected Urban Feeder 4 5" xfId="9828"/>
    <cellStyle name="_pgvcl-costal_pgvcl_JND-5_Details of Selected Urban Feeder 4 6" xfId="9829"/>
    <cellStyle name="_pgvcl-costal_PGVCL-_JND-5_Details of Selected Urban Feeder 4 6" xfId="9830"/>
    <cellStyle name="_pgvcl-costal_pgvcl_JND-5_Details of Selected Urban Feeder 4 7" xfId="9831"/>
    <cellStyle name="_pgvcl-costal_PGVCL-_JND-5_Details of Selected Urban Feeder 4 7" xfId="9832"/>
    <cellStyle name="_pgvcl-costal_pgvcl_JND-5_Details of Selected Urban Feeder 4 8" xfId="9833"/>
    <cellStyle name="_pgvcl-costal_PGVCL-_JND-5_Details of Selected Urban Feeder 4 8" xfId="9834"/>
    <cellStyle name="_pgvcl-costal_pgvcl_JND-5_Details of Selected Urban Feeder 4 9" xfId="9835"/>
    <cellStyle name="_pgvcl-costal_PGVCL-_JND-5_Details of Selected Urban Feeder 4 9" xfId="9836"/>
    <cellStyle name="_pgvcl-costal_pgvcl_JND-5_Details of Selected Urban Feeder 5" xfId="9837"/>
    <cellStyle name="_pgvcl-costal_PGVCL-_JND-5_Details of Selected Urban Feeder 5" xfId="9838"/>
    <cellStyle name="_pgvcl-costal_pgvcl_JND-5_Details of Selected Urban Feeder 5 10" xfId="9839"/>
    <cellStyle name="_pgvcl-costal_PGVCL-_JND-5_Details of Selected Urban Feeder 5 10" xfId="9840"/>
    <cellStyle name="_pgvcl-costal_pgvcl_JND-5_Details of Selected Urban Feeder 5 2" xfId="9841"/>
    <cellStyle name="_pgvcl-costal_PGVCL-_JND-5_Details of Selected Urban Feeder 5 2" xfId="9842"/>
    <cellStyle name="_pgvcl-costal_pgvcl_JND-5_Details of Selected Urban Feeder 5 3" xfId="9843"/>
    <cellStyle name="_pgvcl-costal_PGVCL-_JND-5_Details of Selected Urban Feeder 5 3" xfId="9844"/>
    <cellStyle name="_pgvcl-costal_pgvcl_JND-5_Details of Selected Urban Feeder 5 4" xfId="9845"/>
    <cellStyle name="_pgvcl-costal_PGVCL-_JND-5_Details of Selected Urban Feeder 5 4" xfId="9846"/>
    <cellStyle name="_pgvcl-costal_pgvcl_JND-5_Details of Selected Urban Feeder 5 5" xfId="9847"/>
    <cellStyle name="_pgvcl-costal_PGVCL-_JND-5_Details of Selected Urban Feeder 5 5" xfId="9848"/>
    <cellStyle name="_pgvcl-costal_pgvcl_JND-5_Details of Selected Urban Feeder 5 6" xfId="9849"/>
    <cellStyle name="_pgvcl-costal_PGVCL-_JND-5_Details of Selected Urban Feeder 5 6" xfId="9850"/>
    <cellStyle name="_pgvcl-costal_pgvcl_JND-5_Details of Selected Urban Feeder 5 7" xfId="9851"/>
    <cellStyle name="_pgvcl-costal_PGVCL-_JND-5_Details of Selected Urban Feeder 5 7" xfId="9852"/>
    <cellStyle name="_pgvcl-costal_pgvcl_JND-5_Details of Selected Urban Feeder 5 8" xfId="9853"/>
    <cellStyle name="_pgvcl-costal_PGVCL-_JND-5_Details of Selected Urban Feeder 5 8" xfId="9854"/>
    <cellStyle name="_pgvcl-costal_pgvcl_JND-5_Details of Selected Urban Feeder 5 9" xfId="9855"/>
    <cellStyle name="_pgvcl-costal_PGVCL-_JND-5_Details of Selected Urban Feeder 5 9" xfId="9856"/>
    <cellStyle name="_pgvcl-costal_pgvcl_JND-5_Details of Selected Urban Feeder 6" xfId="9857"/>
    <cellStyle name="_pgvcl-costal_PGVCL-_JND-5_Details of Selected Urban Feeder 6" xfId="9858"/>
    <cellStyle name="_pgvcl-costal_pgvcl_JND-5_Details of Selected Urban Feeder 6 10" xfId="9859"/>
    <cellStyle name="_pgvcl-costal_PGVCL-_JND-5_Details of Selected Urban Feeder 6 10" xfId="9860"/>
    <cellStyle name="_pgvcl-costal_pgvcl_JND-5_Details of Selected Urban Feeder 6 2" xfId="9861"/>
    <cellStyle name="_pgvcl-costal_PGVCL-_JND-5_Details of Selected Urban Feeder 6 2" xfId="9862"/>
    <cellStyle name="_pgvcl-costal_pgvcl_JND-5_Details of Selected Urban Feeder 6 3" xfId="9863"/>
    <cellStyle name="_pgvcl-costal_PGVCL-_JND-5_Details of Selected Urban Feeder 6 3" xfId="9864"/>
    <cellStyle name="_pgvcl-costal_pgvcl_JND-5_Details of Selected Urban Feeder 6 4" xfId="9865"/>
    <cellStyle name="_pgvcl-costal_PGVCL-_JND-5_Details of Selected Urban Feeder 6 4" xfId="9866"/>
    <cellStyle name="_pgvcl-costal_pgvcl_JND-5_Details of Selected Urban Feeder 6 5" xfId="9867"/>
    <cellStyle name="_pgvcl-costal_PGVCL-_JND-5_Details of Selected Urban Feeder 6 5" xfId="9868"/>
    <cellStyle name="_pgvcl-costal_pgvcl_JND-5_Details of Selected Urban Feeder 6 6" xfId="9869"/>
    <cellStyle name="_pgvcl-costal_PGVCL-_JND-5_Details of Selected Urban Feeder 6 6" xfId="9870"/>
    <cellStyle name="_pgvcl-costal_pgvcl_JND-5_Details of Selected Urban Feeder 6 7" xfId="9871"/>
    <cellStyle name="_pgvcl-costal_PGVCL-_JND-5_Details of Selected Urban Feeder 6 7" xfId="9872"/>
    <cellStyle name="_pgvcl-costal_pgvcl_JND-5_Details of Selected Urban Feeder 6 8" xfId="9873"/>
    <cellStyle name="_pgvcl-costal_PGVCL-_JND-5_Details of Selected Urban Feeder 6 8" xfId="9874"/>
    <cellStyle name="_pgvcl-costal_pgvcl_JND-5_Details of Selected Urban Feeder 6 9" xfId="9875"/>
    <cellStyle name="_pgvcl-costal_PGVCL-_JND-5_Details of Selected Urban Feeder 6 9" xfId="9876"/>
    <cellStyle name="_pgvcl-costal_pgvcl_JND-5_Details of Selected Urban Feeder 7" xfId="9877"/>
    <cellStyle name="_pgvcl-costal_PGVCL-_JND-5_Details of Selected Urban Feeder 7" xfId="9878"/>
    <cellStyle name="_pgvcl-costal_pgvcl_JND-5_Details of Selected Urban Feeder 7 10" xfId="9879"/>
    <cellStyle name="_pgvcl-costal_PGVCL-_JND-5_Details of Selected Urban Feeder 7 10" xfId="9880"/>
    <cellStyle name="_pgvcl-costal_pgvcl_JND-5_Details of Selected Urban Feeder 7 2" xfId="9881"/>
    <cellStyle name="_pgvcl-costal_PGVCL-_JND-5_Details of Selected Urban Feeder 7 2" xfId="9882"/>
    <cellStyle name="_pgvcl-costal_pgvcl_JND-5_Details of Selected Urban Feeder 7 3" xfId="9883"/>
    <cellStyle name="_pgvcl-costal_PGVCL-_JND-5_Details of Selected Urban Feeder 7 3" xfId="9884"/>
    <cellStyle name="_pgvcl-costal_pgvcl_JND-5_Details of Selected Urban Feeder 7 4" xfId="9885"/>
    <cellStyle name="_pgvcl-costal_PGVCL-_JND-5_Details of Selected Urban Feeder 7 4" xfId="9886"/>
    <cellStyle name="_pgvcl-costal_pgvcl_JND-5_Details of Selected Urban Feeder 7 5" xfId="9887"/>
    <cellStyle name="_pgvcl-costal_PGVCL-_JND-5_Details of Selected Urban Feeder 7 5" xfId="9888"/>
    <cellStyle name="_pgvcl-costal_pgvcl_JND-5_Details of Selected Urban Feeder 7 6" xfId="9889"/>
    <cellStyle name="_pgvcl-costal_PGVCL-_JND-5_Details of Selected Urban Feeder 7 6" xfId="9890"/>
    <cellStyle name="_pgvcl-costal_pgvcl_JND-5_Details of Selected Urban Feeder 7 7" xfId="9891"/>
    <cellStyle name="_pgvcl-costal_PGVCL-_JND-5_Details of Selected Urban Feeder 7 7" xfId="9892"/>
    <cellStyle name="_pgvcl-costal_pgvcl_JND-5_Details of Selected Urban Feeder 7 8" xfId="9893"/>
    <cellStyle name="_pgvcl-costal_PGVCL-_JND-5_Details of Selected Urban Feeder 7 8" xfId="9894"/>
    <cellStyle name="_pgvcl-costal_pgvcl_JND-5_Details of Selected Urban Feeder 7 9" xfId="9895"/>
    <cellStyle name="_pgvcl-costal_PGVCL-_JND-5_Details of Selected Urban Feeder 7 9" xfId="9896"/>
    <cellStyle name="_pgvcl-costal_pgvcl_JND-5_Details of Selected Urban Feeder 8" xfId="9897"/>
    <cellStyle name="_pgvcl-costal_PGVCL-_JND-5_Details of Selected Urban Feeder 8" xfId="9898"/>
    <cellStyle name="_pgvcl-costal_pgvcl_JND-5_DHTHL JAN-09" xfId="9899"/>
    <cellStyle name="_pgvcl-costal_PGVCL-_JND-5_DHTHL JAN-09" xfId="9900"/>
    <cellStyle name="_pgvcl-costal_pgvcl_JND-5_DHTHL JAN-09 2" xfId="9901"/>
    <cellStyle name="_pgvcl-costal_PGVCL-_JND-5_DHTHL JAN-09 2" xfId="9902"/>
    <cellStyle name="_pgvcl-costal_pgvcl_JND-5_dnthl Feb-09" xfId="9903"/>
    <cellStyle name="_pgvcl-costal_PGVCL-_JND-5_dnthl Feb-09" xfId="9904"/>
    <cellStyle name="_pgvcl-costal_pgvcl_JND-5_dnthl Feb-09 2" xfId="9905"/>
    <cellStyle name="_pgvcl-costal_PGVCL-_JND-5_dnthl Feb-09 2" xfId="9906"/>
    <cellStyle name="_pgvcl-costal_pgvcl_JND-5_JGYssss" xfId="9907"/>
    <cellStyle name="_pgvcl-costal_PGVCL-_JND-5_JGYssss" xfId="9908"/>
    <cellStyle name="_pgvcl-costal_pgvcl_JND-5_JGYssss 2" xfId="9909"/>
    <cellStyle name="_pgvcl-costal_PGVCL-_JND-5_JGYssss 2" xfId="9910"/>
    <cellStyle name="_pgvcl-costal_pgvcl_JND-5_JGYssss 2 10" xfId="9911"/>
    <cellStyle name="_pgvcl-costal_PGVCL-_JND-5_JGYssss 2 10" xfId="9912"/>
    <cellStyle name="_pgvcl-costal_pgvcl_JND-5_JGYssss 2 2" xfId="9913"/>
    <cellStyle name="_pgvcl-costal_PGVCL-_JND-5_JGYssss 2 2" xfId="9914"/>
    <cellStyle name="_pgvcl-costal_pgvcl_JND-5_JGYssss 2 3" xfId="9915"/>
    <cellStyle name="_pgvcl-costal_PGVCL-_JND-5_JGYssss 2 3" xfId="9916"/>
    <cellStyle name="_pgvcl-costal_pgvcl_JND-5_JGYssss 2 4" xfId="9917"/>
    <cellStyle name="_pgvcl-costal_PGVCL-_JND-5_JGYssss 2 4" xfId="9918"/>
    <cellStyle name="_pgvcl-costal_pgvcl_JND-5_JGYssss 2 5" xfId="9919"/>
    <cellStyle name="_pgvcl-costal_PGVCL-_JND-5_JGYssss 2 5" xfId="9920"/>
    <cellStyle name="_pgvcl-costal_pgvcl_JND-5_JGYssss 2 6" xfId="9921"/>
    <cellStyle name="_pgvcl-costal_PGVCL-_JND-5_JGYssss 2 6" xfId="9922"/>
    <cellStyle name="_pgvcl-costal_pgvcl_JND-5_JGYssss 2 7" xfId="9923"/>
    <cellStyle name="_pgvcl-costal_PGVCL-_JND-5_JGYssss 2 7" xfId="9924"/>
    <cellStyle name="_pgvcl-costal_pgvcl_JND-5_JGYssss 2 8" xfId="9925"/>
    <cellStyle name="_pgvcl-costal_PGVCL-_JND-5_JGYssss 2 8" xfId="9926"/>
    <cellStyle name="_pgvcl-costal_pgvcl_JND-5_JGYssss 2 9" xfId="9927"/>
    <cellStyle name="_pgvcl-costal_PGVCL-_JND-5_JGYssss 2 9" xfId="9928"/>
    <cellStyle name="_pgvcl-costal_pgvcl_JND-5_JGYssss 3" xfId="9929"/>
    <cellStyle name="_pgvcl-costal_PGVCL-_JND-5_JGYssss 3" xfId="9930"/>
    <cellStyle name="_pgvcl-costal_pgvcl_JND-5_JGYssss 3 10" xfId="9931"/>
    <cellStyle name="_pgvcl-costal_PGVCL-_JND-5_JGYssss 3 10" xfId="9932"/>
    <cellStyle name="_pgvcl-costal_pgvcl_JND-5_JGYssss 3 2" xfId="9933"/>
    <cellStyle name="_pgvcl-costal_PGVCL-_JND-5_JGYssss 3 2" xfId="9934"/>
    <cellStyle name="_pgvcl-costal_pgvcl_JND-5_JGYssss 3 3" xfId="9935"/>
    <cellStyle name="_pgvcl-costal_PGVCL-_JND-5_JGYssss 3 3" xfId="9936"/>
    <cellStyle name="_pgvcl-costal_pgvcl_JND-5_JGYssss 3 4" xfId="9937"/>
    <cellStyle name="_pgvcl-costal_PGVCL-_JND-5_JGYssss 3 4" xfId="9938"/>
    <cellStyle name="_pgvcl-costal_pgvcl_JND-5_JGYssss 3 5" xfId="9939"/>
    <cellStyle name="_pgvcl-costal_PGVCL-_JND-5_JGYssss 3 5" xfId="9940"/>
    <cellStyle name="_pgvcl-costal_pgvcl_JND-5_JGYssss 3 6" xfId="9941"/>
    <cellStyle name="_pgvcl-costal_PGVCL-_JND-5_JGYssss 3 6" xfId="9942"/>
    <cellStyle name="_pgvcl-costal_pgvcl_JND-5_JGYssss 3 7" xfId="9943"/>
    <cellStyle name="_pgvcl-costal_PGVCL-_JND-5_JGYssss 3 7" xfId="9944"/>
    <cellStyle name="_pgvcl-costal_pgvcl_JND-5_JGYssss 3 8" xfId="9945"/>
    <cellStyle name="_pgvcl-costal_PGVCL-_JND-5_JGYssss 3 8" xfId="9946"/>
    <cellStyle name="_pgvcl-costal_pgvcl_JND-5_JGYssss 3 9" xfId="9947"/>
    <cellStyle name="_pgvcl-costal_PGVCL-_JND-5_JGYssss 3 9" xfId="9948"/>
    <cellStyle name="_pgvcl-costal_pgvcl_JND-5_JGYssss 4" xfId="9949"/>
    <cellStyle name="_pgvcl-costal_PGVCL-_JND-5_JGYssss 4" xfId="9950"/>
    <cellStyle name="_pgvcl-costal_pgvcl_JND-5_JGYssss 4 10" xfId="9951"/>
    <cellStyle name="_pgvcl-costal_PGVCL-_JND-5_JGYssss 4 10" xfId="9952"/>
    <cellStyle name="_pgvcl-costal_pgvcl_JND-5_JGYssss 4 2" xfId="9953"/>
    <cellStyle name="_pgvcl-costal_PGVCL-_JND-5_JGYssss 4 2" xfId="9954"/>
    <cellStyle name="_pgvcl-costal_pgvcl_JND-5_JGYssss 4 3" xfId="9955"/>
    <cellStyle name="_pgvcl-costal_PGVCL-_JND-5_JGYssss 4 3" xfId="9956"/>
    <cellStyle name="_pgvcl-costal_pgvcl_JND-5_JGYssss 4 4" xfId="9957"/>
    <cellStyle name="_pgvcl-costal_PGVCL-_JND-5_JGYssss 4 4" xfId="9958"/>
    <cellStyle name="_pgvcl-costal_pgvcl_JND-5_JGYssss 4 5" xfId="9959"/>
    <cellStyle name="_pgvcl-costal_PGVCL-_JND-5_JGYssss 4 5" xfId="9960"/>
    <cellStyle name="_pgvcl-costal_pgvcl_JND-5_JGYssss 4 6" xfId="9961"/>
    <cellStyle name="_pgvcl-costal_PGVCL-_JND-5_JGYssss 4 6" xfId="9962"/>
    <cellStyle name="_pgvcl-costal_pgvcl_JND-5_JGYssss 4 7" xfId="9963"/>
    <cellStyle name="_pgvcl-costal_PGVCL-_JND-5_JGYssss 4 7" xfId="9964"/>
    <cellStyle name="_pgvcl-costal_pgvcl_JND-5_JGYssss 4 8" xfId="9965"/>
    <cellStyle name="_pgvcl-costal_PGVCL-_JND-5_JGYssss 4 8" xfId="9966"/>
    <cellStyle name="_pgvcl-costal_pgvcl_JND-5_JGYssss 4 9" xfId="9967"/>
    <cellStyle name="_pgvcl-costal_PGVCL-_JND-5_JGYssss 4 9" xfId="9968"/>
    <cellStyle name="_pgvcl-costal_pgvcl_JND-5_JGYssss 5" xfId="9969"/>
    <cellStyle name="_pgvcl-costal_PGVCL-_JND-5_JGYssss 5" xfId="9970"/>
    <cellStyle name="_pgvcl-costal_pgvcl_JND-5_JGYssss 5 10" xfId="9971"/>
    <cellStyle name="_pgvcl-costal_PGVCL-_JND-5_JGYssss 5 10" xfId="9972"/>
    <cellStyle name="_pgvcl-costal_pgvcl_JND-5_JGYssss 5 2" xfId="9973"/>
    <cellStyle name="_pgvcl-costal_PGVCL-_JND-5_JGYssss 5 2" xfId="9974"/>
    <cellStyle name="_pgvcl-costal_pgvcl_JND-5_JGYssss 5 3" xfId="9975"/>
    <cellStyle name="_pgvcl-costal_PGVCL-_JND-5_JGYssss 5 3" xfId="9976"/>
    <cellStyle name="_pgvcl-costal_pgvcl_JND-5_JGYssss 5 4" xfId="9977"/>
    <cellStyle name="_pgvcl-costal_PGVCL-_JND-5_JGYssss 5 4" xfId="9978"/>
    <cellStyle name="_pgvcl-costal_pgvcl_JND-5_JGYssss 5 5" xfId="9979"/>
    <cellStyle name="_pgvcl-costal_PGVCL-_JND-5_JGYssss 5 5" xfId="9980"/>
    <cellStyle name="_pgvcl-costal_pgvcl_JND-5_JGYssss 5 6" xfId="9981"/>
    <cellStyle name="_pgvcl-costal_PGVCL-_JND-5_JGYssss 5 6" xfId="9982"/>
    <cellStyle name="_pgvcl-costal_pgvcl_JND-5_JGYssss 5 7" xfId="9983"/>
    <cellStyle name="_pgvcl-costal_PGVCL-_JND-5_JGYssss 5 7" xfId="9984"/>
    <cellStyle name="_pgvcl-costal_pgvcl_JND-5_JGYssss 5 8" xfId="9985"/>
    <cellStyle name="_pgvcl-costal_PGVCL-_JND-5_JGYssss 5 8" xfId="9986"/>
    <cellStyle name="_pgvcl-costal_pgvcl_JND-5_JGYssss 5 9" xfId="9987"/>
    <cellStyle name="_pgvcl-costal_PGVCL-_JND-5_JGYssss 5 9" xfId="9988"/>
    <cellStyle name="_pgvcl-costal_pgvcl_JND-5_JGYssss 6" xfId="9989"/>
    <cellStyle name="_pgvcl-costal_PGVCL-_JND-5_JGYssss 6" xfId="9990"/>
    <cellStyle name="_pgvcl-costal_pgvcl_JND-5_JGYssss 6 10" xfId="9991"/>
    <cellStyle name="_pgvcl-costal_PGVCL-_JND-5_JGYssss 6 10" xfId="9992"/>
    <cellStyle name="_pgvcl-costal_pgvcl_JND-5_JGYssss 6 2" xfId="9993"/>
    <cellStyle name="_pgvcl-costal_PGVCL-_JND-5_JGYssss 6 2" xfId="9994"/>
    <cellStyle name="_pgvcl-costal_pgvcl_JND-5_JGYssss 6 3" xfId="9995"/>
    <cellStyle name="_pgvcl-costal_PGVCL-_JND-5_JGYssss 6 3" xfId="9996"/>
    <cellStyle name="_pgvcl-costal_pgvcl_JND-5_JGYssss 6 4" xfId="9997"/>
    <cellStyle name="_pgvcl-costal_PGVCL-_JND-5_JGYssss 6 4" xfId="9998"/>
    <cellStyle name="_pgvcl-costal_pgvcl_JND-5_JGYssss 6 5" xfId="9999"/>
    <cellStyle name="_pgvcl-costal_PGVCL-_JND-5_JGYssss 6 5" xfId="10000"/>
    <cellStyle name="_pgvcl-costal_pgvcl_JND-5_JGYssss 6 6" xfId="10001"/>
    <cellStyle name="_pgvcl-costal_PGVCL-_JND-5_JGYssss 6 6" xfId="10002"/>
    <cellStyle name="_pgvcl-costal_pgvcl_JND-5_JGYssss 6 7" xfId="10003"/>
    <cellStyle name="_pgvcl-costal_PGVCL-_JND-5_JGYssss 6 7" xfId="10004"/>
    <cellStyle name="_pgvcl-costal_pgvcl_JND-5_JGYssss 6 8" xfId="10005"/>
    <cellStyle name="_pgvcl-costal_PGVCL-_JND-5_JGYssss 6 8" xfId="10006"/>
    <cellStyle name="_pgvcl-costal_pgvcl_JND-5_JGYssss 6 9" xfId="10007"/>
    <cellStyle name="_pgvcl-costal_PGVCL-_JND-5_JGYssss 6 9" xfId="10008"/>
    <cellStyle name="_pgvcl-costal_pgvcl_JND-5_JGYssss 7" xfId="10009"/>
    <cellStyle name="_pgvcl-costal_PGVCL-_JND-5_JGYssss 7" xfId="10010"/>
    <cellStyle name="_pgvcl-costal_pgvcl_JND-5_JGYssss 7 10" xfId="10011"/>
    <cellStyle name="_pgvcl-costal_PGVCL-_JND-5_JGYssss 7 10" xfId="10012"/>
    <cellStyle name="_pgvcl-costal_pgvcl_JND-5_JGYssss 7 2" xfId="10013"/>
    <cellStyle name="_pgvcl-costal_PGVCL-_JND-5_JGYssss 7 2" xfId="10014"/>
    <cellStyle name="_pgvcl-costal_pgvcl_JND-5_JGYssss 7 3" xfId="10015"/>
    <cellStyle name="_pgvcl-costal_PGVCL-_JND-5_JGYssss 7 3" xfId="10016"/>
    <cellStyle name="_pgvcl-costal_pgvcl_JND-5_JGYssss 7 4" xfId="10017"/>
    <cellStyle name="_pgvcl-costal_PGVCL-_JND-5_JGYssss 7 4" xfId="10018"/>
    <cellStyle name="_pgvcl-costal_pgvcl_JND-5_JGYssss 7 5" xfId="10019"/>
    <cellStyle name="_pgvcl-costal_PGVCL-_JND-5_JGYssss 7 5" xfId="10020"/>
    <cellStyle name="_pgvcl-costal_pgvcl_JND-5_JGYssss 7 6" xfId="10021"/>
    <cellStyle name="_pgvcl-costal_PGVCL-_JND-5_JGYssss 7 6" xfId="10022"/>
    <cellStyle name="_pgvcl-costal_pgvcl_JND-5_JGYssss 7 7" xfId="10023"/>
    <cellStyle name="_pgvcl-costal_PGVCL-_JND-5_JGYssss 7 7" xfId="10024"/>
    <cellStyle name="_pgvcl-costal_pgvcl_JND-5_JGYssss 7 8" xfId="10025"/>
    <cellStyle name="_pgvcl-costal_PGVCL-_JND-5_JGYssss 7 8" xfId="10026"/>
    <cellStyle name="_pgvcl-costal_pgvcl_JND-5_JGYssss 7 9" xfId="10027"/>
    <cellStyle name="_pgvcl-costal_PGVCL-_JND-5_JGYssss 7 9" xfId="10028"/>
    <cellStyle name="_pgvcl-costal_pgvcl_JND-5_JGYssss 8" xfId="10029"/>
    <cellStyle name="_pgvcl-costal_PGVCL-_JND-5_JGYssss 8" xfId="10030"/>
    <cellStyle name="_pgvcl-costal_pgvcl_JND-5_New MIS Sheets" xfId="10031"/>
    <cellStyle name="_pgvcl-costal_PGVCL-_JND-5_New MIS Sheets" xfId="10032"/>
    <cellStyle name="_pgvcl-costal_pgvcl_JND-5_New MIS Sheets 2" xfId="10033"/>
    <cellStyle name="_pgvcl-costal_PGVCL-_JND-5_New MIS Sheets 2" xfId="10034"/>
    <cellStyle name="_pgvcl-costal_pgvcl_JND-5_New MIS Sheets 2 10" xfId="10035"/>
    <cellStyle name="_pgvcl-costal_PGVCL-_JND-5_New MIS Sheets 2 10" xfId="10036"/>
    <cellStyle name="_pgvcl-costal_pgvcl_JND-5_New MIS Sheets 2 2" xfId="10037"/>
    <cellStyle name="_pgvcl-costal_PGVCL-_JND-5_New MIS Sheets 2 2" xfId="10038"/>
    <cellStyle name="_pgvcl-costal_pgvcl_JND-5_New MIS Sheets 2 3" xfId="10039"/>
    <cellStyle name="_pgvcl-costal_PGVCL-_JND-5_New MIS Sheets 2 3" xfId="10040"/>
    <cellStyle name="_pgvcl-costal_pgvcl_JND-5_New MIS Sheets 2 4" xfId="10041"/>
    <cellStyle name="_pgvcl-costal_PGVCL-_JND-5_New MIS Sheets 2 4" xfId="10042"/>
    <cellStyle name="_pgvcl-costal_pgvcl_JND-5_New MIS Sheets 2 5" xfId="10043"/>
    <cellStyle name="_pgvcl-costal_PGVCL-_JND-5_New MIS Sheets 2 5" xfId="10044"/>
    <cellStyle name="_pgvcl-costal_pgvcl_JND-5_New MIS Sheets 2 6" xfId="10045"/>
    <cellStyle name="_pgvcl-costal_PGVCL-_JND-5_New MIS Sheets 2 6" xfId="10046"/>
    <cellStyle name="_pgvcl-costal_pgvcl_JND-5_New MIS Sheets 2 7" xfId="10047"/>
    <cellStyle name="_pgvcl-costal_PGVCL-_JND-5_New MIS Sheets 2 7" xfId="10048"/>
    <cellStyle name="_pgvcl-costal_pgvcl_JND-5_New MIS Sheets 2 8" xfId="10049"/>
    <cellStyle name="_pgvcl-costal_PGVCL-_JND-5_New MIS Sheets 2 8" xfId="10050"/>
    <cellStyle name="_pgvcl-costal_pgvcl_JND-5_New MIS Sheets 2 9" xfId="10051"/>
    <cellStyle name="_pgvcl-costal_PGVCL-_JND-5_New MIS Sheets 2 9" xfId="10052"/>
    <cellStyle name="_pgvcl-costal_pgvcl_JND-5_New MIS Sheets 3" xfId="10053"/>
    <cellStyle name="_pgvcl-costal_PGVCL-_JND-5_New MIS Sheets 3" xfId="10054"/>
    <cellStyle name="_pgvcl-costal_pgvcl_JND-5_New MIS Sheets 3 10" xfId="10055"/>
    <cellStyle name="_pgvcl-costal_PGVCL-_JND-5_New MIS Sheets 3 10" xfId="10056"/>
    <cellStyle name="_pgvcl-costal_pgvcl_JND-5_New MIS Sheets 3 2" xfId="10057"/>
    <cellStyle name="_pgvcl-costal_PGVCL-_JND-5_New MIS Sheets 3 2" xfId="10058"/>
    <cellStyle name="_pgvcl-costal_pgvcl_JND-5_New MIS Sheets 3 3" xfId="10059"/>
    <cellStyle name="_pgvcl-costal_PGVCL-_JND-5_New MIS Sheets 3 3" xfId="10060"/>
    <cellStyle name="_pgvcl-costal_pgvcl_JND-5_New MIS Sheets 3 4" xfId="10061"/>
    <cellStyle name="_pgvcl-costal_PGVCL-_JND-5_New MIS Sheets 3 4" xfId="10062"/>
    <cellStyle name="_pgvcl-costal_pgvcl_JND-5_New MIS Sheets 3 5" xfId="10063"/>
    <cellStyle name="_pgvcl-costal_PGVCL-_JND-5_New MIS Sheets 3 5" xfId="10064"/>
    <cellStyle name="_pgvcl-costal_pgvcl_JND-5_New MIS Sheets 3 6" xfId="10065"/>
    <cellStyle name="_pgvcl-costal_PGVCL-_JND-5_New MIS Sheets 3 6" xfId="10066"/>
    <cellStyle name="_pgvcl-costal_pgvcl_JND-5_New MIS Sheets 3 7" xfId="10067"/>
    <cellStyle name="_pgvcl-costal_PGVCL-_JND-5_New MIS Sheets 3 7" xfId="10068"/>
    <cellStyle name="_pgvcl-costal_pgvcl_JND-5_New MIS Sheets 3 8" xfId="10069"/>
    <cellStyle name="_pgvcl-costal_PGVCL-_JND-5_New MIS Sheets 3 8" xfId="10070"/>
    <cellStyle name="_pgvcl-costal_pgvcl_JND-5_New MIS Sheets 3 9" xfId="10071"/>
    <cellStyle name="_pgvcl-costal_PGVCL-_JND-5_New MIS Sheets 3 9" xfId="10072"/>
    <cellStyle name="_pgvcl-costal_pgvcl_JND-5_New MIS Sheets 4" xfId="10073"/>
    <cellStyle name="_pgvcl-costal_PGVCL-_JND-5_New MIS Sheets 4" xfId="10074"/>
    <cellStyle name="_pgvcl-costal_pgvcl_JND-5_New MIS Sheets 4 10" xfId="10075"/>
    <cellStyle name="_pgvcl-costal_PGVCL-_JND-5_New MIS Sheets 4 10" xfId="10076"/>
    <cellStyle name="_pgvcl-costal_pgvcl_JND-5_New MIS Sheets 4 2" xfId="10077"/>
    <cellStyle name="_pgvcl-costal_PGVCL-_JND-5_New MIS Sheets 4 2" xfId="10078"/>
    <cellStyle name="_pgvcl-costal_pgvcl_JND-5_New MIS Sheets 4 3" xfId="10079"/>
    <cellStyle name="_pgvcl-costal_PGVCL-_JND-5_New MIS Sheets 4 3" xfId="10080"/>
    <cellStyle name="_pgvcl-costal_pgvcl_JND-5_New MIS Sheets 4 4" xfId="10081"/>
    <cellStyle name="_pgvcl-costal_PGVCL-_JND-5_New MIS Sheets 4 4" xfId="10082"/>
    <cellStyle name="_pgvcl-costal_pgvcl_JND-5_New MIS Sheets 4 5" xfId="10083"/>
    <cellStyle name="_pgvcl-costal_PGVCL-_JND-5_New MIS Sheets 4 5" xfId="10084"/>
    <cellStyle name="_pgvcl-costal_pgvcl_JND-5_New MIS Sheets 4 6" xfId="10085"/>
    <cellStyle name="_pgvcl-costal_PGVCL-_JND-5_New MIS Sheets 4 6" xfId="10086"/>
    <cellStyle name="_pgvcl-costal_pgvcl_JND-5_New MIS Sheets 4 7" xfId="10087"/>
    <cellStyle name="_pgvcl-costal_PGVCL-_JND-5_New MIS Sheets 4 7" xfId="10088"/>
    <cellStyle name="_pgvcl-costal_pgvcl_JND-5_New MIS Sheets 4 8" xfId="10089"/>
    <cellStyle name="_pgvcl-costal_PGVCL-_JND-5_New MIS Sheets 4 8" xfId="10090"/>
    <cellStyle name="_pgvcl-costal_pgvcl_JND-5_New MIS Sheets 4 9" xfId="10091"/>
    <cellStyle name="_pgvcl-costal_PGVCL-_JND-5_New MIS Sheets 4 9" xfId="10092"/>
    <cellStyle name="_pgvcl-costal_pgvcl_JND-5_New MIS Sheets 5" xfId="10093"/>
    <cellStyle name="_pgvcl-costal_PGVCL-_JND-5_New MIS Sheets 5" xfId="10094"/>
    <cellStyle name="_pgvcl-costal_pgvcl_JND-5_New MIS Sheets 5 10" xfId="10095"/>
    <cellStyle name="_pgvcl-costal_PGVCL-_JND-5_New MIS Sheets 5 10" xfId="10096"/>
    <cellStyle name="_pgvcl-costal_pgvcl_JND-5_New MIS Sheets 5 2" xfId="10097"/>
    <cellStyle name="_pgvcl-costal_PGVCL-_JND-5_New MIS Sheets 5 2" xfId="10098"/>
    <cellStyle name="_pgvcl-costal_pgvcl_JND-5_New MIS Sheets 5 3" xfId="10099"/>
    <cellStyle name="_pgvcl-costal_PGVCL-_JND-5_New MIS Sheets 5 3" xfId="10100"/>
    <cellStyle name="_pgvcl-costal_pgvcl_JND-5_New MIS Sheets 5 4" xfId="10101"/>
    <cellStyle name="_pgvcl-costal_PGVCL-_JND-5_New MIS Sheets 5 4" xfId="10102"/>
    <cellStyle name="_pgvcl-costal_pgvcl_JND-5_New MIS Sheets 5 5" xfId="10103"/>
    <cellStyle name="_pgvcl-costal_PGVCL-_JND-5_New MIS Sheets 5 5" xfId="10104"/>
    <cellStyle name="_pgvcl-costal_pgvcl_JND-5_New MIS Sheets 5 6" xfId="10105"/>
    <cellStyle name="_pgvcl-costal_PGVCL-_JND-5_New MIS Sheets 5 6" xfId="10106"/>
    <cellStyle name="_pgvcl-costal_pgvcl_JND-5_New MIS Sheets 5 7" xfId="10107"/>
    <cellStyle name="_pgvcl-costal_PGVCL-_JND-5_New MIS Sheets 5 7" xfId="10108"/>
    <cellStyle name="_pgvcl-costal_pgvcl_JND-5_New MIS Sheets 5 8" xfId="10109"/>
    <cellStyle name="_pgvcl-costal_PGVCL-_JND-5_New MIS Sheets 5 8" xfId="10110"/>
    <cellStyle name="_pgvcl-costal_pgvcl_JND-5_New MIS Sheets 5 9" xfId="10111"/>
    <cellStyle name="_pgvcl-costal_PGVCL-_JND-5_New MIS Sheets 5 9" xfId="10112"/>
    <cellStyle name="_pgvcl-costal_pgvcl_JND-5_New MIS Sheets 6" xfId="10113"/>
    <cellStyle name="_pgvcl-costal_PGVCL-_JND-5_New MIS Sheets 6" xfId="10114"/>
    <cellStyle name="_pgvcl-costal_pgvcl_JND-5_New MIS Sheets 6 10" xfId="10115"/>
    <cellStyle name="_pgvcl-costal_PGVCL-_JND-5_New MIS Sheets 6 10" xfId="10116"/>
    <cellStyle name="_pgvcl-costal_pgvcl_JND-5_New MIS Sheets 6 2" xfId="10117"/>
    <cellStyle name="_pgvcl-costal_PGVCL-_JND-5_New MIS Sheets 6 2" xfId="10118"/>
    <cellStyle name="_pgvcl-costal_pgvcl_JND-5_New MIS Sheets 6 3" xfId="10119"/>
    <cellStyle name="_pgvcl-costal_PGVCL-_JND-5_New MIS Sheets 6 3" xfId="10120"/>
    <cellStyle name="_pgvcl-costal_pgvcl_JND-5_New MIS Sheets 6 4" xfId="10121"/>
    <cellStyle name="_pgvcl-costal_PGVCL-_JND-5_New MIS Sheets 6 4" xfId="10122"/>
    <cellStyle name="_pgvcl-costal_pgvcl_JND-5_New MIS Sheets 6 5" xfId="10123"/>
    <cellStyle name="_pgvcl-costal_PGVCL-_JND-5_New MIS Sheets 6 5" xfId="10124"/>
    <cellStyle name="_pgvcl-costal_pgvcl_JND-5_New MIS Sheets 6 6" xfId="10125"/>
    <cellStyle name="_pgvcl-costal_PGVCL-_JND-5_New MIS Sheets 6 6" xfId="10126"/>
    <cellStyle name="_pgvcl-costal_pgvcl_JND-5_New MIS Sheets 6 7" xfId="10127"/>
    <cellStyle name="_pgvcl-costal_PGVCL-_JND-5_New MIS Sheets 6 7" xfId="10128"/>
    <cellStyle name="_pgvcl-costal_pgvcl_JND-5_New MIS Sheets 6 8" xfId="10129"/>
    <cellStyle name="_pgvcl-costal_PGVCL-_JND-5_New MIS Sheets 6 8" xfId="10130"/>
    <cellStyle name="_pgvcl-costal_pgvcl_JND-5_New MIS Sheets 6 9" xfId="10131"/>
    <cellStyle name="_pgvcl-costal_PGVCL-_JND-5_New MIS Sheets 6 9" xfId="10132"/>
    <cellStyle name="_pgvcl-costal_pgvcl_JND-5_New MIS Sheets 7" xfId="10133"/>
    <cellStyle name="_pgvcl-costal_PGVCL-_JND-5_New MIS Sheets 7" xfId="10134"/>
    <cellStyle name="_pgvcl-costal_pgvcl_JND-5_New MIS Sheets 7 10" xfId="10135"/>
    <cellStyle name="_pgvcl-costal_PGVCL-_JND-5_New MIS Sheets 7 10" xfId="10136"/>
    <cellStyle name="_pgvcl-costal_pgvcl_JND-5_New MIS Sheets 7 2" xfId="10137"/>
    <cellStyle name="_pgvcl-costal_PGVCL-_JND-5_New MIS Sheets 7 2" xfId="10138"/>
    <cellStyle name="_pgvcl-costal_pgvcl_JND-5_New MIS Sheets 7 3" xfId="10139"/>
    <cellStyle name="_pgvcl-costal_PGVCL-_JND-5_New MIS Sheets 7 3" xfId="10140"/>
    <cellStyle name="_pgvcl-costal_pgvcl_JND-5_New MIS Sheets 7 4" xfId="10141"/>
    <cellStyle name="_pgvcl-costal_PGVCL-_JND-5_New MIS Sheets 7 4" xfId="10142"/>
    <cellStyle name="_pgvcl-costal_pgvcl_JND-5_New MIS Sheets 7 5" xfId="10143"/>
    <cellStyle name="_pgvcl-costal_PGVCL-_JND-5_New MIS Sheets 7 5" xfId="10144"/>
    <cellStyle name="_pgvcl-costal_pgvcl_JND-5_New MIS Sheets 7 6" xfId="10145"/>
    <cellStyle name="_pgvcl-costal_PGVCL-_JND-5_New MIS Sheets 7 6" xfId="10146"/>
    <cellStyle name="_pgvcl-costal_pgvcl_JND-5_New MIS Sheets 7 7" xfId="10147"/>
    <cellStyle name="_pgvcl-costal_PGVCL-_JND-5_New MIS Sheets 7 7" xfId="10148"/>
    <cellStyle name="_pgvcl-costal_pgvcl_JND-5_New MIS Sheets 7 8" xfId="10149"/>
    <cellStyle name="_pgvcl-costal_PGVCL-_JND-5_New MIS Sheets 7 8" xfId="10150"/>
    <cellStyle name="_pgvcl-costal_pgvcl_JND-5_New MIS Sheets 7 9" xfId="10151"/>
    <cellStyle name="_pgvcl-costal_PGVCL-_JND-5_New MIS Sheets 7 9" xfId="10152"/>
    <cellStyle name="_pgvcl-costal_pgvcl_JND-5_New MIS Sheets 8" xfId="10153"/>
    <cellStyle name="_pgvcl-costal_PGVCL-_JND-5_New MIS Sheets 8" xfId="10154"/>
    <cellStyle name="_pgvcl-costal_pgvcl_JND-5_PBR" xfId="10155"/>
    <cellStyle name="_pgvcl-costal_PGVCL-_JND-5_PBR" xfId="10156"/>
    <cellStyle name="_pgvcl-costal_pgvcl_JND-5_PBR 2" xfId="10157"/>
    <cellStyle name="_pgvcl-costal_PGVCL-_JND-5_PBR 2" xfId="10158"/>
    <cellStyle name="_pgvcl-costal_pgvcl_JND-5_PBR 2 10" xfId="10159"/>
    <cellStyle name="_pgvcl-costal_PGVCL-_JND-5_PBR 2 10" xfId="10160"/>
    <cellStyle name="_pgvcl-costal_pgvcl_JND-5_PBR 2 2" xfId="10161"/>
    <cellStyle name="_pgvcl-costal_PGVCL-_JND-5_PBR 2 2" xfId="10162"/>
    <cellStyle name="_pgvcl-costal_pgvcl_JND-5_PBR 2 3" xfId="10163"/>
    <cellStyle name="_pgvcl-costal_PGVCL-_JND-5_PBR 2 3" xfId="10164"/>
    <cellStyle name="_pgvcl-costal_pgvcl_JND-5_PBR 2 4" xfId="10165"/>
    <cellStyle name="_pgvcl-costal_PGVCL-_JND-5_PBR 2 4" xfId="10166"/>
    <cellStyle name="_pgvcl-costal_pgvcl_JND-5_PBR 2 5" xfId="10167"/>
    <cellStyle name="_pgvcl-costal_PGVCL-_JND-5_PBR 2 5" xfId="10168"/>
    <cellStyle name="_pgvcl-costal_pgvcl_JND-5_PBR 2 6" xfId="10169"/>
    <cellStyle name="_pgvcl-costal_PGVCL-_JND-5_PBR 2 6" xfId="10170"/>
    <cellStyle name="_pgvcl-costal_pgvcl_JND-5_PBR 2 7" xfId="10171"/>
    <cellStyle name="_pgvcl-costal_PGVCL-_JND-5_PBR 2 7" xfId="10172"/>
    <cellStyle name="_pgvcl-costal_pgvcl_JND-5_PBR 2 8" xfId="10173"/>
    <cellStyle name="_pgvcl-costal_PGVCL-_JND-5_PBR 2 8" xfId="10174"/>
    <cellStyle name="_pgvcl-costal_pgvcl_JND-5_PBR 2 9" xfId="10175"/>
    <cellStyle name="_pgvcl-costal_PGVCL-_JND-5_PBR 2 9" xfId="10176"/>
    <cellStyle name="_pgvcl-costal_pgvcl_JND-5_PBR 3" xfId="10177"/>
    <cellStyle name="_pgvcl-costal_PGVCL-_JND-5_PBR 3" xfId="10178"/>
    <cellStyle name="_pgvcl-costal_pgvcl_JND-5_PBR 3 10" xfId="10179"/>
    <cellStyle name="_pgvcl-costal_PGVCL-_JND-5_PBR 3 10" xfId="10180"/>
    <cellStyle name="_pgvcl-costal_pgvcl_JND-5_PBR 3 2" xfId="10181"/>
    <cellStyle name="_pgvcl-costal_PGVCL-_JND-5_PBR 3 2" xfId="10182"/>
    <cellStyle name="_pgvcl-costal_pgvcl_JND-5_PBR 3 3" xfId="10183"/>
    <cellStyle name="_pgvcl-costal_PGVCL-_JND-5_PBR 3 3" xfId="10184"/>
    <cellStyle name="_pgvcl-costal_pgvcl_JND-5_PBR 3 4" xfId="10185"/>
    <cellStyle name="_pgvcl-costal_PGVCL-_JND-5_PBR 3 4" xfId="10186"/>
    <cellStyle name="_pgvcl-costal_pgvcl_JND-5_PBR 3 5" xfId="10187"/>
    <cellStyle name="_pgvcl-costal_PGVCL-_JND-5_PBR 3 5" xfId="10188"/>
    <cellStyle name="_pgvcl-costal_pgvcl_JND-5_PBR 3 6" xfId="10189"/>
    <cellStyle name="_pgvcl-costal_PGVCL-_JND-5_PBR 3 6" xfId="10190"/>
    <cellStyle name="_pgvcl-costal_pgvcl_JND-5_PBR 3 7" xfId="10191"/>
    <cellStyle name="_pgvcl-costal_PGVCL-_JND-5_PBR 3 7" xfId="10192"/>
    <cellStyle name="_pgvcl-costal_pgvcl_JND-5_PBR 3 8" xfId="10193"/>
    <cellStyle name="_pgvcl-costal_PGVCL-_JND-5_PBR 3 8" xfId="10194"/>
    <cellStyle name="_pgvcl-costal_pgvcl_JND-5_PBR 3 9" xfId="10195"/>
    <cellStyle name="_pgvcl-costal_PGVCL-_JND-5_PBR 3 9" xfId="10196"/>
    <cellStyle name="_pgvcl-costal_pgvcl_JND-5_PBR 4" xfId="10197"/>
    <cellStyle name="_pgvcl-costal_PGVCL-_JND-5_PBR 4" xfId="10198"/>
    <cellStyle name="_pgvcl-costal_pgvcl_JND-5_PBR 4 10" xfId="10199"/>
    <cellStyle name="_pgvcl-costal_PGVCL-_JND-5_PBR 4 10" xfId="10200"/>
    <cellStyle name="_pgvcl-costal_pgvcl_JND-5_PBR 4 2" xfId="10201"/>
    <cellStyle name="_pgvcl-costal_PGVCL-_JND-5_PBR 4 2" xfId="10202"/>
    <cellStyle name="_pgvcl-costal_pgvcl_JND-5_PBR 4 3" xfId="10203"/>
    <cellStyle name="_pgvcl-costal_PGVCL-_JND-5_PBR 4 3" xfId="10204"/>
    <cellStyle name="_pgvcl-costal_pgvcl_JND-5_PBR 4 4" xfId="10205"/>
    <cellStyle name="_pgvcl-costal_PGVCL-_JND-5_PBR 4 4" xfId="10206"/>
    <cellStyle name="_pgvcl-costal_pgvcl_JND-5_PBR 4 5" xfId="10207"/>
    <cellStyle name="_pgvcl-costal_PGVCL-_JND-5_PBR 4 5" xfId="10208"/>
    <cellStyle name="_pgvcl-costal_pgvcl_JND-5_PBR 4 6" xfId="10209"/>
    <cellStyle name="_pgvcl-costal_PGVCL-_JND-5_PBR 4 6" xfId="10210"/>
    <cellStyle name="_pgvcl-costal_pgvcl_JND-5_PBR 4 7" xfId="10211"/>
    <cellStyle name="_pgvcl-costal_PGVCL-_JND-5_PBR 4 7" xfId="10212"/>
    <cellStyle name="_pgvcl-costal_pgvcl_JND-5_PBR 4 8" xfId="10213"/>
    <cellStyle name="_pgvcl-costal_PGVCL-_JND-5_PBR 4 8" xfId="10214"/>
    <cellStyle name="_pgvcl-costal_pgvcl_JND-5_PBR 4 9" xfId="10215"/>
    <cellStyle name="_pgvcl-costal_PGVCL-_JND-5_PBR 4 9" xfId="10216"/>
    <cellStyle name="_pgvcl-costal_pgvcl_JND-5_PBR 5" xfId="10217"/>
    <cellStyle name="_pgvcl-costal_PGVCL-_JND-5_PBR 5" xfId="10218"/>
    <cellStyle name="_pgvcl-costal_pgvcl_JND-5_PBR 5 10" xfId="10219"/>
    <cellStyle name="_pgvcl-costal_PGVCL-_JND-5_PBR 5 10" xfId="10220"/>
    <cellStyle name="_pgvcl-costal_pgvcl_JND-5_PBR 5 2" xfId="10221"/>
    <cellStyle name="_pgvcl-costal_PGVCL-_JND-5_PBR 5 2" xfId="10222"/>
    <cellStyle name="_pgvcl-costal_pgvcl_JND-5_PBR 5 3" xfId="10223"/>
    <cellStyle name="_pgvcl-costal_PGVCL-_JND-5_PBR 5 3" xfId="10224"/>
    <cellStyle name="_pgvcl-costal_pgvcl_JND-5_PBR 5 4" xfId="10225"/>
    <cellStyle name="_pgvcl-costal_PGVCL-_JND-5_PBR 5 4" xfId="10226"/>
    <cellStyle name="_pgvcl-costal_pgvcl_JND-5_PBR 5 5" xfId="10227"/>
    <cellStyle name="_pgvcl-costal_PGVCL-_JND-5_PBR 5 5" xfId="10228"/>
    <cellStyle name="_pgvcl-costal_pgvcl_JND-5_PBR 5 6" xfId="10229"/>
    <cellStyle name="_pgvcl-costal_PGVCL-_JND-5_PBR 5 6" xfId="10230"/>
    <cellStyle name="_pgvcl-costal_pgvcl_JND-5_PBR 5 7" xfId="10231"/>
    <cellStyle name="_pgvcl-costal_PGVCL-_JND-5_PBR 5 7" xfId="10232"/>
    <cellStyle name="_pgvcl-costal_pgvcl_JND-5_PBR 5 8" xfId="10233"/>
    <cellStyle name="_pgvcl-costal_PGVCL-_JND-5_PBR 5 8" xfId="10234"/>
    <cellStyle name="_pgvcl-costal_pgvcl_JND-5_PBR 5 9" xfId="10235"/>
    <cellStyle name="_pgvcl-costal_PGVCL-_JND-5_PBR 5 9" xfId="10236"/>
    <cellStyle name="_pgvcl-costal_pgvcl_JND-5_PBR 6" xfId="10237"/>
    <cellStyle name="_pgvcl-costal_PGVCL-_JND-5_PBR 6" xfId="10238"/>
    <cellStyle name="_pgvcl-costal_pgvcl_JND-5_PBR 6 10" xfId="10239"/>
    <cellStyle name="_pgvcl-costal_PGVCL-_JND-5_PBR 6 10" xfId="10240"/>
    <cellStyle name="_pgvcl-costal_pgvcl_JND-5_PBR 6 2" xfId="10241"/>
    <cellStyle name="_pgvcl-costal_PGVCL-_JND-5_PBR 6 2" xfId="10242"/>
    <cellStyle name="_pgvcl-costal_pgvcl_JND-5_PBR 6 3" xfId="10243"/>
    <cellStyle name="_pgvcl-costal_PGVCL-_JND-5_PBR 6 3" xfId="10244"/>
    <cellStyle name="_pgvcl-costal_pgvcl_JND-5_PBR 6 4" xfId="10245"/>
    <cellStyle name="_pgvcl-costal_PGVCL-_JND-5_PBR 6 4" xfId="10246"/>
    <cellStyle name="_pgvcl-costal_pgvcl_JND-5_PBR 6 5" xfId="10247"/>
    <cellStyle name="_pgvcl-costal_PGVCL-_JND-5_PBR 6 5" xfId="10248"/>
    <cellStyle name="_pgvcl-costal_pgvcl_JND-5_PBR 6 6" xfId="10249"/>
    <cellStyle name="_pgvcl-costal_PGVCL-_JND-5_PBR 6 6" xfId="10250"/>
    <cellStyle name="_pgvcl-costal_pgvcl_JND-5_PBR 6 7" xfId="10251"/>
    <cellStyle name="_pgvcl-costal_PGVCL-_JND-5_PBR 6 7" xfId="10252"/>
    <cellStyle name="_pgvcl-costal_pgvcl_JND-5_PBR 6 8" xfId="10253"/>
    <cellStyle name="_pgvcl-costal_PGVCL-_JND-5_PBR 6 8" xfId="10254"/>
    <cellStyle name="_pgvcl-costal_pgvcl_JND-5_PBR 6 9" xfId="10255"/>
    <cellStyle name="_pgvcl-costal_PGVCL-_JND-5_PBR 6 9" xfId="10256"/>
    <cellStyle name="_pgvcl-costal_pgvcl_JND-5_PBR 7" xfId="10257"/>
    <cellStyle name="_pgvcl-costal_PGVCL-_JND-5_PBR 7" xfId="10258"/>
    <cellStyle name="_pgvcl-costal_pgvcl_JND-5_PBR 7 10" xfId="10259"/>
    <cellStyle name="_pgvcl-costal_PGVCL-_JND-5_PBR 7 10" xfId="10260"/>
    <cellStyle name="_pgvcl-costal_pgvcl_JND-5_PBR 7 2" xfId="10261"/>
    <cellStyle name="_pgvcl-costal_PGVCL-_JND-5_PBR 7 2" xfId="10262"/>
    <cellStyle name="_pgvcl-costal_pgvcl_JND-5_PBR 7 3" xfId="10263"/>
    <cellStyle name="_pgvcl-costal_PGVCL-_JND-5_PBR 7 3" xfId="10264"/>
    <cellStyle name="_pgvcl-costal_pgvcl_JND-5_PBR 7 4" xfId="10265"/>
    <cellStyle name="_pgvcl-costal_PGVCL-_JND-5_PBR 7 4" xfId="10266"/>
    <cellStyle name="_pgvcl-costal_pgvcl_JND-5_PBR 7 5" xfId="10267"/>
    <cellStyle name="_pgvcl-costal_PGVCL-_JND-5_PBR 7 5" xfId="10268"/>
    <cellStyle name="_pgvcl-costal_pgvcl_JND-5_PBR 7 6" xfId="10269"/>
    <cellStyle name="_pgvcl-costal_PGVCL-_JND-5_PBR 7 6" xfId="10270"/>
    <cellStyle name="_pgvcl-costal_pgvcl_JND-5_PBR 7 7" xfId="10271"/>
    <cellStyle name="_pgvcl-costal_PGVCL-_JND-5_PBR 7 7" xfId="10272"/>
    <cellStyle name="_pgvcl-costal_pgvcl_JND-5_PBR 7 8" xfId="10273"/>
    <cellStyle name="_pgvcl-costal_PGVCL-_JND-5_PBR 7 8" xfId="10274"/>
    <cellStyle name="_pgvcl-costal_pgvcl_JND-5_PBR 7 9" xfId="10275"/>
    <cellStyle name="_pgvcl-costal_PGVCL-_JND-5_PBR 7 9" xfId="10276"/>
    <cellStyle name="_pgvcl-costal_pgvcl_JND-5_PBR 8" xfId="10277"/>
    <cellStyle name="_pgvcl-costal_PGVCL-_JND-5_PBR 8" xfId="10278"/>
    <cellStyle name="_pgvcl-costal_pgvcl_JND-5_PBR CO_DAILY REPORT GIS - 20-01-09" xfId="10279"/>
    <cellStyle name="_pgvcl-costal_PGVCL-_JND-5_PBR CO_DAILY REPORT GIS - 20-01-09" xfId="10280"/>
    <cellStyle name="_pgvcl-costal_pgvcl_JND-5_PBR CO_DAILY REPORT GIS - 20-01-09 2" xfId="10281"/>
    <cellStyle name="_pgvcl-costal_PGVCL-_JND-5_PBR CO_DAILY REPORT GIS - 20-01-09 2" xfId="10282"/>
    <cellStyle name="_pgvcl-costal_pgvcl_JND-5_PBR CO_DAILY REPORT GIS - 20-01-09 2 10" xfId="10283"/>
    <cellStyle name="_pgvcl-costal_PGVCL-_JND-5_PBR CO_DAILY REPORT GIS - 20-01-09 2 10" xfId="10284"/>
    <cellStyle name="_pgvcl-costal_pgvcl_JND-5_PBR CO_DAILY REPORT GIS - 20-01-09 2 2" xfId="10285"/>
    <cellStyle name="_pgvcl-costal_PGVCL-_JND-5_PBR CO_DAILY REPORT GIS - 20-01-09 2 2" xfId="10286"/>
    <cellStyle name="_pgvcl-costal_pgvcl_JND-5_PBR CO_DAILY REPORT GIS - 20-01-09 2 3" xfId="10287"/>
    <cellStyle name="_pgvcl-costal_PGVCL-_JND-5_PBR CO_DAILY REPORT GIS - 20-01-09 2 3" xfId="10288"/>
    <cellStyle name="_pgvcl-costal_pgvcl_JND-5_PBR CO_DAILY REPORT GIS - 20-01-09 2 4" xfId="10289"/>
    <cellStyle name="_pgvcl-costal_PGVCL-_JND-5_PBR CO_DAILY REPORT GIS - 20-01-09 2 4" xfId="10290"/>
    <cellStyle name="_pgvcl-costal_pgvcl_JND-5_PBR CO_DAILY REPORT GIS - 20-01-09 2 5" xfId="10291"/>
    <cellStyle name="_pgvcl-costal_PGVCL-_JND-5_PBR CO_DAILY REPORT GIS - 20-01-09 2 5" xfId="10292"/>
    <cellStyle name="_pgvcl-costal_pgvcl_JND-5_PBR CO_DAILY REPORT GIS - 20-01-09 2 6" xfId="10293"/>
    <cellStyle name="_pgvcl-costal_PGVCL-_JND-5_PBR CO_DAILY REPORT GIS - 20-01-09 2 6" xfId="10294"/>
    <cellStyle name="_pgvcl-costal_pgvcl_JND-5_PBR CO_DAILY REPORT GIS - 20-01-09 2 7" xfId="10295"/>
    <cellStyle name="_pgvcl-costal_PGVCL-_JND-5_PBR CO_DAILY REPORT GIS - 20-01-09 2 7" xfId="10296"/>
    <cellStyle name="_pgvcl-costal_pgvcl_JND-5_PBR CO_DAILY REPORT GIS - 20-01-09 2 8" xfId="10297"/>
    <cellStyle name="_pgvcl-costal_PGVCL-_JND-5_PBR CO_DAILY REPORT GIS - 20-01-09 2 8" xfId="10298"/>
    <cellStyle name="_pgvcl-costal_pgvcl_JND-5_PBR CO_DAILY REPORT GIS - 20-01-09 2 9" xfId="10299"/>
    <cellStyle name="_pgvcl-costal_PGVCL-_JND-5_PBR CO_DAILY REPORT GIS - 20-01-09 2 9" xfId="10300"/>
    <cellStyle name="_pgvcl-costal_pgvcl_JND-5_PBR CO_DAILY REPORT GIS - 20-01-09 3" xfId="10301"/>
    <cellStyle name="_pgvcl-costal_PGVCL-_JND-5_PBR CO_DAILY REPORT GIS - 20-01-09 3" xfId="10302"/>
    <cellStyle name="_pgvcl-costal_pgvcl_JND-5_PBR CO_DAILY REPORT GIS - 20-01-09 3 10" xfId="10303"/>
    <cellStyle name="_pgvcl-costal_PGVCL-_JND-5_PBR CO_DAILY REPORT GIS - 20-01-09 3 10" xfId="10304"/>
    <cellStyle name="_pgvcl-costal_pgvcl_JND-5_PBR CO_DAILY REPORT GIS - 20-01-09 3 2" xfId="10305"/>
    <cellStyle name="_pgvcl-costal_PGVCL-_JND-5_PBR CO_DAILY REPORT GIS - 20-01-09 3 2" xfId="10306"/>
    <cellStyle name="_pgvcl-costal_pgvcl_JND-5_PBR CO_DAILY REPORT GIS - 20-01-09 3 3" xfId="10307"/>
    <cellStyle name="_pgvcl-costal_PGVCL-_JND-5_PBR CO_DAILY REPORT GIS - 20-01-09 3 3" xfId="10308"/>
    <cellStyle name="_pgvcl-costal_pgvcl_JND-5_PBR CO_DAILY REPORT GIS - 20-01-09 3 4" xfId="10309"/>
    <cellStyle name="_pgvcl-costal_PGVCL-_JND-5_PBR CO_DAILY REPORT GIS - 20-01-09 3 4" xfId="10310"/>
    <cellStyle name="_pgvcl-costal_pgvcl_JND-5_PBR CO_DAILY REPORT GIS - 20-01-09 3 5" xfId="10311"/>
    <cellStyle name="_pgvcl-costal_PGVCL-_JND-5_PBR CO_DAILY REPORT GIS - 20-01-09 3 5" xfId="10312"/>
    <cellStyle name="_pgvcl-costal_pgvcl_JND-5_PBR CO_DAILY REPORT GIS - 20-01-09 3 6" xfId="10313"/>
    <cellStyle name="_pgvcl-costal_PGVCL-_JND-5_PBR CO_DAILY REPORT GIS - 20-01-09 3 6" xfId="10314"/>
    <cellStyle name="_pgvcl-costal_pgvcl_JND-5_PBR CO_DAILY REPORT GIS - 20-01-09 3 7" xfId="10315"/>
    <cellStyle name="_pgvcl-costal_PGVCL-_JND-5_PBR CO_DAILY REPORT GIS - 20-01-09 3 7" xfId="10316"/>
    <cellStyle name="_pgvcl-costal_pgvcl_JND-5_PBR CO_DAILY REPORT GIS - 20-01-09 3 8" xfId="10317"/>
    <cellStyle name="_pgvcl-costal_PGVCL-_JND-5_PBR CO_DAILY REPORT GIS - 20-01-09 3 8" xfId="10318"/>
    <cellStyle name="_pgvcl-costal_pgvcl_JND-5_PBR CO_DAILY REPORT GIS - 20-01-09 3 9" xfId="10319"/>
    <cellStyle name="_pgvcl-costal_PGVCL-_JND-5_PBR CO_DAILY REPORT GIS - 20-01-09 3 9" xfId="10320"/>
    <cellStyle name="_pgvcl-costal_pgvcl_JND-5_PBR CO_DAILY REPORT GIS - 20-01-09 4" xfId="10321"/>
    <cellStyle name="_pgvcl-costal_PGVCL-_JND-5_PBR CO_DAILY REPORT GIS - 20-01-09 4" xfId="10322"/>
    <cellStyle name="_pgvcl-costal_pgvcl_JND-5_PBR CO_DAILY REPORT GIS - 20-01-09 4 10" xfId="10323"/>
    <cellStyle name="_pgvcl-costal_PGVCL-_JND-5_PBR CO_DAILY REPORT GIS - 20-01-09 4 10" xfId="10324"/>
    <cellStyle name="_pgvcl-costal_pgvcl_JND-5_PBR CO_DAILY REPORT GIS - 20-01-09 4 2" xfId="10325"/>
    <cellStyle name="_pgvcl-costal_PGVCL-_JND-5_PBR CO_DAILY REPORT GIS - 20-01-09 4 2" xfId="10326"/>
    <cellStyle name="_pgvcl-costal_pgvcl_JND-5_PBR CO_DAILY REPORT GIS - 20-01-09 4 3" xfId="10327"/>
    <cellStyle name="_pgvcl-costal_PGVCL-_JND-5_PBR CO_DAILY REPORT GIS - 20-01-09 4 3" xfId="10328"/>
    <cellStyle name="_pgvcl-costal_pgvcl_JND-5_PBR CO_DAILY REPORT GIS - 20-01-09 4 4" xfId="10329"/>
    <cellStyle name="_pgvcl-costal_PGVCL-_JND-5_PBR CO_DAILY REPORT GIS - 20-01-09 4 4" xfId="10330"/>
    <cellStyle name="_pgvcl-costal_pgvcl_JND-5_PBR CO_DAILY REPORT GIS - 20-01-09 4 5" xfId="10331"/>
    <cellStyle name="_pgvcl-costal_PGVCL-_JND-5_PBR CO_DAILY REPORT GIS - 20-01-09 4 5" xfId="10332"/>
    <cellStyle name="_pgvcl-costal_pgvcl_JND-5_PBR CO_DAILY REPORT GIS - 20-01-09 4 6" xfId="10333"/>
    <cellStyle name="_pgvcl-costal_PGVCL-_JND-5_PBR CO_DAILY REPORT GIS - 20-01-09 4 6" xfId="10334"/>
    <cellStyle name="_pgvcl-costal_pgvcl_JND-5_PBR CO_DAILY REPORT GIS - 20-01-09 4 7" xfId="10335"/>
    <cellStyle name="_pgvcl-costal_PGVCL-_JND-5_PBR CO_DAILY REPORT GIS - 20-01-09 4 7" xfId="10336"/>
    <cellStyle name="_pgvcl-costal_pgvcl_JND-5_PBR CO_DAILY REPORT GIS - 20-01-09 4 8" xfId="10337"/>
    <cellStyle name="_pgvcl-costal_PGVCL-_JND-5_PBR CO_DAILY REPORT GIS - 20-01-09 4 8" xfId="10338"/>
    <cellStyle name="_pgvcl-costal_pgvcl_JND-5_PBR CO_DAILY REPORT GIS - 20-01-09 4 9" xfId="10339"/>
    <cellStyle name="_pgvcl-costal_PGVCL-_JND-5_PBR CO_DAILY REPORT GIS - 20-01-09 4 9" xfId="10340"/>
    <cellStyle name="_pgvcl-costal_pgvcl_JND-5_PBR CO_DAILY REPORT GIS - 20-01-09 5" xfId="10341"/>
    <cellStyle name="_pgvcl-costal_PGVCL-_JND-5_PBR CO_DAILY REPORT GIS - 20-01-09 5" xfId="10342"/>
    <cellStyle name="_pgvcl-costal_pgvcl_JND-5_PBR CO_DAILY REPORT GIS - 20-01-09 5 10" xfId="10343"/>
    <cellStyle name="_pgvcl-costal_PGVCL-_JND-5_PBR CO_DAILY REPORT GIS - 20-01-09 5 10" xfId="10344"/>
    <cellStyle name="_pgvcl-costal_pgvcl_JND-5_PBR CO_DAILY REPORT GIS - 20-01-09 5 2" xfId="10345"/>
    <cellStyle name="_pgvcl-costal_PGVCL-_JND-5_PBR CO_DAILY REPORT GIS - 20-01-09 5 2" xfId="10346"/>
    <cellStyle name="_pgvcl-costal_pgvcl_JND-5_PBR CO_DAILY REPORT GIS - 20-01-09 5 3" xfId="10347"/>
    <cellStyle name="_pgvcl-costal_PGVCL-_JND-5_PBR CO_DAILY REPORT GIS - 20-01-09 5 3" xfId="10348"/>
    <cellStyle name="_pgvcl-costal_pgvcl_JND-5_PBR CO_DAILY REPORT GIS - 20-01-09 5 4" xfId="10349"/>
    <cellStyle name="_pgvcl-costal_PGVCL-_JND-5_PBR CO_DAILY REPORT GIS - 20-01-09 5 4" xfId="10350"/>
    <cellStyle name="_pgvcl-costal_pgvcl_JND-5_PBR CO_DAILY REPORT GIS - 20-01-09 5 5" xfId="10351"/>
    <cellStyle name="_pgvcl-costal_PGVCL-_JND-5_PBR CO_DAILY REPORT GIS - 20-01-09 5 5" xfId="10352"/>
    <cellStyle name="_pgvcl-costal_pgvcl_JND-5_PBR CO_DAILY REPORT GIS - 20-01-09 5 6" xfId="10353"/>
    <cellStyle name="_pgvcl-costal_PGVCL-_JND-5_PBR CO_DAILY REPORT GIS - 20-01-09 5 6" xfId="10354"/>
    <cellStyle name="_pgvcl-costal_pgvcl_JND-5_PBR CO_DAILY REPORT GIS - 20-01-09 5 7" xfId="10355"/>
    <cellStyle name="_pgvcl-costal_PGVCL-_JND-5_PBR CO_DAILY REPORT GIS - 20-01-09 5 7" xfId="10356"/>
    <cellStyle name="_pgvcl-costal_pgvcl_JND-5_PBR CO_DAILY REPORT GIS - 20-01-09 5 8" xfId="10357"/>
    <cellStyle name="_pgvcl-costal_PGVCL-_JND-5_PBR CO_DAILY REPORT GIS - 20-01-09 5 8" xfId="10358"/>
    <cellStyle name="_pgvcl-costal_pgvcl_JND-5_PBR CO_DAILY REPORT GIS - 20-01-09 5 9" xfId="10359"/>
    <cellStyle name="_pgvcl-costal_PGVCL-_JND-5_PBR CO_DAILY REPORT GIS - 20-01-09 5 9" xfId="10360"/>
    <cellStyle name="_pgvcl-costal_pgvcl_JND-5_PBR CO_DAILY REPORT GIS - 20-01-09 6" xfId="10361"/>
    <cellStyle name="_pgvcl-costal_PGVCL-_JND-5_PBR CO_DAILY REPORT GIS - 20-01-09 6" xfId="10362"/>
    <cellStyle name="_pgvcl-costal_pgvcl_JND-5_PBR CO_DAILY REPORT GIS - 20-01-09 6 10" xfId="10363"/>
    <cellStyle name="_pgvcl-costal_PGVCL-_JND-5_PBR CO_DAILY REPORT GIS - 20-01-09 6 10" xfId="10364"/>
    <cellStyle name="_pgvcl-costal_pgvcl_JND-5_PBR CO_DAILY REPORT GIS - 20-01-09 6 2" xfId="10365"/>
    <cellStyle name="_pgvcl-costal_PGVCL-_JND-5_PBR CO_DAILY REPORT GIS - 20-01-09 6 2" xfId="10366"/>
    <cellStyle name="_pgvcl-costal_pgvcl_JND-5_PBR CO_DAILY REPORT GIS - 20-01-09 6 3" xfId="10367"/>
    <cellStyle name="_pgvcl-costal_PGVCL-_JND-5_PBR CO_DAILY REPORT GIS - 20-01-09 6 3" xfId="10368"/>
    <cellStyle name="_pgvcl-costal_pgvcl_JND-5_PBR CO_DAILY REPORT GIS - 20-01-09 6 4" xfId="10369"/>
    <cellStyle name="_pgvcl-costal_PGVCL-_JND-5_PBR CO_DAILY REPORT GIS - 20-01-09 6 4" xfId="10370"/>
    <cellStyle name="_pgvcl-costal_pgvcl_JND-5_PBR CO_DAILY REPORT GIS - 20-01-09 6 5" xfId="10371"/>
    <cellStyle name="_pgvcl-costal_PGVCL-_JND-5_PBR CO_DAILY REPORT GIS - 20-01-09 6 5" xfId="10372"/>
    <cellStyle name="_pgvcl-costal_pgvcl_JND-5_PBR CO_DAILY REPORT GIS - 20-01-09 6 6" xfId="10373"/>
    <cellStyle name="_pgvcl-costal_PGVCL-_JND-5_PBR CO_DAILY REPORT GIS - 20-01-09 6 6" xfId="10374"/>
    <cellStyle name="_pgvcl-costal_pgvcl_JND-5_PBR CO_DAILY REPORT GIS - 20-01-09 6 7" xfId="10375"/>
    <cellStyle name="_pgvcl-costal_PGVCL-_JND-5_PBR CO_DAILY REPORT GIS - 20-01-09 6 7" xfId="10376"/>
    <cellStyle name="_pgvcl-costal_pgvcl_JND-5_PBR CO_DAILY REPORT GIS - 20-01-09 6 8" xfId="10377"/>
    <cellStyle name="_pgvcl-costal_PGVCL-_JND-5_PBR CO_DAILY REPORT GIS - 20-01-09 6 8" xfId="10378"/>
    <cellStyle name="_pgvcl-costal_pgvcl_JND-5_PBR CO_DAILY REPORT GIS - 20-01-09 6 9" xfId="10379"/>
    <cellStyle name="_pgvcl-costal_PGVCL-_JND-5_PBR CO_DAILY REPORT GIS - 20-01-09 6 9" xfId="10380"/>
    <cellStyle name="_pgvcl-costal_pgvcl_JND-5_PBR CO_DAILY REPORT GIS - 20-01-09 7" xfId="10381"/>
    <cellStyle name="_pgvcl-costal_PGVCL-_JND-5_PBR CO_DAILY REPORT GIS - 20-01-09 7" xfId="10382"/>
    <cellStyle name="_pgvcl-costal_pgvcl_JND-5_PBR CO_DAILY REPORT GIS - 20-01-09 7 10" xfId="10383"/>
    <cellStyle name="_pgvcl-costal_PGVCL-_JND-5_PBR CO_DAILY REPORT GIS - 20-01-09 7 10" xfId="10384"/>
    <cellStyle name="_pgvcl-costal_pgvcl_JND-5_PBR CO_DAILY REPORT GIS - 20-01-09 7 2" xfId="10385"/>
    <cellStyle name="_pgvcl-costal_PGVCL-_JND-5_PBR CO_DAILY REPORT GIS - 20-01-09 7 2" xfId="10386"/>
    <cellStyle name="_pgvcl-costal_pgvcl_JND-5_PBR CO_DAILY REPORT GIS - 20-01-09 7 3" xfId="10387"/>
    <cellStyle name="_pgvcl-costal_PGVCL-_JND-5_PBR CO_DAILY REPORT GIS - 20-01-09 7 3" xfId="10388"/>
    <cellStyle name="_pgvcl-costal_pgvcl_JND-5_PBR CO_DAILY REPORT GIS - 20-01-09 7 4" xfId="10389"/>
    <cellStyle name="_pgvcl-costal_PGVCL-_JND-5_PBR CO_DAILY REPORT GIS - 20-01-09 7 4" xfId="10390"/>
    <cellStyle name="_pgvcl-costal_pgvcl_JND-5_PBR CO_DAILY REPORT GIS - 20-01-09 7 5" xfId="10391"/>
    <cellStyle name="_pgvcl-costal_PGVCL-_JND-5_PBR CO_DAILY REPORT GIS - 20-01-09 7 5" xfId="10392"/>
    <cellStyle name="_pgvcl-costal_pgvcl_JND-5_PBR CO_DAILY REPORT GIS - 20-01-09 7 6" xfId="10393"/>
    <cellStyle name="_pgvcl-costal_PGVCL-_JND-5_PBR CO_DAILY REPORT GIS - 20-01-09 7 6" xfId="10394"/>
    <cellStyle name="_pgvcl-costal_pgvcl_JND-5_PBR CO_DAILY REPORT GIS - 20-01-09 7 7" xfId="10395"/>
    <cellStyle name="_pgvcl-costal_PGVCL-_JND-5_PBR CO_DAILY REPORT GIS - 20-01-09 7 7" xfId="10396"/>
    <cellStyle name="_pgvcl-costal_pgvcl_JND-5_PBR CO_DAILY REPORT GIS - 20-01-09 7 8" xfId="10397"/>
    <cellStyle name="_pgvcl-costal_PGVCL-_JND-5_PBR CO_DAILY REPORT GIS - 20-01-09 7 8" xfId="10398"/>
    <cellStyle name="_pgvcl-costal_pgvcl_JND-5_PBR CO_DAILY REPORT GIS - 20-01-09 7 9" xfId="10399"/>
    <cellStyle name="_pgvcl-costal_PGVCL-_JND-5_PBR CO_DAILY REPORT GIS - 20-01-09 7 9" xfId="10400"/>
    <cellStyle name="_pgvcl-costal_pgvcl_JND-5_PBR CO_DAILY REPORT GIS - 20-01-09 8" xfId="10401"/>
    <cellStyle name="_pgvcl-costal_PGVCL-_JND-5_PBR CO_DAILY REPORT GIS - 20-01-09 8" xfId="10402"/>
    <cellStyle name="_pgvcl-costal_pgvcl_JND-5_T&amp;D August-08" xfId="10403"/>
    <cellStyle name="_pgvcl-costal_PGVCL-_JND-5_T&amp;D August-08" xfId="10404"/>
    <cellStyle name="_pgvcl-costal_pgvcl_JND-5_T&amp;D August-08 2" xfId="10405"/>
    <cellStyle name="_pgvcl-costal_PGVCL-_JND-5_T&amp;D August-08 2" xfId="10406"/>
    <cellStyle name="_pgvcl-costal_pgvcl_JND-5_T&amp;D August-08 2 10" xfId="10407"/>
    <cellStyle name="_pgvcl-costal_PGVCL-_JND-5_T&amp;D August-08 2 10" xfId="10408"/>
    <cellStyle name="_pgvcl-costal_pgvcl_JND-5_T&amp;D August-08 2 2" xfId="10409"/>
    <cellStyle name="_pgvcl-costal_PGVCL-_JND-5_T&amp;D August-08 2 2" xfId="10410"/>
    <cellStyle name="_pgvcl-costal_pgvcl_JND-5_T&amp;D August-08 2 3" xfId="10411"/>
    <cellStyle name="_pgvcl-costal_PGVCL-_JND-5_T&amp;D August-08 2 3" xfId="10412"/>
    <cellStyle name="_pgvcl-costal_pgvcl_JND-5_T&amp;D August-08 2 4" xfId="10413"/>
    <cellStyle name="_pgvcl-costal_PGVCL-_JND-5_T&amp;D August-08 2 4" xfId="10414"/>
    <cellStyle name="_pgvcl-costal_pgvcl_JND-5_T&amp;D August-08 2 5" xfId="10415"/>
    <cellStyle name="_pgvcl-costal_PGVCL-_JND-5_T&amp;D August-08 2 5" xfId="10416"/>
    <cellStyle name="_pgvcl-costal_pgvcl_JND-5_T&amp;D August-08 2 6" xfId="10417"/>
    <cellStyle name="_pgvcl-costal_PGVCL-_JND-5_T&amp;D August-08 2 6" xfId="10418"/>
    <cellStyle name="_pgvcl-costal_pgvcl_JND-5_T&amp;D August-08 2 7" xfId="10419"/>
    <cellStyle name="_pgvcl-costal_PGVCL-_JND-5_T&amp;D August-08 2 7" xfId="10420"/>
    <cellStyle name="_pgvcl-costal_pgvcl_JND-5_T&amp;D August-08 2 8" xfId="10421"/>
    <cellStyle name="_pgvcl-costal_PGVCL-_JND-5_T&amp;D August-08 2 8" xfId="10422"/>
    <cellStyle name="_pgvcl-costal_pgvcl_JND-5_T&amp;D August-08 2 9" xfId="10423"/>
    <cellStyle name="_pgvcl-costal_PGVCL-_JND-5_T&amp;D August-08 2 9" xfId="10424"/>
    <cellStyle name="_pgvcl-costal_pgvcl_JND-5_T&amp;D August-08 3" xfId="10425"/>
    <cellStyle name="_pgvcl-costal_PGVCL-_JND-5_T&amp;D August-08 3" xfId="10426"/>
    <cellStyle name="_pgvcl-costal_pgvcl_JND-5_T&amp;D August-08 3 10" xfId="10427"/>
    <cellStyle name="_pgvcl-costal_PGVCL-_JND-5_T&amp;D August-08 3 10" xfId="10428"/>
    <cellStyle name="_pgvcl-costal_pgvcl_JND-5_T&amp;D August-08 3 2" xfId="10429"/>
    <cellStyle name="_pgvcl-costal_PGVCL-_JND-5_T&amp;D August-08 3 2" xfId="10430"/>
    <cellStyle name="_pgvcl-costal_pgvcl_JND-5_T&amp;D August-08 3 3" xfId="10431"/>
    <cellStyle name="_pgvcl-costal_PGVCL-_JND-5_T&amp;D August-08 3 3" xfId="10432"/>
    <cellStyle name="_pgvcl-costal_pgvcl_JND-5_T&amp;D August-08 3 4" xfId="10433"/>
    <cellStyle name="_pgvcl-costal_PGVCL-_JND-5_T&amp;D August-08 3 4" xfId="10434"/>
    <cellStyle name="_pgvcl-costal_pgvcl_JND-5_T&amp;D August-08 3 5" xfId="10435"/>
    <cellStyle name="_pgvcl-costal_PGVCL-_JND-5_T&amp;D August-08 3 5" xfId="10436"/>
    <cellStyle name="_pgvcl-costal_pgvcl_JND-5_T&amp;D August-08 3 6" xfId="10437"/>
    <cellStyle name="_pgvcl-costal_PGVCL-_JND-5_T&amp;D August-08 3 6" xfId="10438"/>
    <cellStyle name="_pgvcl-costal_pgvcl_JND-5_T&amp;D August-08 3 7" xfId="10439"/>
    <cellStyle name="_pgvcl-costal_PGVCL-_JND-5_T&amp;D August-08 3 7" xfId="10440"/>
    <cellStyle name="_pgvcl-costal_pgvcl_JND-5_T&amp;D August-08 3 8" xfId="10441"/>
    <cellStyle name="_pgvcl-costal_PGVCL-_JND-5_T&amp;D August-08 3 8" xfId="10442"/>
    <cellStyle name="_pgvcl-costal_pgvcl_JND-5_T&amp;D August-08 3 9" xfId="10443"/>
    <cellStyle name="_pgvcl-costal_PGVCL-_JND-5_T&amp;D August-08 3 9" xfId="10444"/>
    <cellStyle name="_pgvcl-costal_pgvcl_JND-5_T&amp;D August-08 4" xfId="10445"/>
    <cellStyle name="_pgvcl-costal_PGVCL-_JND-5_T&amp;D August-08 4" xfId="10446"/>
    <cellStyle name="_pgvcl-costal_pgvcl_JND-5_T&amp;D August-08 4 10" xfId="10447"/>
    <cellStyle name="_pgvcl-costal_PGVCL-_JND-5_T&amp;D August-08 4 10" xfId="10448"/>
    <cellStyle name="_pgvcl-costal_pgvcl_JND-5_T&amp;D August-08 4 2" xfId="10449"/>
    <cellStyle name="_pgvcl-costal_PGVCL-_JND-5_T&amp;D August-08 4 2" xfId="10450"/>
    <cellStyle name="_pgvcl-costal_pgvcl_JND-5_T&amp;D August-08 4 3" xfId="10451"/>
    <cellStyle name="_pgvcl-costal_PGVCL-_JND-5_T&amp;D August-08 4 3" xfId="10452"/>
    <cellStyle name="_pgvcl-costal_pgvcl_JND-5_T&amp;D August-08 4 4" xfId="10453"/>
    <cellStyle name="_pgvcl-costal_PGVCL-_JND-5_T&amp;D August-08 4 4" xfId="10454"/>
    <cellStyle name="_pgvcl-costal_pgvcl_JND-5_T&amp;D August-08 4 5" xfId="10455"/>
    <cellStyle name="_pgvcl-costal_PGVCL-_JND-5_T&amp;D August-08 4 5" xfId="10456"/>
    <cellStyle name="_pgvcl-costal_pgvcl_JND-5_T&amp;D August-08 4 6" xfId="10457"/>
    <cellStyle name="_pgvcl-costal_PGVCL-_JND-5_T&amp;D August-08 4 6" xfId="10458"/>
    <cellStyle name="_pgvcl-costal_pgvcl_JND-5_T&amp;D August-08 4 7" xfId="10459"/>
    <cellStyle name="_pgvcl-costal_PGVCL-_JND-5_T&amp;D August-08 4 7" xfId="10460"/>
    <cellStyle name="_pgvcl-costal_pgvcl_JND-5_T&amp;D August-08 4 8" xfId="10461"/>
    <cellStyle name="_pgvcl-costal_PGVCL-_JND-5_T&amp;D August-08 4 8" xfId="10462"/>
    <cellStyle name="_pgvcl-costal_pgvcl_JND-5_T&amp;D August-08 4 9" xfId="10463"/>
    <cellStyle name="_pgvcl-costal_PGVCL-_JND-5_T&amp;D August-08 4 9" xfId="10464"/>
    <cellStyle name="_pgvcl-costal_pgvcl_JND-5_T&amp;D August-08 5" xfId="10465"/>
    <cellStyle name="_pgvcl-costal_PGVCL-_JND-5_T&amp;D August-08 5" xfId="10466"/>
    <cellStyle name="_pgvcl-costal_pgvcl_JND-5_T&amp;D August-08 5 10" xfId="10467"/>
    <cellStyle name="_pgvcl-costal_PGVCL-_JND-5_T&amp;D August-08 5 10" xfId="10468"/>
    <cellStyle name="_pgvcl-costal_pgvcl_JND-5_T&amp;D August-08 5 2" xfId="10469"/>
    <cellStyle name="_pgvcl-costal_PGVCL-_JND-5_T&amp;D August-08 5 2" xfId="10470"/>
    <cellStyle name="_pgvcl-costal_pgvcl_JND-5_T&amp;D August-08 5 3" xfId="10471"/>
    <cellStyle name="_pgvcl-costal_PGVCL-_JND-5_T&amp;D August-08 5 3" xfId="10472"/>
    <cellStyle name="_pgvcl-costal_pgvcl_JND-5_T&amp;D August-08 5 4" xfId="10473"/>
    <cellStyle name="_pgvcl-costal_PGVCL-_JND-5_T&amp;D August-08 5 4" xfId="10474"/>
    <cellStyle name="_pgvcl-costal_pgvcl_JND-5_T&amp;D August-08 5 5" xfId="10475"/>
    <cellStyle name="_pgvcl-costal_PGVCL-_JND-5_T&amp;D August-08 5 5" xfId="10476"/>
    <cellStyle name="_pgvcl-costal_pgvcl_JND-5_T&amp;D August-08 5 6" xfId="10477"/>
    <cellStyle name="_pgvcl-costal_PGVCL-_JND-5_T&amp;D August-08 5 6" xfId="10478"/>
    <cellStyle name="_pgvcl-costal_pgvcl_JND-5_T&amp;D August-08 5 7" xfId="10479"/>
    <cellStyle name="_pgvcl-costal_PGVCL-_JND-5_T&amp;D August-08 5 7" xfId="10480"/>
    <cellStyle name="_pgvcl-costal_pgvcl_JND-5_T&amp;D August-08 5 8" xfId="10481"/>
    <cellStyle name="_pgvcl-costal_PGVCL-_JND-5_T&amp;D August-08 5 8" xfId="10482"/>
    <cellStyle name="_pgvcl-costal_pgvcl_JND-5_T&amp;D August-08 5 9" xfId="10483"/>
    <cellStyle name="_pgvcl-costal_PGVCL-_JND-5_T&amp;D August-08 5 9" xfId="10484"/>
    <cellStyle name="_pgvcl-costal_pgvcl_JND-5_T&amp;D August-08 6" xfId="10485"/>
    <cellStyle name="_pgvcl-costal_PGVCL-_JND-5_T&amp;D August-08 6" xfId="10486"/>
    <cellStyle name="_pgvcl-costal_pgvcl_JND-5_T&amp;D August-08 6 10" xfId="10487"/>
    <cellStyle name="_pgvcl-costal_PGVCL-_JND-5_T&amp;D August-08 6 10" xfId="10488"/>
    <cellStyle name="_pgvcl-costal_pgvcl_JND-5_T&amp;D August-08 6 2" xfId="10489"/>
    <cellStyle name="_pgvcl-costal_PGVCL-_JND-5_T&amp;D August-08 6 2" xfId="10490"/>
    <cellStyle name="_pgvcl-costal_pgvcl_JND-5_T&amp;D August-08 6 3" xfId="10491"/>
    <cellStyle name="_pgvcl-costal_PGVCL-_JND-5_T&amp;D August-08 6 3" xfId="10492"/>
    <cellStyle name="_pgvcl-costal_pgvcl_JND-5_T&amp;D August-08 6 4" xfId="10493"/>
    <cellStyle name="_pgvcl-costal_PGVCL-_JND-5_T&amp;D August-08 6 4" xfId="10494"/>
    <cellStyle name="_pgvcl-costal_pgvcl_JND-5_T&amp;D August-08 6 5" xfId="10495"/>
    <cellStyle name="_pgvcl-costal_PGVCL-_JND-5_T&amp;D August-08 6 5" xfId="10496"/>
    <cellStyle name="_pgvcl-costal_pgvcl_JND-5_T&amp;D August-08 6 6" xfId="10497"/>
    <cellStyle name="_pgvcl-costal_PGVCL-_JND-5_T&amp;D August-08 6 6" xfId="10498"/>
    <cellStyle name="_pgvcl-costal_pgvcl_JND-5_T&amp;D August-08 6 7" xfId="10499"/>
    <cellStyle name="_pgvcl-costal_PGVCL-_JND-5_T&amp;D August-08 6 7" xfId="10500"/>
    <cellStyle name="_pgvcl-costal_pgvcl_JND-5_T&amp;D August-08 6 8" xfId="10501"/>
    <cellStyle name="_pgvcl-costal_PGVCL-_JND-5_T&amp;D August-08 6 8" xfId="10502"/>
    <cellStyle name="_pgvcl-costal_pgvcl_JND-5_T&amp;D August-08 6 9" xfId="10503"/>
    <cellStyle name="_pgvcl-costal_PGVCL-_JND-5_T&amp;D August-08 6 9" xfId="10504"/>
    <cellStyle name="_pgvcl-costal_pgvcl_JND-5_T&amp;D August-08 7" xfId="10505"/>
    <cellStyle name="_pgvcl-costal_PGVCL-_JND-5_T&amp;D August-08 7" xfId="10506"/>
    <cellStyle name="_pgvcl-costal_pgvcl_JND-5_T&amp;D August-08 7 10" xfId="10507"/>
    <cellStyle name="_pgvcl-costal_PGVCL-_JND-5_T&amp;D August-08 7 10" xfId="10508"/>
    <cellStyle name="_pgvcl-costal_pgvcl_JND-5_T&amp;D August-08 7 2" xfId="10509"/>
    <cellStyle name="_pgvcl-costal_PGVCL-_JND-5_T&amp;D August-08 7 2" xfId="10510"/>
    <cellStyle name="_pgvcl-costal_pgvcl_JND-5_T&amp;D August-08 7 3" xfId="10511"/>
    <cellStyle name="_pgvcl-costal_PGVCL-_JND-5_T&amp;D August-08 7 3" xfId="10512"/>
    <cellStyle name="_pgvcl-costal_pgvcl_JND-5_T&amp;D August-08 7 4" xfId="10513"/>
    <cellStyle name="_pgvcl-costal_PGVCL-_JND-5_T&amp;D August-08 7 4" xfId="10514"/>
    <cellStyle name="_pgvcl-costal_pgvcl_JND-5_T&amp;D August-08 7 5" xfId="10515"/>
    <cellStyle name="_pgvcl-costal_PGVCL-_JND-5_T&amp;D August-08 7 5" xfId="10516"/>
    <cellStyle name="_pgvcl-costal_pgvcl_JND-5_T&amp;D August-08 7 6" xfId="10517"/>
    <cellStyle name="_pgvcl-costal_PGVCL-_JND-5_T&amp;D August-08 7 6" xfId="10518"/>
    <cellStyle name="_pgvcl-costal_pgvcl_JND-5_T&amp;D August-08 7 7" xfId="10519"/>
    <cellStyle name="_pgvcl-costal_PGVCL-_JND-5_T&amp;D August-08 7 7" xfId="10520"/>
    <cellStyle name="_pgvcl-costal_pgvcl_JND-5_T&amp;D August-08 7 8" xfId="10521"/>
    <cellStyle name="_pgvcl-costal_PGVCL-_JND-5_T&amp;D August-08 7 8" xfId="10522"/>
    <cellStyle name="_pgvcl-costal_pgvcl_JND-5_T&amp;D August-08 7 9" xfId="10523"/>
    <cellStyle name="_pgvcl-costal_PGVCL-_JND-5_T&amp;D August-08 7 9" xfId="10524"/>
    <cellStyle name="_pgvcl-costal_pgvcl_JND-5_T&amp;D August-08 8" xfId="10525"/>
    <cellStyle name="_pgvcl-costal_PGVCL-_JND-5_T&amp;D August-08 8" xfId="10526"/>
    <cellStyle name="_pgvcl-costal_pgvcl_JND-5_T&amp;D Dec-08" xfId="10527"/>
    <cellStyle name="_pgvcl-costal_PGVCL-_JND-5_T&amp;D Dec-08" xfId="10528"/>
    <cellStyle name="_pgvcl-costal_pgvcl_JND-5_T&amp;D Dec-08 2" xfId="10529"/>
    <cellStyle name="_pgvcl-costal_PGVCL-_JND-5_T&amp;D Dec-08 2" xfId="10530"/>
    <cellStyle name="_pgvcl-costal_pgvcl_JND-5_T&amp;D Dec-08 2 10" xfId="10531"/>
    <cellStyle name="_pgvcl-costal_PGVCL-_JND-5_T&amp;D Dec-08 2 10" xfId="10532"/>
    <cellStyle name="_pgvcl-costal_pgvcl_JND-5_T&amp;D Dec-08 2 2" xfId="10533"/>
    <cellStyle name="_pgvcl-costal_PGVCL-_JND-5_T&amp;D Dec-08 2 2" xfId="10534"/>
    <cellStyle name="_pgvcl-costal_pgvcl_JND-5_T&amp;D Dec-08 2 3" xfId="10535"/>
    <cellStyle name="_pgvcl-costal_PGVCL-_JND-5_T&amp;D Dec-08 2 3" xfId="10536"/>
    <cellStyle name="_pgvcl-costal_pgvcl_JND-5_T&amp;D Dec-08 2 4" xfId="10537"/>
    <cellStyle name="_pgvcl-costal_PGVCL-_JND-5_T&amp;D Dec-08 2 4" xfId="10538"/>
    <cellStyle name="_pgvcl-costal_pgvcl_JND-5_T&amp;D Dec-08 2 5" xfId="10539"/>
    <cellStyle name="_pgvcl-costal_PGVCL-_JND-5_T&amp;D Dec-08 2 5" xfId="10540"/>
    <cellStyle name="_pgvcl-costal_pgvcl_JND-5_T&amp;D Dec-08 2 6" xfId="10541"/>
    <cellStyle name="_pgvcl-costal_PGVCL-_JND-5_T&amp;D Dec-08 2 6" xfId="10542"/>
    <cellStyle name="_pgvcl-costal_pgvcl_JND-5_T&amp;D Dec-08 2 7" xfId="10543"/>
    <cellStyle name="_pgvcl-costal_PGVCL-_JND-5_T&amp;D Dec-08 2 7" xfId="10544"/>
    <cellStyle name="_pgvcl-costal_pgvcl_JND-5_T&amp;D Dec-08 2 8" xfId="10545"/>
    <cellStyle name="_pgvcl-costal_PGVCL-_JND-5_T&amp;D Dec-08 2 8" xfId="10546"/>
    <cellStyle name="_pgvcl-costal_pgvcl_JND-5_T&amp;D Dec-08 2 9" xfId="10547"/>
    <cellStyle name="_pgvcl-costal_PGVCL-_JND-5_T&amp;D Dec-08 2 9" xfId="10548"/>
    <cellStyle name="_pgvcl-costal_pgvcl_JND-5_T&amp;D Dec-08 3" xfId="10549"/>
    <cellStyle name="_pgvcl-costal_PGVCL-_JND-5_T&amp;D Dec-08 3" xfId="10550"/>
    <cellStyle name="_pgvcl-costal_pgvcl_JND-5_T&amp;D Dec-08 3 10" xfId="10551"/>
    <cellStyle name="_pgvcl-costal_PGVCL-_JND-5_T&amp;D Dec-08 3 10" xfId="10552"/>
    <cellStyle name="_pgvcl-costal_pgvcl_JND-5_T&amp;D Dec-08 3 2" xfId="10553"/>
    <cellStyle name="_pgvcl-costal_PGVCL-_JND-5_T&amp;D Dec-08 3 2" xfId="10554"/>
    <cellStyle name="_pgvcl-costal_pgvcl_JND-5_T&amp;D Dec-08 3 3" xfId="10555"/>
    <cellStyle name="_pgvcl-costal_PGVCL-_JND-5_T&amp;D Dec-08 3 3" xfId="10556"/>
    <cellStyle name="_pgvcl-costal_pgvcl_JND-5_T&amp;D Dec-08 3 4" xfId="10557"/>
    <cellStyle name="_pgvcl-costal_PGVCL-_JND-5_T&amp;D Dec-08 3 4" xfId="10558"/>
    <cellStyle name="_pgvcl-costal_pgvcl_JND-5_T&amp;D Dec-08 3 5" xfId="10559"/>
    <cellStyle name="_pgvcl-costal_PGVCL-_JND-5_T&amp;D Dec-08 3 5" xfId="10560"/>
    <cellStyle name="_pgvcl-costal_pgvcl_JND-5_T&amp;D Dec-08 3 6" xfId="10561"/>
    <cellStyle name="_pgvcl-costal_PGVCL-_JND-5_T&amp;D Dec-08 3 6" xfId="10562"/>
    <cellStyle name="_pgvcl-costal_pgvcl_JND-5_T&amp;D Dec-08 3 7" xfId="10563"/>
    <cellStyle name="_pgvcl-costal_PGVCL-_JND-5_T&amp;D Dec-08 3 7" xfId="10564"/>
    <cellStyle name="_pgvcl-costal_pgvcl_JND-5_T&amp;D Dec-08 3 8" xfId="10565"/>
    <cellStyle name="_pgvcl-costal_PGVCL-_JND-5_T&amp;D Dec-08 3 8" xfId="10566"/>
    <cellStyle name="_pgvcl-costal_pgvcl_JND-5_T&amp;D Dec-08 3 9" xfId="10567"/>
    <cellStyle name="_pgvcl-costal_PGVCL-_JND-5_T&amp;D Dec-08 3 9" xfId="10568"/>
    <cellStyle name="_pgvcl-costal_pgvcl_JND-5_T&amp;D Dec-08 4" xfId="10569"/>
    <cellStyle name="_pgvcl-costal_PGVCL-_JND-5_T&amp;D Dec-08 4" xfId="10570"/>
    <cellStyle name="_pgvcl-costal_pgvcl_JND-5_T&amp;D Dec-08 4 10" xfId="10571"/>
    <cellStyle name="_pgvcl-costal_PGVCL-_JND-5_T&amp;D Dec-08 4 10" xfId="10572"/>
    <cellStyle name="_pgvcl-costal_pgvcl_JND-5_T&amp;D Dec-08 4 2" xfId="10573"/>
    <cellStyle name="_pgvcl-costal_PGVCL-_JND-5_T&amp;D Dec-08 4 2" xfId="10574"/>
    <cellStyle name="_pgvcl-costal_pgvcl_JND-5_T&amp;D Dec-08 4 3" xfId="10575"/>
    <cellStyle name="_pgvcl-costal_PGVCL-_JND-5_T&amp;D Dec-08 4 3" xfId="10576"/>
    <cellStyle name="_pgvcl-costal_pgvcl_JND-5_T&amp;D Dec-08 4 4" xfId="10577"/>
    <cellStyle name="_pgvcl-costal_PGVCL-_JND-5_T&amp;D Dec-08 4 4" xfId="10578"/>
    <cellStyle name="_pgvcl-costal_pgvcl_JND-5_T&amp;D Dec-08 4 5" xfId="10579"/>
    <cellStyle name="_pgvcl-costal_PGVCL-_JND-5_T&amp;D Dec-08 4 5" xfId="10580"/>
    <cellStyle name="_pgvcl-costal_pgvcl_JND-5_T&amp;D Dec-08 4 6" xfId="10581"/>
    <cellStyle name="_pgvcl-costal_PGVCL-_JND-5_T&amp;D Dec-08 4 6" xfId="10582"/>
    <cellStyle name="_pgvcl-costal_pgvcl_JND-5_T&amp;D Dec-08 4 7" xfId="10583"/>
    <cellStyle name="_pgvcl-costal_PGVCL-_JND-5_T&amp;D Dec-08 4 7" xfId="10584"/>
    <cellStyle name="_pgvcl-costal_pgvcl_JND-5_T&amp;D Dec-08 4 8" xfId="10585"/>
    <cellStyle name="_pgvcl-costal_PGVCL-_JND-5_T&amp;D Dec-08 4 8" xfId="10586"/>
    <cellStyle name="_pgvcl-costal_pgvcl_JND-5_T&amp;D Dec-08 4 9" xfId="10587"/>
    <cellStyle name="_pgvcl-costal_PGVCL-_JND-5_T&amp;D Dec-08 4 9" xfId="10588"/>
    <cellStyle name="_pgvcl-costal_pgvcl_JND-5_T&amp;D Dec-08 5" xfId="10589"/>
    <cellStyle name="_pgvcl-costal_PGVCL-_JND-5_T&amp;D Dec-08 5" xfId="10590"/>
    <cellStyle name="_pgvcl-costal_pgvcl_JND-5_T&amp;D Dec-08 5 10" xfId="10591"/>
    <cellStyle name="_pgvcl-costal_PGVCL-_JND-5_T&amp;D Dec-08 5 10" xfId="10592"/>
    <cellStyle name="_pgvcl-costal_pgvcl_JND-5_T&amp;D Dec-08 5 2" xfId="10593"/>
    <cellStyle name="_pgvcl-costal_PGVCL-_JND-5_T&amp;D Dec-08 5 2" xfId="10594"/>
    <cellStyle name="_pgvcl-costal_pgvcl_JND-5_T&amp;D Dec-08 5 3" xfId="10595"/>
    <cellStyle name="_pgvcl-costal_PGVCL-_JND-5_T&amp;D Dec-08 5 3" xfId="10596"/>
    <cellStyle name="_pgvcl-costal_pgvcl_JND-5_T&amp;D Dec-08 5 4" xfId="10597"/>
    <cellStyle name="_pgvcl-costal_PGVCL-_JND-5_T&amp;D Dec-08 5 4" xfId="10598"/>
    <cellStyle name="_pgvcl-costal_pgvcl_JND-5_T&amp;D Dec-08 5 5" xfId="10599"/>
    <cellStyle name="_pgvcl-costal_PGVCL-_JND-5_T&amp;D Dec-08 5 5" xfId="10600"/>
    <cellStyle name="_pgvcl-costal_pgvcl_JND-5_T&amp;D Dec-08 5 6" xfId="10601"/>
    <cellStyle name="_pgvcl-costal_PGVCL-_JND-5_T&amp;D Dec-08 5 6" xfId="10602"/>
    <cellStyle name="_pgvcl-costal_pgvcl_JND-5_T&amp;D Dec-08 5 7" xfId="10603"/>
    <cellStyle name="_pgvcl-costal_PGVCL-_JND-5_T&amp;D Dec-08 5 7" xfId="10604"/>
    <cellStyle name="_pgvcl-costal_pgvcl_JND-5_T&amp;D Dec-08 5 8" xfId="10605"/>
    <cellStyle name="_pgvcl-costal_PGVCL-_JND-5_T&amp;D Dec-08 5 8" xfId="10606"/>
    <cellStyle name="_pgvcl-costal_pgvcl_JND-5_T&amp;D Dec-08 5 9" xfId="10607"/>
    <cellStyle name="_pgvcl-costal_PGVCL-_JND-5_T&amp;D Dec-08 5 9" xfId="10608"/>
    <cellStyle name="_pgvcl-costal_pgvcl_JND-5_T&amp;D Dec-08 6" xfId="10609"/>
    <cellStyle name="_pgvcl-costal_PGVCL-_JND-5_T&amp;D Dec-08 6" xfId="10610"/>
    <cellStyle name="_pgvcl-costal_pgvcl_JND-5_T&amp;D Dec-08 6 10" xfId="10611"/>
    <cellStyle name="_pgvcl-costal_PGVCL-_JND-5_T&amp;D Dec-08 6 10" xfId="10612"/>
    <cellStyle name="_pgvcl-costal_pgvcl_JND-5_T&amp;D Dec-08 6 2" xfId="10613"/>
    <cellStyle name="_pgvcl-costal_PGVCL-_JND-5_T&amp;D Dec-08 6 2" xfId="10614"/>
    <cellStyle name="_pgvcl-costal_pgvcl_JND-5_T&amp;D Dec-08 6 3" xfId="10615"/>
    <cellStyle name="_pgvcl-costal_PGVCL-_JND-5_T&amp;D Dec-08 6 3" xfId="10616"/>
    <cellStyle name="_pgvcl-costal_pgvcl_JND-5_T&amp;D Dec-08 6 4" xfId="10617"/>
    <cellStyle name="_pgvcl-costal_PGVCL-_JND-5_T&amp;D Dec-08 6 4" xfId="10618"/>
    <cellStyle name="_pgvcl-costal_pgvcl_JND-5_T&amp;D Dec-08 6 5" xfId="10619"/>
    <cellStyle name="_pgvcl-costal_PGVCL-_JND-5_T&amp;D Dec-08 6 5" xfId="10620"/>
    <cellStyle name="_pgvcl-costal_pgvcl_JND-5_T&amp;D Dec-08 6 6" xfId="10621"/>
    <cellStyle name="_pgvcl-costal_PGVCL-_JND-5_T&amp;D Dec-08 6 6" xfId="10622"/>
    <cellStyle name="_pgvcl-costal_pgvcl_JND-5_T&amp;D Dec-08 6 7" xfId="10623"/>
    <cellStyle name="_pgvcl-costal_PGVCL-_JND-5_T&amp;D Dec-08 6 7" xfId="10624"/>
    <cellStyle name="_pgvcl-costal_pgvcl_JND-5_T&amp;D Dec-08 6 8" xfId="10625"/>
    <cellStyle name="_pgvcl-costal_PGVCL-_JND-5_T&amp;D Dec-08 6 8" xfId="10626"/>
    <cellStyle name="_pgvcl-costal_pgvcl_JND-5_T&amp;D Dec-08 6 9" xfId="10627"/>
    <cellStyle name="_pgvcl-costal_PGVCL-_JND-5_T&amp;D Dec-08 6 9" xfId="10628"/>
    <cellStyle name="_pgvcl-costal_pgvcl_JND-5_T&amp;D Dec-08 7" xfId="10629"/>
    <cellStyle name="_pgvcl-costal_PGVCL-_JND-5_T&amp;D Dec-08 7" xfId="10630"/>
    <cellStyle name="_pgvcl-costal_pgvcl_JND-5_T&amp;D Dec-08 7 10" xfId="10631"/>
    <cellStyle name="_pgvcl-costal_PGVCL-_JND-5_T&amp;D Dec-08 7 10" xfId="10632"/>
    <cellStyle name="_pgvcl-costal_pgvcl_JND-5_T&amp;D Dec-08 7 2" xfId="10633"/>
    <cellStyle name="_pgvcl-costal_PGVCL-_JND-5_T&amp;D Dec-08 7 2" xfId="10634"/>
    <cellStyle name="_pgvcl-costal_pgvcl_JND-5_T&amp;D Dec-08 7 3" xfId="10635"/>
    <cellStyle name="_pgvcl-costal_PGVCL-_JND-5_T&amp;D Dec-08 7 3" xfId="10636"/>
    <cellStyle name="_pgvcl-costal_pgvcl_JND-5_T&amp;D Dec-08 7 4" xfId="10637"/>
    <cellStyle name="_pgvcl-costal_PGVCL-_JND-5_T&amp;D Dec-08 7 4" xfId="10638"/>
    <cellStyle name="_pgvcl-costal_pgvcl_JND-5_T&amp;D Dec-08 7 5" xfId="10639"/>
    <cellStyle name="_pgvcl-costal_PGVCL-_JND-5_T&amp;D Dec-08 7 5" xfId="10640"/>
    <cellStyle name="_pgvcl-costal_pgvcl_JND-5_T&amp;D Dec-08 7 6" xfId="10641"/>
    <cellStyle name="_pgvcl-costal_PGVCL-_JND-5_T&amp;D Dec-08 7 6" xfId="10642"/>
    <cellStyle name="_pgvcl-costal_pgvcl_JND-5_T&amp;D Dec-08 7 7" xfId="10643"/>
    <cellStyle name="_pgvcl-costal_PGVCL-_JND-5_T&amp;D Dec-08 7 7" xfId="10644"/>
    <cellStyle name="_pgvcl-costal_pgvcl_JND-5_T&amp;D Dec-08 7 8" xfId="10645"/>
    <cellStyle name="_pgvcl-costal_PGVCL-_JND-5_T&amp;D Dec-08 7 8" xfId="10646"/>
    <cellStyle name="_pgvcl-costal_pgvcl_JND-5_T&amp;D Dec-08 7 9" xfId="10647"/>
    <cellStyle name="_pgvcl-costal_PGVCL-_JND-5_T&amp;D Dec-08 7 9" xfId="10648"/>
    <cellStyle name="_pgvcl-costal_pgvcl_JND-5_T&amp;D Dec-08 8" xfId="10649"/>
    <cellStyle name="_pgvcl-costal_PGVCL-_JND-5_T&amp;D Dec-08 8" xfId="10650"/>
    <cellStyle name="_pgvcl-costal_pgvcl_JND-5_T&amp;D July-08" xfId="10651"/>
    <cellStyle name="_pgvcl-costal_PGVCL-_JND-5_T&amp;D July-08" xfId="10652"/>
    <cellStyle name="_pgvcl-costal_pgvcl_JND-5_T&amp;D July-08 2" xfId="10653"/>
    <cellStyle name="_pgvcl-costal_PGVCL-_JND-5_T&amp;D July-08 2" xfId="10654"/>
    <cellStyle name="_pgvcl-costal_pgvcl_JND-5_T&amp;D July-08 2 10" xfId="10655"/>
    <cellStyle name="_pgvcl-costal_PGVCL-_JND-5_T&amp;D July-08 2 10" xfId="10656"/>
    <cellStyle name="_pgvcl-costal_pgvcl_JND-5_T&amp;D July-08 2 2" xfId="10657"/>
    <cellStyle name="_pgvcl-costal_PGVCL-_JND-5_T&amp;D July-08 2 2" xfId="10658"/>
    <cellStyle name="_pgvcl-costal_pgvcl_JND-5_T&amp;D July-08 2 3" xfId="10659"/>
    <cellStyle name="_pgvcl-costal_PGVCL-_JND-5_T&amp;D July-08 2 3" xfId="10660"/>
    <cellStyle name="_pgvcl-costal_pgvcl_JND-5_T&amp;D July-08 2 4" xfId="10661"/>
    <cellStyle name="_pgvcl-costal_PGVCL-_JND-5_T&amp;D July-08 2 4" xfId="10662"/>
    <cellStyle name="_pgvcl-costal_pgvcl_JND-5_T&amp;D July-08 2 5" xfId="10663"/>
    <cellStyle name="_pgvcl-costal_PGVCL-_JND-5_T&amp;D July-08 2 5" xfId="10664"/>
    <cellStyle name="_pgvcl-costal_pgvcl_JND-5_T&amp;D July-08 2 6" xfId="10665"/>
    <cellStyle name="_pgvcl-costal_PGVCL-_JND-5_T&amp;D July-08 2 6" xfId="10666"/>
    <cellStyle name="_pgvcl-costal_pgvcl_JND-5_T&amp;D July-08 2 7" xfId="10667"/>
    <cellStyle name="_pgvcl-costal_PGVCL-_JND-5_T&amp;D July-08 2 7" xfId="10668"/>
    <cellStyle name="_pgvcl-costal_pgvcl_JND-5_T&amp;D July-08 2 8" xfId="10669"/>
    <cellStyle name="_pgvcl-costal_PGVCL-_JND-5_T&amp;D July-08 2 8" xfId="10670"/>
    <cellStyle name="_pgvcl-costal_pgvcl_JND-5_T&amp;D July-08 2 9" xfId="10671"/>
    <cellStyle name="_pgvcl-costal_PGVCL-_JND-5_T&amp;D July-08 2 9" xfId="10672"/>
    <cellStyle name="_pgvcl-costal_pgvcl_JND-5_T&amp;D July-08 3" xfId="10673"/>
    <cellStyle name="_pgvcl-costal_PGVCL-_JND-5_T&amp;D July-08 3" xfId="10674"/>
    <cellStyle name="_pgvcl-costal_pgvcl_JND-5_T&amp;D July-08 3 10" xfId="10675"/>
    <cellStyle name="_pgvcl-costal_PGVCL-_JND-5_T&amp;D July-08 3 10" xfId="10676"/>
    <cellStyle name="_pgvcl-costal_pgvcl_JND-5_T&amp;D July-08 3 2" xfId="10677"/>
    <cellStyle name="_pgvcl-costal_PGVCL-_JND-5_T&amp;D July-08 3 2" xfId="10678"/>
    <cellStyle name="_pgvcl-costal_pgvcl_JND-5_T&amp;D July-08 3 3" xfId="10679"/>
    <cellStyle name="_pgvcl-costal_PGVCL-_JND-5_T&amp;D July-08 3 3" xfId="10680"/>
    <cellStyle name="_pgvcl-costal_pgvcl_JND-5_T&amp;D July-08 3 4" xfId="10681"/>
    <cellStyle name="_pgvcl-costal_PGVCL-_JND-5_T&amp;D July-08 3 4" xfId="10682"/>
    <cellStyle name="_pgvcl-costal_pgvcl_JND-5_T&amp;D July-08 3 5" xfId="10683"/>
    <cellStyle name="_pgvcl-costal_PGVCL-_JND-5_T&amp;D July-08 3 5" xfId="10684"/>
    <cellStyle name="_pgvcl-costal_pgvcl_JND-5_T&amp;D July-08 3 6" xfId="10685"/>
    <cellStyle name="_pgvcl-costal_PGVCL-_JND-5_T&amp;D July-08 3 6" xfId="10686"/>
    <cellStyle name="_pgvcl-costal_pgvcl_JND-5_T&amp;D July-08 3 7" xfId="10687"/>
    <cellStyle name="_pgvcl-costal_PGVCL-_JND-5_T&amp;D July-08 3 7" xfId="10688"/>
    <cellStyle name="_pgvcl-costal_pgvcl_JND-5_T&amp;D July-08 3 8" xfId="10689"/>
    <cellStyle name="_pgvcl-costal_PGVCL-_JND-5_T&amp;D July-08 3 8" xfId="10690"/>
    <cellStyle name="_pgvcl-costal_pgvcl_JND-5_T&amp;D July-08 3 9" xfId="10691"/>
    <cellStyle name="_pgvcl-costal_PGVCL-_JND-5_T&amp;D July-08 3 9" xfId="10692"/>
    <cellStyle name="_pgvcl-costal_pgvcl_JND-5_T&amp;D July-08 4" xfId="10693"/>
    <cellStyle name="_pgvcl-costal_PGVCL-_JND-5_T&amp;D July-08 4" xfId="10694"/>
    <cellStyle name="_pgvcl-costal_pgvcl_JND-5_T&amp;D July-08 4 10" xfId="10695"/>
    <cellStyle name="_pgvcl-costal_PGVCL-_JND-5_T&amp;D July-08 4 10" xfId="10696"/>
    <cellStyle name="_pgvcl-costal_pgvcl_JND-5_T&amp;D July-08 4 2" xfId="10697"/>
    <cellStyle name="_pgvcl-costal_PGVCL-_JND-5_T&amp;D July-08 4 2" xfId="10698"/>
    <cellStyle name="_pgvcl-costal_pgvcl_JND-5_T&amp;D July-08 4 3" xfId="10699"/>
    <cellStyle name="_pgvcl-costal_PGVCL-_JND-5_T&amp;D July-08 4 3" xfId="10700"/>
    <cellStyle name="_pgvcl-costal_pgvcl_JND-5_T&amp;D July-08 4 4" xfId="10701"/>
    <cellStyle name="_pgvcl-costal_PGVCL-_JND-5_T&amp;D July-08 4 4" xfId="10702"/>
    <cellStyle name="_pgvcl-costal_pgvcl_JND-5_T&amp;D July-08 4 5" xfId="10703"/>
    <cellStyle name="_pgvcl-costal_PGVCL-_JND-5_T&amp;D July-08 4 5" xfId="10704"/>
    <cellStyle name="_pgvcl-costal_pgvcl_JND-5_T&amp;D July-08 4 6" xfId="10705"/>
    <cellStyle name="_pgvcl-costal_PGVCL-_JND-5_T&amp;D July-08 4 6" xfId="10706"/>
    <cellStyle name="_pgvcl-costal_pgvcl_JND-5_T&amp;D July-08 4 7" xfId="10707"/>
    <cellStyle name="_pgvcl-costal_PGVCL-_JND-5_T&amp;D July-08 4 7" xfId="10708"/>
    <cellStyle name="_pgvcl-costal_pgvcl_JND-5_T&amp;D July-08 4 8" xfId="10709"/>
    <cellStyle name="_pgvcl-costal_PGVCL-_JND-5_T&amp;D July-08 4 8" xfId="10710"/>
    <cellStyle name="_pgvcl-costal_pgvcl_JND-5_T&amp;D July-08 4 9" xfId="10711"/>
    <cellStyle name="_pgvcl-costal_PGVCL-_JND-5_T&amp;D July-08 4 9" xfId="10712"/>
    <cellStyle name="_pgvcl-costal_pgvcl_JND-5_T&amp;D July-08 5" xfId="10713"/>
    <cellStyle name="_pgvcl-costal_PGVCL-_JND-5_T&amp;D July-08 5" xfId="10714"/>
    <cellStyle name="_pgvcl-costal_pgvcl_JND-5_T&amp;D July-08 5 10" xfId="10715"/>
    <cellStyle name="_pgvcl-costal_PGVCL-_JND-5_T&amp;D July-08 5 10" xfId="10716"/>
    <cellStyle name="_pgvcl-costal_pgvcl_JND-5_T&amp;D July-08 5 2" xfId="10717"/>
    <cellStyle name="_pgvcl-costal_PGVCL-_JND-5_T&amp;D July-08 5 2" xfId="10718"/>
    <cellStyle name="_pgvcl-costal_pgvcl_JND-5_T&amp;D July-08 5 3" xfId="10719"/>
    <cellStyle name="_pgvcl-costal_PGVCL-_JND-5_T&amp;D July-08 5 3" xfId="10720"/>
    <cellStyle name="_pgvcl-costal_pgvcl_JND-5_T&amp;D July-08 5 4" xfId="10721"/>
    <cellStyle name="_pgvcl-costal_PGVCL-_JND-5_T&amp;D July-08 5 4" xfId="10722"/>
    <cellStyle name="_pgvcl-costal_pgvcl_JND-5_T&amp;D July-08 5 5" xfId="10723"/>
    <cellStyle name="_pgvcl-costal_PGVCL-_JND-5_T&amp;D July-08 5 5" xfId="10724"/>
    <cellStyle name="_pgvcl-costal_pgvcl_JND-5_T&amp;D July-08 5 6" xfId="10725"/>
    <cellStyle name="_pgvcl-costal_PGVCL-_JND-5_T&amp;D July-08 5 6" xfId="10726"/>
    <cellStyle name="_pgvcl-costal_pgvcl_JND-5_T&amp;D July-08 5 7" xfId="10727"/>
    <cellStyle name="_pgvcl-costal_PGVCL-_JND-5_T&amp;D July-08 5 7" xfId="10728"/>
    <cellStyle name="_pgvcl-costal_pgvcl_JND-5_T&amp;D July-08 5 8" xfId="10729"/>
    <cellStyle name="_pgvcl-costal_PGVCL-_JND-5_T&amp;D July-08 5 8" xfId="10730"/>
    <cellStyle name="_pgvcl-costal_pgvcl_JND-5_T&amp;D July-08 5 9" xfId="10731"/>
    <cellStyle name="_pgvcl-costal_PGVCL-_JND-5_T&amp;D July-08 5 9" xfId="10732"/>
    <cellStyle name="_pgvcl-costal_pgvcl_JND-5_T&amp;D July-08 6" xfId="10733"/>
    <cellStyle name="_pgvcl-costal_PGVCL-_JND-5_T&amp;D July-08 6" xfId="10734"/>
    <cellStyle name="_pgvcl-costal_pgvcl_JND-5_T&amp;D July-08 6 10" xfId="10735"/>
    <cellStyle name="_pgvcl-costal_PGVCL-_JND-5_T&amp;D July-08 6 10" xfId="10736"/>
    <cellStyle name="_pgvcl-costal_pgvcl_JND-5_T&amp;D July-08 6 2" xfId="10737"/>
    <cellStyle name="_pgvcl-costal_PGVCL-_JND-5_T&amp;D July-08 6 2" xfId="10738"/>
    <cellStyle name="_pgvcl-costal_pgvcl_JND-5_T&amp;D July-08 6 3" xfId="10739"/>
    <cellStyle name="_pgvcl-costal_PGVCL-_JND-5_T&amp;D July-08 6 3" xfId="10740"/>
    <cellStyle name="_pgvcl-costal_pgvcl_JND-5_T&amp;D July-08 6 4" xfId="10741"/>
    <cellStyle name="_pgvcl-costal_PGVCL-_JND-5_T&amp;D July-08 6 4" xfId="10742"/>
    <cellStyle name="_pgvcl-costal_pgvcl_JND-5_T&amp;D July-08 6 5" xfId="10743"/>
    <cellStyle name="_pgvcl-costal_PGVCL-_JND-5_T&amp;D July-08 6 5" xfId="10744"/>
    <cellStyle name="_pgvcl-costal_pgvcl_JND-5_T&amp;D July-08 6 6" xfId="10745"/>
    <cellStyle name="_pgvcl-costal_PGVCL-_JND-5_T&amp;D July-08 6 6" xfId="10746"/>
    <cellStyle name="_pgvcl-costal_pgvcl_JND-5_T&amp;D July-08 6 7" xfId="10747"/>
    <cellStyle name="_pgvcl-costal_PGVCL-_JND-5_T&amp;D July-08 6 7" xfId="10748"/>
    <cellStyle name="_pgvcl-costal_pgvcl_JND-5_T&amp;D July-08 6 8" xfId="10749"/>
    <cellStyle name="_pgvcl-costal_PGVCL-_JND-5_T&amp;D July-08 6 8" xfId="10750"/>
    <cellStyle name="_pgvcl-costal_pgvcl_JND-5_T&amp;D July-08 6 9" xfId="10751"/>
    <cellStyle name="_pgvcl-costal_PGVCL-_JND-5_T&amp;D July-08 6 9" xfId="10752"/>
    <cellStyle name="_pgvcl-costal_pgvcl_JND-5_T&amp;D July-08 7" xfId="10753"/>
    <cellStyle name="_pgvcl-costal_PGVCL-_JND-5_T&amp;D July-08 7" xfId="10754"/>
    <cellStyle name="_pgvcl-costal_pgvcl_JND-5_T&amp;D July-08 7 10" xfId="10755"/>
    <cellStyle name="_pgvcl-costal_PGVCL-_JND-5_T&amp;D July-08 7 10" xfId="10756"/>
    <cellStyle name="_pgvcl-costal_pgvcl_JND-5_T&amp;D July-08 7 2" xfId="10757"/>
    <cellStyle name="_pgvcl-costal_PGVCL-_JND-5_T&amp;D July-08 7 2" xfId="10758"/>
    <cellStyle name="_pgvcl-costal_pgvcl_JND-5_T&amp;D July-08 7 3" xfId="10759"/>
    <cellStyle name="_pgvcl-costal_PGVCL-_JND-5_T&amp;D July-08 7 3" xfId="10760"/>
    <cellStyle name="_pgvcl-costal_pgvcl_JND-5_T&amp;D July-08 7 4" xfId="10761"/>
    <cellStyle name="_pgvcl-costal_PGVCL-_JND-5_T&amp;D July-08 7 4" xfId="10762"/>
    <cellStyle name="_pgvcl-costal_pgvcl_JND-5_T&amp;D July-08 7 5" xfId="10763"/>
    <cellStyle name="_pgvcl-costal_PGVCL-_JND-5_T&amp;D July-08 7 5" xfId="10764"/>
    <cellStyle name="_pgvcl-costal_pgvcl_JND-5_T&amp;D July-08 7 6" xfId="10765"/>
    <cellStyle name="_pgvcl-costal_PGVCL-_JND-5_T&amp;D July-08 7 6" xfId="10766"/>
    <cellStyle name="_pgvcl-costal_pgvcl_JND-5_T&amp;D July-08 7 7" xfId="10767"/>
    <cellStyle name="_pgvcl-costal_PGVCL-_JND-5_T&amp;D July-08 7 7" xfId="10768"/>
    <cellStyle name="_pgvcl-costal_pgvcl_JND-5_T&amp;D July-08 7 8" xfId="10769"/>
    <cellStyle name="_pgvcl-costal_PGVCL-_JND-5_T&amp;D July-08 7 8" xfId="10770"/>
    <cellStyle name="_pgvcl-costal_pgvcl_JND-5_T&amp;D July-08 7 9" xfId="10771"/>
    <cellStyle name="_pgvcl-costal_PGVCL-_JND-5_T&amp;D July-08 7 9" xfId="10772"/>
    <cellStyle name="_pgvcl-costal_pgvcl_JND-5_T&amp;D July-08 8" xfId="10773"/>
    <cellStyle name="_pgvcl-costal_PGVCL-_JND-5_T&amp;D July-08 8" xfId="10774"/>
    <cellStyle name="_pgvcl-costal_pgvcl_JND-5_T&amp;D MAR--09" xfId="10775"/>
    <cellStyle name="_pgvcl-costal_PGVCL-_JND-5_T&amp;D MAR--09" xfId="10776"/>
    <cellStyle name="_pgvcl-costal_pgvcl_JND-5_T&amp;D MAR--09 2" xfId="10777"/>
    <cellStyle name="_pgvcl-costal_PGVCL-_JND-5_T&amp;D MAR--09 2" xfId="10778"/>
    <cellStyle name="_pgvcl-costal_pgvcl_JND-5_T&amp;D MAR--09 2 10" xfId="10779"/>
    <cellStyle name="_pgvcl-costal_PGVCL-_JND-5_T&amp;D MAR--09 2 10" xfId="10780"/>
    <cellStyle name="_pgvcl-costal_pgvcl_JND-5_T&amp;D MAR--09 2 2" xfId="10781"/>
    <cellStyle name="_pgvcl-costal_PGVCL-_JND-5_T&amp;D MAR--09 2 2" xfId="10782"/>
    <cellStyle name="_pgvcl-costal_pgvcl_JND-5_T&amp;D MAR--09 2 3" xfId="10783"/>
    <cellStyle name="_pgvcl-costal_PGVCL-_JND-5_T&amp;D MAR--09 2 3" xfId="10784"/>
    <cellStyle name="_pgvcl-costal_pgvcl_JND-5_T&amp;D MAR--09 2 4" xfId="10785"/>
    <cellStyle name="_pgvcl-costal_PGVCL-_JND-5_T&amp;D MAR--09 2 4" xfId="10786"/>
    <cellStyle name="_pgvcl-costal_pgvcl_JND-5_T&amp;D MAR--09 2 5" xfId="10787"/>
    <cellStyle name="_pgvcl-costal_PGVCL-_JND-5_T&amp;D MAR--09 2 5" xfId="10788"/>
    <cellStyle name="_pgvcl-costal_pgvcl_JND-5_T&amp;D MAR--09 2 6" xfId="10789"/>
    <cellStyle name="_pgvcl-costal_PGVCL-_JND-5_T&amp;D MAR--09 2 6" xfId="10790"/>
    <cellStyle name="_pgvcl-costal_pgvcl_JND-5_T&amp;D MAR--09 2 7" xfId="10791"/>
    <cellStyle name="_pgvcl-costal_PGVCL-_JND-5_T&amp;D MAR--09 2 7" xfId="10792"/>
    <cellStyle name="_pgvcl-costal_pgvcl_JND-5_T&amp;D MAR--09 2 8" xfId="10793"/>
    <cellStyle name="_pgvcl-costal_PGVCL-_JND-5_T&amp;D MAR--09 2 8" xfId="10794"/>
    <cellStyle name="_pgvcl-costal_pgvcl_JND-5_T&amp;D MAR--09 2 9" xfId="10795"/>
    <cellStyle name="_pgvcl-costal_PGVCL-_JND-5_T&amp;D MAR--09 2 9" xfId="10796"/>
    <cellStyle name="_pgvcl-costal_pgvcl_JND-5_T&amp;D MAR--09 3" xfId="10797"/>
    <cellStyle name="_pgvcl-costal_PGVCL-_JND-5_T&amp;D MAR--09 3" xfId="10798"/>
    <cellStyle name="_pgvcl-costal_pgvcl_JND-5_T&amp;D MAR--09 3 10" xfId="10799"/>
    <cellStyle name="_pgvcl-costal_PGVCL-_JND-5_T&amp;D MAR--09 3 10" xfId="10800"/>
    <cellStyle name="_pgvcl-costal_pgvcl_JND-5_T&amp;D MAR--09 3 2" xfId="10801"/>
    <cellStyle name="_pgvcl-costal_PGVCL-_JND-5_T&amp;D MAR--09 3 2" xfId="10802"/>
    <cellStyle name="_pgvcl-costal_pgvcl_JND-5_T&amp;D MAR--09 3 3" xfId="10803"/>
    <cellStyle name="_pgvcl-costal_PGVCL-_JND-5_T&amp;D MAR--09 3 3" xfId="10804"/>
    <cellStyle name="_pgvcl-costal_pgvcl_JND-5_T&amp;D MAR--09 3 4" xfId="10805"/>
    <cellStyle name="_pgvcl-costal_PGVCL-_JND-5_T&amp;D MAR--09 3 4" xfId="10806"/>
    <cellStyle name="_pgvcl-costal_pgvcl_JND-5_T&amp;D MAR--09 3 5" xfId="10807"/>
    <cellStyle name="_pgvcl-costal_PGVCL-_JND-5_T&amp;D MAR--09 3 5" xfId="10808"/>
    <cellStyle name="_pgvcl-costal_pgvcl_JND-5_T&amp;D MAR--09 3 6" xfId="10809"/>
    <cellStyle name="_pgvcl-costal_PGVCL-_JND-5_T&amp;D MAR--09 3 6" xfId="10810"/>
    <cellStyle name="_pgvcl-costal_pgvcl_JND-5_T&amp;D MAR--09 3 7" xfId="10811"/>
    <cellStyle name="_pgvcl-costal_PGVCL-_JND-5_T&amp;D MAR--09 3 7" xfId="10812"/>
    <cellStyle name="_pgvcl-costal_pgvcl_JND-5_T&amp;D MAR--09 3 8" xfId="10813"/>
    <cellStyle name="_pgvcl-costal_PGVCL-_JND-5_T&amp;D MAR--09 3 8" xfId="10814"/>
    <cellStyle name="_pgvcl-costal_pgvcl_JND-5_T&amp;D MAR--09 3 9" xfId="10815"/>
    <cellStyle name="_pgvcl-costal_PGVCL-_JND-5_T&amp;D MAR--09 3 9" xfId="10816"/>
    <cellStyle name="_pgvcl-costal_pgvcl_JND-5_T&amp;D MAR--09 4" xfId="10817"/>
    <cellStyle name="_pgvcl-costal_PGVCL-_JND-5_T&amp;D MAR--09 4" xfId="10818"/>
    <cellStyle name="_pgvcl-costal_pgvcl_JND-5_T&amp;D MAR--09 4 10" xfId="10819"/>
    <cellStyle name="_pgvcl-costal_PGVCL-_JND-5_T&amp;D MAR--09 4 10" xfId="10820"/>
    <cellStyle name="_pgvcl-costal_pgvcl_JND-5_T&amp;D MAR--09 4 2" xfId="10821"/>
    <cellStyle name="_pgvcl-costal_PGVCL-_JND-5_T&amp;D MAR--09 4 2" xfId="10822"/>
    <cellStyle name="_pgvcl-costal_pgvcl_JND-5_T&amp;D MAR--09 4 3" xfId="10823"/>
    <cellStyle name="_pgvcl-costal_PGVCL-_JND-5_T&amp;D MAR--09 4 3" xfId="10824"/>
    <cellStyle name="_pgvcl-costal_pgvcl_JND-5_T&amp;D MAR--09 4 4" xfId="10825"/>
    <cellStyle name="_pgvcl-costal_PGVCL-_JND-5_T&amp;D MAR--09 4 4" xfId="10826"/>
    <cellStyle name="_pgvcl-costal_pgvcl_JND-5_T&amp;D MAR--09 4 5" xfId="10827"/>
    <cellStyle name="_pgvcl-costal_PGVCL-_JND-5_T&amp;D MAR--09 4 5" xfId="10828"/>
    <cellStyle name="_pgvcl-costal_pgvcl_JND-5_T&amp;D MAR--09 4 6" xfId="10829"/>
    <cellStyle name="_pgvcl-costal_PGVCL-_JND-5_T&amp;D MAR--09 4 6" xfId="10830"/>
    <cellStyle name="_pgvcl-costal_pgvcl_JND-5_T&amp;D MAR--09 4 7" xfId="10831"/>
    <cellStyle name="_pgvcl-costal_PGVCL-_JND-5_T&amp;D MAR--09 4 7" xfId="10832"/>
    <cellStyle name="_pgvcl-costal_pgvcl_JND-5_T&amp;D MAR--09 4 8" xfId="10833"/>
    <cellStyle name="_pgvcl-costal_PGVCL-_JND-5_T&amp;D MAR--09 4 8" xfId="10834"/>
    <cellStyle name="_pgvcl-costal_pgvcl_JND-5_T&amp;D MAR--09 4 9" xfId="10835"/>
    <cellStyle name="_pgvcl-costal_PGVCL-_JND-5_T&amp;D MAR--09 4 9" xfId="10836"/>
    <cellStyle name="_pgvcl-costal_pgvcl_JND-5_T&amp;D MAR--09 5" xfId="10837"/>
    <cellStyle name="_pgvcl-costal_PGVCL-_JND-5_T&amp;D MAR--09 5" xfId="10838"/>
    <cellStyle name="_pgvcl-costal_pgvcl_JND-5_T&amp;D MAR--09 5 10" xfId="10839"/>
    <cellStyle name="_pgvcl-costal_PGVCL-_JND-5_T&amp;D MAR--09 5 10" xfId="10840"/>
    <cellStyle name="_pgvcl-costal_pgvcl_JND-5_T&amp;D MAR--09 5 2" xfId="10841"/>
    <cellStyle name="_pgvcl-costal_PGVCL-_JND-5_T&amp;D MAR--09 5 2" xfId="10842"/>
    <cellStyle name="_pgvcl-costal_pgvcl_JND-5_T&amp;D MAR--09 5 3" xfId="10843"/>
    <cellStyle name="_pgvcl-costal_PGVCL-_JND-5_T&amp;D MAR--09 5 3" xfId="10844"/>
    <cellStyle name="_pgvcl-costal_pgvcl_JND-5_T&amp;D MAR--09 5 4" xfId="10845"/>
    <cellStyle name="_pgvcl-costal_PGVCL-_JND-5_T&amp;D MAR--09 5 4" xfId="10846"/>
    <cellStyle name="_pgvcl-costal_pgvcl_JND-5_T&amp;D MAR--09 5 5" xfId="10847"/>
    <cellStyle name="_pgvcl-costal_PGVCL-_JND-5_T&amp;D MAR--09 5 5" xfId="10848"/>
    <cellStyle name="_pgvcl-costal_pgvcl_JND-5_T&amp;D MAR--09 5 6" xfId="10849"/>
    <cellStyle name="_pgvcl-costal_PGVCL-_JND-5_T&amp;D MAR--09 5 6" xfId="10850"/>
    <cellStyle name="_pgvcl-costal_pgvcl_JND-5_T&amp;D MAR--09 5 7" xfId="10851"/>
    <cellStyle name="_pgvcl-costal_PGVCL-_JND-5_T&amp;D MAR--09 5 7" xfId="10852"/>
    <cellStyle name="_pgvcl-costal_pgvcl_JND-5_T&amp;D MAR--09 5 8" xfId="10853"/>
    <cellStyle name="_pgvcl-costal_PGVCL-_JND-5_T&amp;D MAR--09 5 8" xfId="10854"/>
    <cellStyle name="_pgvcl-costal_pgvcl_JND-5_T&amp;D MAR--09 5 9" xfId="10855"/>
    <cellStyle name="_pgvcl-costal_PGVCL-_JND-5_T&amp;D MAR--09 5 9" xfId="10856"/>
    <cellStyle name="_pgvcl-costal_pgvcl_JND-5_T&amp;D MAR--09 6" xfId="10857"/>
    <cellStyle name="_pgvcl-costal_PGVCL-_JND-5_T&amp;D MAR--09 6" xfId="10858"/>
    <cellStyle name="_pgvcl-costal_pgvcl_JND-5_T&amp;D MAR--09 6 10" xfId="10859"/>
    <cellStyle name="_pgvcl-costal_PGVCL-_JND-5_T&amp;D MAR--09 6 10" xfId="10860"/>
    <cellStyle name="_pgvcl-costal_pgvcl_JND-5_T&amp;D MAR--09 6 2" xfId="10861"/>
    <cellStyle name="_pgvcl-costal_PGVCL-_JND-5_T&amp;D MAR--09 6 2" xfId="10862"/>
    <cellStyle name="_pgvcl-costal_pgvcl_JND-5_T&amp;D MAR--09 6 3" xfId="10863"/>
    <cellStyle name="_pgvcl-costal_PGVCL-_JND-5_T&amp;D MAR--09 6 3" xfId="10864"/>
    <cellStyle name="_pgvcl-costal_pgvcl_JND-5_T&amp;D MAR--09 6 4" xfId="10865"/>
    <cellStyle name="_pgvcl-costal_PGVCL-_JND-5_T&amp;D MAR--09 6 4" xfId="10866"/>
    <cellStyle name="_pgvcl-costal_pgvcl_JND-5_T&amp;D MAR--09 6 5" xfId="10867"/>
    <cellStyle name="_pgvcl-costal_PGVCL-_JND-5_T&amp;D MAR--09 6 5" xfId="10868"/>
    <cellStyle name="_pgvcl-costal_pgvcl_JND-5_T&amp;D MAR--09 6 6" xfId="10869"/>
    <cellStyle name="_pgvcl-costal_PGVCL-_JND-5_T&amp;D MAR--09 6 6" xfId="10870"/>
    <cellStyle name="_pgvcl-costal_pgvcl_JND-5_T&amp;D MAR--09 6 7" xfId="10871"/>
    <cellStyle name="_pgvcl-costal_PGVCL-_JND-5_T&amp;D MAR--09 6 7" xfId="10872"/>
    <cellStyle name="_pgvcl-costal_pgvcl_JND-5_T&amp;D MAR--09 6 8" xfId="10873"/>
    <cellStyle name="_pgvcl-costal_PGVCL-_JND-5_T&amp;D MAR--09 6 8" xfId="10874"/>
    <cellStyle name="_pgvcl-costal_pgvcl_JND-5_T&amp;D MAR--09 6 9" xfId="10875"/>
    <cellStyle name="_pgvcl-costal_PGVCL-_JND-5_T&amp;D MAR--09 6 9" xfId="10876"/>
    <cellStyle name="_pgvcl-costal_pgvcl_JND-5_T&amp;D MAR--09 7" xfId="10877"/>
    <cellStyle name="_pgvcl-costal_PGVCL-_JND-5_T&amp;D MAR--09 7" xfId="10878"/>
    <cellStyle name="_pgvcl-costal_pgvcl_JND-5_T&amp;D MAR--09 7 10" xfId="10879"/>
    <cellStyle name="_pgvcl-costal_PGVCL-_JND-5_T&amp;D MAR--09 7 10" xfId="10880"/>
    <cellStyle name="_pgvcl-costal_pgvcl_JND-5_T&amp;D MAR--09 7 2" xfId="10881"/>
    <cellStyle name="_pgvcl-costal_PGVCL-_JND-5_T&amp;D MAR--09 7 2" xfId="10882"/>
    <cellStyle name="_pgvcl-costal_pgvcl_JND-5_T&amp;D MAR--09 7 3" xfId="10883"/>
    <cellStyle name="_pgvcl-costal_PGVCL-_JND-5_T&amp;D MAR--09 7 3" xfId="10884"/>
    <cellStyle name="_pgvcl-costal_pgvcl_JND-5_T&amp;D MAR--09 7 4" xfId="10885"/>
    <cellStyle name="_pgvcl-costal_PGVCL-_JND-5_T&amp;D MAR--09 7 4" xfId="10886"/>
    <cellStyle name="_pgvcl-costal_pgvcl_JND-5_T&amp;D MAR--09 7 5" xfId="10887"/>
    <cellStyle name="_pgvcl-costal_PGVCL-_JND-5_T&amp;D MAR--09 7 5" xfId="10888"/>
    <cellStyle name="_pgvcl-costal_pgvcl_JND-5_T&amp;D MAR--09 7 6" xfId="10889"/>
    <cellStyle name="_pgvcl-costal_PGVCL-_JND-5_T&amp;D MAR--09 7 6" xfId="10890"/>
    <cellStyle name="_pgvcl-costal_pgvcl_JND-5_T&amp;D MAR--09 7 7" xfId="10891"/>
    <cellStyle name="_pgvcl-costal_PGVCL-_JND-5_T&amp;D MAR--09 7 7" xfId="10892"/>
    <cellStyle name="_pgvcl-costal_pgvcl_JND-5_T&amp;D MAR--09 7 8" xfId="10893"/>
    <cellStyle name="_pgvcl-costal_PGVCL-_JND-5_T&amp;D MAR--09 7 8" xfId="10894"/>
    <cellStyle name="_pgvcl-costal_pgvcl_JND-5_T&amp;D MAR--09 7 9" xfId="10895"/>
    <cellStyle name="_pgvcl-costal_PGVCL-_JND-5_T&amp;D MAR--09 7 9" xfId="10896"/>
    <cellStyle name="_pgvcl-costal_pgvcl_JND-5_T&amp;D MAR--09 8" xfId="10897"/>
    <cellStyle name="_pgvcl-costal_PGVCL-_JND-5_T&amp;D MAR--09 8" xfId="10898"/>
    <cellStyle name="_pgvcl-costal_pgvcl_JND-5_Urban Weekly 8 MAY 09" xfId="10899"/>
    <cellStyle name="_pgvcl-costal_PGVCL-_JND-5_Urban Weekly 8 MAY 09" xfId="10900"/>
    <cellStyle name="_pgvcl-costal_pgvcl_JND-5_Urban Weekly 8 MAY 09 2" xfId="10901"/>
    <cellStyle name="_pgvcl-costal_PGVCL-_JND-5_Urban Weekly 8 MAY 09 2" xfId="10902"/>
    <cellStyle name="_pgvcl-costal_pgvcl_JND-5_URBAN WEEKLY PBR CO" xfId="10903"/>
    <cellStyle name="_pgvcl-costal_PGVCL-_JND-5_URBAN WEEKLY PBR CO" xfId="10904"/>
    <cellStyle name="_pgvcl-costal_pgvcl_JND-5_URBAN WEEKLY PBR CO 2" xfId="10905"/>
    <cellStyle name="_pgvcl-costal_PGVCL-_JND-5_URBAN WEEKLY PBR CO 2" xfId="10906"/>
    <cellStyle name="_pgvcl-costal_pgvcl_JND-5_URBAN WEEKLY PBR CO 2 10" xfId="10907"/>
    <cellStyle name="_pgvcl-costal_PGVCL-_JND-5_URBAN WEEKLY PBR CO 2 10" xfId="10908"/>
    <cellStyle name="_pgvcl-costal_pgvcl_JND-5_URBAN WEEKLY PBR CO 2 2" xfId="10909"/>
    <cellStyle name="_pgvcl-costal_PGVCL-_JND-5_URBAN WEEKLY PBR CO 2 2" xfId="10910"/>
    <cellStyle name="_pgvcl-costal_pgvcl_JND-5_URBAN WEEKLY PBR CO 2 3" xfId="10911"/>
    <cellStyle name="_pgvcl-costal_PGVCL-_JND-5_URBAN WEEKLY PBR CO 2 3" xfId="10912"/>
    <cellStyle name="_pgvcl-costal_pgvcl_JND-5_URBAN WEEKLY PBR CO 2 4" xfId="10913"/>
    <cellStyle name="_pgvcl-costal_PGVCL-_JND-5_URBAN WEEKLY PBR CO 2 4" xfId="10914"/>
    <cellStyle name="_pgvcl-costal_pgvcl_JND-5_URBAN WEEKLY PBR CO 2 5" xfId="10915"/>
    <cellStyle name="_pgvcl-costal_PGVCL-_JND-5_URBAN WEEKLY PBR CO 2 5" xfId="10916"/>
    <cellStyle name="_pgvcl-costal_pgvcl_JND-5_URBAN WEEKLY PBR CO 2 6" xfId="10917"/>
    <cellStyle name="_pgvcl-costal_PGVCL-_JND-5_URBAN WEEKLY PBR CO 2 6" xfId="10918"/>
    <cellStyle name="_pgvcl-costal_pgvcl_JND-5_URBAN WEEKLY PBR CO 2 7" xfId="10919"/>
    <cellStyle name="_pgvcl-costal_PGVCL-_JND-5_URBAN WEEKLY PBR CO 2 7" xfId="10920"/>
    <cellStyle name="_pgvcl-costal_pgvcl_JND-5_URBAN WEEKLY PBR CO 2 8" xfId="10921"/>
    <cellStyle name="_pgvcl-costal_PGVCL-_JND-5_URBAN WEEKLY PBR CO 2 8" xfId="10922"/>
    <cellStyle name="_pgvcl-costal_pgvcl_JND-5_URBAN WEEKLY PBR CO 2 9" xfId="10923"/>
    <cellStyle name="_pgvcl-costal_PGVCL-_JND-5_URBAN WEEKLY PBR CO 2 9" xfId="10924"/>
    <cellStyle name="_pgvcl-costal_pgvcl_JND-5_URBAN WEEKLY PBR CO 3" xfId="10925"/>
    <cellStyle name="_pgvcl-costal_PGVCL-_JND-5_URBAN WEEKLY PBR CO 3" xfId="10926"/>
    <cellStyle name="_pgvcl-costal_pgvcl_JND-5_URBAN WEEKLY PBR CO 3 10" xfId="10927"/>
    <cellStyle name="_pgvcl-costal_PGVCL-_JND-5_URBAN WEEKLY PBR CO 3 10" xfId="10928"/>
    <cellStyle name="_pgvcl-costal_pgvcl_JND-5_URBAN WEEKLY PBR CO 3 2" xfId="10929"/>
    <cellStyle name="_pgvcl-costal_PGVCL-_JND-5_URBAN WEEKLY PBR CO 3 2" xfId="10930"/>
    <cellStyle name="_pgvcl-costal_pgvcl_JND-5_URBAN WEEKLY PBR CO 3 3" xfId="10931"/>
    <cellStyle name="_pgvcl-costal_PGVCL-_JND-5_URBAN WEEKLY PBR CO 3 3" xfId="10932"/>
    <cellStyle name="_pgvcl-costal_pgvcl_JND-5_URBAN WEEKLY PBR CO 3 4" xfId="10933"/>
    <cellStyle name="_pgvcl-costal_PGVCL-_JND-5_URBAN WEEKLY PBR CO 3 4" xfId="10934"/>
    <cellStyle name="_pgvcl-costal_pgvcl_JND-5_URBAN WEEKLY PBR CO 3 5" xfId="10935"/>
    <cellStyle name="_pgvcl-costal_PGVCL-_JND-5_URBAN WEEKLY PBR CO 3 5" xfId="10936"/>
    <cellStyle name="_pgvcl-costal_pgvcl_JND-5_URBAN WEEKLY PBR CO 3 6" xfId="10937"/>
    <cellStyle name="_pgvcl-costal_PGVCL-_JND-5_URBAN WEEKLY PBR CO 3 6" xfId="10938"/>
    <cellStyle name="_pgvcl-costal_pgvcl_JND-5_URBAN WEEKLY PBR CO 3 7" xfId="10939"/>
    <cellStyle name="_pgvcl-costal_PGVCL-_JND-5_URBAN WEEKLY PBR CO 3 7" xfId="10940"/>
    <cellStyle name="_pgvcl-costal_pgvcl_JND-5_URBAN WEEKLY PBR CO 3 8" xfId="10941"/>
    <cellStyle name="_pgvcl-costal_PGVCL-_JND-5_URBAN WEEKLY PBR CO 3 8" xfId="10942"/>
    <cellStyle name="_pgvcl-costal_pgvcl_JND-5_URBAN WEEKLY PBR CO 3 9" xfId="10943"/>
    <cellStyle name="_pgvcl-costal_PGVCL-_JND-5_URBAN WEEKLY PBR CO 3 9" xfId="10944"/>
    <cellStyle name="_pgvcl-costal_pgvcl_JND-5_URBAN WEEKLY PBR CO 4" xfId="10945"/>
    <cellStyle name="_pgvcl-costal_PGVCL-_JND-5_URBAN WEEKLY PBR CO 4" xfId="10946"/>
    <cellStyle name="_pgvcl-costal_pgvcl_JND-5_URBAN WEEKLY PBR CO 4 10" xfId="10947"/>
    <cellStyle name="_pgvcl-costal_PGVCL-_JND-5_URBAN WEEKLY PBR CO 4 10" xfId="10948"/>
    <cellStyle name="_pgvcl-costal_pgvcl_JND-5_URBAN WEEKLY PBR CO 4 2" xfId="10949"/>
    <cellStyle name="_pgvcl-costal_PGVCL-_JND-5_URBAN WEEKLY PBR CO 4 2" xfId="10950"/>
    <cellStyle name="_pgvcl-costal_pgvcl_JND-5_URBAN WEEKLY PBR CO 4 3" xfId="10951"/>
    <cellStyle name="_pgvcl-costal_PGVCL-_JND-5_URBAN WEEKLY PBR CO 4 3" xfId="10952"/>
    <cellStyle name="_pgvcl-costal_pgvcl_JND-5_URBAN WEEKLY PBR CO 4 4" xfId="10953"/>
    <cellStyle name="_pgvcl-costal_PGVCL-_JND-5_URBAN WEEKLY PBR CO 4 4" xfId="10954"/>
    <cellStyle name="_pgvcl-costal_pgvcl_JND-5_URBAN WEEKLY PBR CO 4 5" xfId="10955"/>
    <cellStyle name="_pgvcl-costal_PGVCL-_JND-5_URBAN WEEKLY PBR CO 4 5" xfId="10956"/>
    <cellStyle name="_pgvcl-costal_pgvcl_JND-5_URBAN WEEKLY PBR CO 4 6" xfId="10957"/>
    <cellStyle name="_pgvcl-costal_PGVCL-_JND-5_URBAN WEEKLY PBR CO 4 6" xfId="10958"/>
    <cellStyle name="_pgvcl-costal_pgvcl_JND-5_URBAN WEEKLY PBR CO 4 7" xfId="10959"/>
    <cellStyle name="_pgvcl-costal_PGVCL-_JND-5_URBAN WEEKLY PBR CO 4 7" xfId="10960"/>
    <cellStyle name="_pgvcl-costal_pgvcl_JND-5_URBAN WEEKLY PBR CO 4 8" xfId="10961"/>
    <cellStyle name="_pgvcl-costal_PGVCL-_JND-5_URBAN WEEKLY PBR CO 4 8" xfId="10962"/>
    <cellStyle name="_pgvcl-costal_pgvcl_JND-5_URBAN WEEKLY PBR CO 4 9" xfId="10963"/>
    <cellStyle name="_pgvcl-costal_PGVCL-_JND-5_URBAN WEEKLY PBR CO 4 9" xfId="10964"/>
    <cellStyle name="_pgvcl-costal_pgvcl_JND-5_URBAN WEEKLY PBR CO 5" xfId="10965"/>
    <cellStyle name="_pgvcl-costal_PGVCL-_JND-5_URBAN WEEKLY PBR CO 5" xfId="10966"/>
    <cellStyle name="_pgvcl-costal_pgvcl_JND-5_URBAN WEEKLY PBR CO 5 10" xfId="10967"/>
    <cellStyle name="_pgvcl-costal_PGVCL-_JND-5_URBAN WEEKLY PBR CO 5 10" xfId="10968"/>
    <cellStyle name="_pgvcl-costal_pgvcl_JND-5_URBAN WEEKLY PBR CO 5 2" xfId="10969"/>
    <cellStyle name="_pgvcl-costal_PGVCL-_JND-5_URBAN WEEKLY PBR CO 5 2" xfId="10970"/>
    <cellStyle name="_pgvcl-costal_pgvcl_JND-5_URBAN WEEKLY PBR CO 5 3" xfId="10971"/>
    <cellStyle name="_pgvcl-costal_PGVCL-_JND-5_URBAN WEEKLY PBR CO 5 3" xfId="10972"/>
    <cellStyle name="_pgvcl-costal_pgvcl_JND-5_URBAN WEEKLY PBR CO 5 4" xfId="10973"/>
    <cellStyle name="_pgvcl-costal_PGVCL-_JND-5_URBAN WEEKLY PBR CO 5 4" xfId="10974"/>
    <cellStyle name="_pgvcl-costal_pgvcl_JND-5_URBAN WEEKLY PBR CO 5 5" xfId="10975"/>
    <cellStyle name="_pgvcl-costal_PGVCL-_JND-5_URBAN WEEKLY PBR CO 5 5" xfId="10976"/>
    <cellStyle name="_pgvcl-costal_pgvcl_JND-5_URBAN WEEKLY PBR CO 5 6" xfId="10977"/>
    <cellStyle name="_pgvcl-costal_PGVCL-_JND-5_URBAN WEEKLY PBR CO 5 6" xfId="10978"/>
    <cellStyle name="_pgvcl-costal_pgvcl_JND-5_URBAN WEEKLY PBR CO 5 7" xfId="10979"/>
    <cellStyle name="_pgvcl-costal_PGVCL-_JND-5_URBAN WEEKLY PBR CO 5 7" xfId="10980"/>
    <cellStyle name="_pgvcl-costal_pgvcl_JND-5_URBAN WEEKLY PBR CO 5 8" xfId="10981"/>
    <cellStyle name="_pgvcl-costal_PGVCL-_JND-5_URBAN WEEKLY PBR CO 5 8" xfId="10982"/>
    <cellStyle name="_pgvcl-costal_pgvcl_JND-5_URBAN WEEKLY PBR CO 5 9" xfId="10983"/>
    <cellStyle name="_pgvcl-costal_PGVCL-_JND-5_URBAN WEEKLY PBR CO 5 9" xfId="10984"/>
    <cellStyle name="_pgvcl-costal_pgvcl_JND-5_URBAN WEEKLY PBR CO 6" xfId="10985"/>
    <cellStyle name="_pgvcl-costal_PGVCL-_JND-5_URBAN WEEKLY PBR CO 6" xfId="10986"/>
    <cellStyle name="_pgvcl-costal_pgvcl_JND-5_URBAN WEEKLY PBR CO 6 10" xfId="10987"/>
    <cellStyle name="_pgvcl-costal_PGVCL-_JND-5_URBAN WEEKLY PBR CO 6 10" xfId="10988"/>
    <cellStyle name="_pgvcl-costal_pgvcl_JND-5_URBAN WEEKLY PBR CO 6 2" xfId="10989"/>
    <cellStyle name="_pgvcl-costal_PGVCL-_JND-5_URBAN WEEKLY PBR CO 6 2" xfId="10990"/>
    <cellStyle name="_pgvcl-costal_pgvcl_JND-5_URBAN WEEKLY PBR CO 6 3" xfId="10991"/>
    <cellStyle name="_pgvcl-costal_PGVCL-_JND-5_URBAN WEEKLY PBR CO 6 3" xfId="10992"/>
    <cellStyle name="_pgvcl-costal_pgvcl_JND-5_URBAN WEEKLY PBR CO 6 4" xfId="10993"/>
    <cellStyle name="_pgvcl-costal_PGVCL-_JND-5_URBAN WEEKLY PBR CO 6 4" xfId="10994"/>
    <cellStyle name="_pgvcl-costal_pgvcl_JND-5_URBAN WEEKLY PBR CO 6 5" xfId="10995"/>
    <cellStyle name="_pgvcl-costal_PGVCL-_JND-5_URBAN WEEKLY PBR CO 6 5" xfId="10996"/>
    <cellStyle name="_pgvcl-costal_pgvcl_JND-5_URBAN WEEKLY PBR CO 6 6" xfId="10997"/>
    <cellStyle name="_pgvcl-costal_PGVCL-_JND-5_URBAN WEEKLY PBR CO 6 6" xfId="10998"/>
    <cellStyle name="_pgvcl-costal_pgvcl_JND-5_URBAN WEEKLY PBR CO 6 7" xfId="10999"/>
    <cellStyle name="_pgvcl-costal_PGVCL-_JND-5_URBAN WEEKLY PBR CO 6 7" xfId="11000"/>
    <cellStyle name="_pgvcl-costal_pgvcl_JND-5_URBAN WEEKLY PBR CO 6 8" xfId="11001"/>
    <cellStyle name="_pgvcl-costal_PGVCL-_JND-5_URBAN WEEKLY PBR CO 6 8" xfId="11002"/>
    <cellStyle name="_pgvcl-costal_pgvcl_JND-5_URBAN WEEKLY PBR CO 6 9" xfId="11003"/>
    <cellStyle name="_pgvcl-costal_PGVCL-_JND-5_URBAN WEEKLY PBR CO 6 9" xfId="11004"/>
    <cellStyle name="_pgvcl-costal_pgvcl_JND-5_URBAN WEEKLY PBR CO 7" xfId="11005"/>
    <cellStyle name="_pgvcl-costal_PGVCL-_JND-5_URBAN WEEKLY PBR CO 7" xfId="11006"/>
    <cellStyle name="_pgvcl-costal_pgvcl_JND-5_URBAN WEEKLY PBR CO 7 10" xfId="11007"/>
    <cellStyle name="_pgvcl-costal_PGVCL-_JND-5_URBAN WEEKLY PBR CO 7 10" xfId="11008"/>
    <cellStyle name="_pgvcl-costal_pgvcl_JND-5_URBAN WEEKLY PBR CO 7 2" xfId="11009"/>
    <cellStyle name="_pgvcl-costal_PGVCL-_JND-5_URBAN WEEKLY PBR CO 7 2" xfId="11010"/>
    <cellStyle name="_pgvcl-costal_pgvcl_JND-5_URBAN WEEKLY PBR CO 7 3" xfId="11011"/>
    <cellStyle name="_pgvcl-costal_PGVCL-_JND-5_URBAN WEEKLY PBR CO 7 3" xfId="11012"/>
    <cellStyle name="_pgvcl-costal_pgvcl_JND-5_URBAN WEEKLY PBR CO 7 4" xfId="11013"/>
    <cellStyle name="_pgvcl-costal_PGVCL-_JND-5_URBAN WEEKLY PBR CO 7 4" xfId="11014"/>
    <cellStyle name="_pgvcl-costal_pgvcl_JND-5_URBAN WEEKLY PBR CO 7 5" xfId="11015"/>
    <cellStyle name="_pgvcl-costal_PGVCL-_JND-5_URBAN WEEKLY PBR CO 7 5" xfId="11016"/>
    <cellStyle name="_pgvcl-costal_pgvcl_JND-5_URBAN WEEKLY PBR CO 7 6" xfId="11017"/>
    <cellStyle name="_pgvcl-costal_PGVCL-_JND-5_URBAN WEEKLY PBR CO 7 6" xfId="11018"/>
    <cellStyle name="_pgvcl-costal_pgvcl_JND-5_URBAN WEEKLY PBR CO 7 7" xfId="11019"/>
    <cellStyle name="_pgvcl-costal_PGVCL-_JND-5_URBAN WEEKLY PBR CO 7 7" xfId="11020"/>
    <cellStyle name="_pgvcl-costal_pgvcl_JND-5_URBAN WEEKLY PBR CO 7 8" xfId="11021"/>
    <cellStyle name="_pgvcl-costal_PGVCL-_JND-5_URBAN WEEKLY PBR CO 7 8" xfId="11022"/>
    <cellStyle name="_pgvcl-costal_pgvcl_JND-5_URBAN WEEKLY PBR CO 7 9" xfId="11023"/>
    <cellStyle name="_pgvcl-costal_PGVCL-_JND-5_URBAN WEEKLY PBR CO 7 9" xfId="11024"/>
    <cellStyle name="_pgvcl-costal_pgvcl_JND-5_URBAN WEEKLY PBR CO 8" xfId="11025"/>
    <cellStyle name="_pgvcl-costal_PGVCL-_JND-5_URBAN WEEKLY PBR CO 8" xfId="11026"/>
    <cellStyle name="_pgvcl-costal_pgvcl_JND-5_Weekly Urban PBR CO - 04-04-09 to 12-04-09" xfId="11027"/>
    <cellStyle name="_pgvcl-costal_PGVCL-_JND-5_Weekly Urban PBR CO - 04-04-09 to 12-04-09" xfId="11028"/>
    <cellStyle name="_pgvcl-costal_pgvcl_JND-5_Weekly Urban PBR CO - 04-04-09 to 12-04-09 2" xfId="11029"/>
    <cellStyle name="_pgvcl-costal_PGVCL-_JND-5_Weekly Urban PBR CO - 04-04-09 to 12-04-09 2" xfId="11030"/>
    <cellStyle name="_pgvcl-costal_pgvcl_JND-5_Weekly Urban PBR CO - 04-04-09 to 12-04-09 2 10" xfId="11031"/>
    <cellStyle name="_pgvcl-costal_PGVCL-_JND-5_Weekly Urban PBR CO - 04-04-09 to 12-04-09 2 10" xfId="11032"/>
    <cellStyle name="_pgvcl-costal_pgvcl_JND-5_Weekly Urban PBR CO - 04-04-09 to 12-04-09 2 2" xfId="11033"/>
    <cellStyle name="_pgvcl-costal_PGVCL-_JND-5_Weekly Urban PBR CO - 04-04-09 to 12-04-09 2 2" xfId="11034"/>
    <cellStyle name="_pgvcl-costal_pgvcl_JND-5_Weekly Urban PBR CO - 04-04-09 to 12-04-09 2 3" xfId="11035"/>
    <cellStyle name="_pgvcl-costal_PGVCL-_JND-5_Weekly Urban PBR CO - 04-04-09 to 12-04-09 2 3" xfId="11036"/>
    <cellStyle name="_pgvcl-costal_pgvcl_JND-5_Weekly Urban PBR CO - 04-04-09 to 12-04-09 2 4" xfId="11037"/>
    <cellStyle name="_pgvcl-costal_PGVCL-_JND-5_Weekly Urban PBR CO - 04-04-09 to 12-04-09 2 4" xfId="11038"/>
    <cellStyle name="_pgvcl-costal_pgvcl_JND-5_Weekly Urban PBR CO - 04-04-09 to 12-04-09 2 5" xfId="11039"/>
    <cellStyle name="_pgvcl-costal_PGVCL-_JND-5_Weekly Urban PBR CO - 04-04-09 to 12-04-09 2 5" xfId="11040"/>
    <cellStyle name="_pgvcl-costal_pgvcl_JND-5_Weekly Urban PBR CO - 04-04-09 to 12-04-09 2 6" xfId="11041"/>
    <cellStyle name="_pgvcl-costal_PGVCL-_JND-5_Weekly Urban PBR CO - 04-04-09 to 12-04-09 2 6" xfId="11042"/>
    <cellStyle name="_pgvcl-costal_pgvcl_JND-5_Weekly Urban PBR CO - 04-04-09 to 12-04-09 2 7" xfId="11043"/>
    <cellStyle name="_pgvcl-costal_PGVCL-_JND-5_Weekly Urban PBR CO - 04-04-09 to 12-04-09 2 7" xfId="11044"/>
    <cellStyle name="_pgvcl-costal_pgvcl_JND-5_Weekly Urban PBR CO - 04-04-09 to 12-04-09 2 8" xfId="11045"/>
    <cellStyle name="_pgvcl-costal_PGVCL-_JND-5_Weekly Urban PBR CO - 04-04-09 to 12-04-09 2 8" xfId="11046"/>
    <cellStyle name="_pgvcl-costal_pgvcl_JND-5_Weekly Urban PBR CO - 04-04-09 to 12-04-09 2 9" xfId="11047"/>
    <cellStyle name="_pgvcl-costal_PGVCL-_JND-5_Weekly Urban PBR CO - 04-04-09 to 12-04-09 2 9" xfId="11048"/>
    <cellStyle name="_pgvcl-costal_pgvcl_JND-5_Weekly Urban PBR CO - 04-04-09 to 12-04-09 3" xfId="11049"/>
    <cellStyle name="_pgvcl-costal_PGVCL-_JND-5_Weekly Urban PBR CO - 04-04-09 to 12-04-09 3" xfId="11050"/>
    <cellStyle name="_pgvcl-costal_pgvcl_JND-5_Weekly Urban PBR CO - 04-04-09 to 12-04-09 3 10" xfId="11051"/>
    <cellStyle name="_pgvcl-costal_PGVCL-_JND-5_Weekly Urban PBR CO - 04-04-09 to 12-04-09 3 10" xfId="11052"/>
    <cellStyle name="_pgvcl-costal_pgvcl_JND-5_Weekly Urban PBR CO - 04-04-09 to 12-04-09 3 2" xfId="11053"/>
    <cellStyle name="_pgvcl-costal_PGVCL-_JND-5_Weekly Urban PBR CO - 04-04-09 to 12-04-09 3 2" xfId="11054"/>
    <cellStyle name="_pgvcl-costal_pgvcl_JND-5_Weekly Urban PBR CO - 04-04-09 to 12-04-09 3 3" xfId="11055"/>
    <cellStyle name="_pgvcl-costal_PGVCL-_JND-5_Weekly Urban PBR CO - 04-04-09 to 12-04-09 3 3" xfId="11056"/>
    <cellStyle name="_pgvcl-costal_pgvcl_JND-5_Weekly Urban PBR CO - 04-04-09 to 12-04-09 3 4" xfId="11057"/>
    <cellStyle name="_pgvcl-costal_PGVCL-_JND-5_Weekly Urban PBR CO - 04-04-09 to 12-04-09 3 4" xfId="11058"/>
    <cellStyle name="_pgvcl-costal_pgvcl_JND-5_Weekly Urban PBR CO - 04-04-09 to 12-04-09 3 5" xfId="11059"/>
    <cellStyle name="_pgvcl-costal_PGVCL-_JND-5_Weekly Urban PBR CO - 04-04-09 to 12-04-09 3 5" xfId="11060"/>
    <cellStyle name="_pgvcl-costal_pgvcl_JND-5_Weekly Urban PBR CO - 04-04-09 to 12-04-09 3 6" xfId="11061"/>
    <cellStyle name="_pgvcl-costal_PGVCL-_JND-5_Weekly Urban PBR CO - 04-04-09 to 12-04-09 3 6" xfId="11062"/>
    <cellStyle name="_pgvcl-costal_pgvcl_JND-5_Weekly Urban PBR CO - 04-04-09 to 12-04-09 3 7" xfId="11063"/>
    <cellStyle name="_pgvcl-costal_PGVCL-_JND-5_Weekly Urban PBR CO - 04-04-09 to 12-04-09 3 7" xfId="11064"/>
    <cellStyle name="_pgvcl-costal_pgvcl_JND-5_Weekly Urban PBR CO - 04-04-09 to 12-04-09 3 8" xfId="11065"/>
    <cellStyle name="_pgvcl-costal_PGVCL-_JND-5_Weekly Urban PBR CO - 04-04-09 to 12-04-09 3 8" xfId="11066"/>
    <cellStyle name="_pgvcl-costal_pgvcl_JND-5_Weekly Urban PBR CO - 04-04-09 to 12-04-09 3 9" xfId="11067"/>
    <cellStyle name="_pgvcl-costal_PGVCL-_JND-5_Weekly Urban PBR CO - 04-04-09 to 12-04-09 3 9" xfId="11068"/>
    <cellStyle name="_pgvcl-costal_pgvcl_JND-5_Weekly Urban PBR CO - 04-04-09 to 12-04-09 4" xfId="11069"/>
    <cellStyle name="_pgvcl-costal_PGVCL-_JND-5_Weekly Urban PBR CO - 04-04-09 to 12-04-09 4" xfId="11070"/>
    <cellStyle name="_pgvcl-costal_pgvcl_JND-5_Weekly Urban PBR CO - 04-04-09 to 12-04-09 4 10" xfId="11071"/>
    <cellStyle name="_pgvcl-costal_PGVCL-_JND-5_Weekly Urban PBR CO - 04-04-09 to 12-04-09 4 10" xfId="11072"/>
    <cellStyle name="_pgvcl-costal_pgvcl_JND-5_Weekly Urban PBR CO - 04-04-09 to 12-04-09 4 2" xfId="11073"/>
    <cellStyle name="_pgvcl-costal_PGVCL-_JND-5_Weekly Urban PBR CO - 04-04-09 to 12-04-09 4 2" xfId="11074"/>
    <cellStyle name="_pgvcl-costal_pgvcl_JND-5_Weekly Urban PBR CO - 04-04-09 to 12-04-09 4 3" xfId="11075"/>
    <cellStyle name="_pgvcl-costal_PGVCL-_JND-5_Weekly Urban PBR CO - 04-04-09 to 12-04-09 4 3" xfId="11076"/>
    <cellStyle name="_pgvcl-costal_pgvcl_JND-5_Weekly Urban PBR CO - 04-04-09 to 12-04-09 4 4" xfId="11077"/>
    <cellStyle name="_pgvcl-costal_PGVCL-_JND-5_Weekly Urban PBR CO - 04-04-09 to 12-04-09 4 4" xfId="11078"/>
    <cellStyle name="_pgvcl-costal_pgvcl_JND-5_Weekly Urban PBR CO - 04-04-09 to 12-04-09 4 5" xfId="11079"/>
    <cellStyle name="_pgvcl-costal_PGVCL-_JND-5_Weekly Urban PBR CO - 04-04-09 to 12-04-09 4 5" xfId="11080"/>
    <cellStyle name="_pgvcl-costal_pgvcl_JND-5_Weekly Urban PBR CO - 04-04-09 to 12-04-09 4 6" xfId="11081"/>
    <cellStyle name="_pgvcl-costal_PGVCL-_JND-5_Weekly Urban PBR CO - 04-04-09 to 12-04-09 4 6" xfId="11082"/>
    <cellStyle name="_pgvcl-costal_pgvcl_JND-5_Weekly Urban PBR CO - 04-04-09 to 12-04-09 4 7" xfId="11083"/>
    <cellStyle name="_pgvcl-costal_PGVCL-_JND-5_Weekly Urban PBR CO - 04-04-09 to 12-04-09 4 7" xfId="11084"/>
    <cellStyle name="_pgvcl-costal_pgvcl_JND-5_Weekly Urban PBR CO - 04-04-09 to 12-04-09 4 8" xfId="11085"/>
    <cellStyle name="_pgvcl-costal_PGVCL-_JND-5_Weekly Urban PBR CO - 04-04-09 to 12-04-09 4 8" xfId="11086"/>
    <cellStyle name="_pgvcl-costal_pgvcl_JND-5_Weekly Urban PBR CO - 04-04-09 to 12-04-09 4 9" xfId="11087"/>
    <cellStyle name="_pgvcl-costal_PGVCL-_JND-5_Weekly Urban PBR CO - 04-04-09 to 12-04-09 4 9" xfId="11088"/>
    <cellStyle name="_pgvcl-costal_pgvcl_JND-5_Weekly Urban PBR CO - 04-04-09 to 12-04-09 5" xfId="11089"/>
    <cellStyle name="_pgvcl-costal_PGVCL-_JND-5_Weekly Urban PBR CO - 04-04-09 to 12-04-09 5" xfId="11090"/>
    <cellStyle name="_pgvcl-costal_pgvcl_JND-5_Weekly Urban PBR CO - 04-04-09 to 12-04-09 5 10" xfId="11091"/>
    <cellStyle name="_pgvcl-costal_PGVCL-_JND-5_Weekly Urban PBR CO - 04-04-09 to 12-04-09 5 10" xfId="11092"/>
    <cellStyle name="_pgvcl-costal_pgvcl_JND-5_Weekly Urban PBR CO - 04-04-09 to 12-04-09 5 2" xfId="11093"/>
    <cellStyle name="_pgvcl-costal_PGVCL-_JND-5_Weekly Urban PBR CO - 04-04-09 to 12-04-09 5 2" xfId="11094"/>
    <cellStyle name="_pgvcl-costal_pgvcl_JND-5_Weekly Urban PBR CO - 04-04-09 to 12-04-09 5 3" xfId="11095"/>
    <cellStyle name="_pgvcl-costal_PGVCL-_JND-5_Weekly Urban PBR CO - 04-04-09 to 12-04-09 5 3" xfId="11096"/>
    <cellStyle name="_pgvcl-costal_pgvcl_JND-5_Weekly Urban PBR CO - 04-04-09 to 12-04-09 5 4" xfId="11097"/>
    <cellStyle name="_pgvcl-costal_PGVCL-_JND-5_Weekly Urban PBR CO - 04-04-09 to 12-04-09 5 4" xfId="11098"/>
    <cellStyle name="_pgvcl-costal_pgvcl_JND-5_Weekly Urban PBR CO - 04-04-09 to 12-04-09 5 5" xfId="11099"/>
    <cellStyle name="_pgvcl-costal_PGVCL-_JND-5_Weekly Urban PBR CO - 04-04-09 to 12-04-09 5 5" xfId="11100"/>
    <cellStyle name="_pgvcl-costal_pgvcl_JND-5_Weekly Urban PBR CO - 04-04-09 to 12-04-09 5 6" xfId="11101"/>
    <cellStyle name="_pgvcl-costal_PGVCL-_JND-5_Weekly Urban PBR CO - 04-04-09 to 12-04-09 5 6" xfId="11102"/>
    <cellStyle name="_pgvcl-costal_pgvcl_JND-5_Weekly Urban PBR CO - 04-04-09 to 12-04-09 5 7" xfId="11103"/>
    <cellStyle name="_pgvcl-costal_PGVCL-_JND-5_Weekly Urban PBR CO - 04-04-09 to 12-04-09 5 7" xfId="11104"/>
    <cellStyle name="_pgvcl-costal_pgvcl_JND-5_Weekly Urban PBR CO - 04-04-09 to 12-04-09 5 8" xfId="11105"/>
    <cellStyle name="_pgvcl-costal_PGVCL-_JND-5_Weekly Urban PBR CO - 04-04-09 to 12-04-09 5 8" xfId="11106"/>
    <cellStyle name="_pgvcl-costal_pgvcl_JND-5_Weekly Urban PBR CO - 04-04-09 to 12-04-09 5 9" xfId="11107"/>
    <cellStyle name="_pgvcl-costal_PGVCL-_JND-5_Weekly Urban PBR CO - 04-04-09 to 12-04-09 5 9" xfId="11108"/>
    <cellStyle name="_pgvcl-costal_pgvcl_JND-5_Weekly Urban PBR CO - 04-04-09 to 12-04-09 6" xfId="11109"/>
    <cellStyle name="_pgvcl-costal_PGVCL-_JND-5_Weekly Urban PBR CO - 04-04-09 to 12-04-09 6" xfId="11110"/>
    <cellStyle name="_pgvcl-costal_pgvcl_JND-5_Weekly Urban PBR CO - 04-04-09 to 12-04-09 6 10" xfId="11111"/>
    <cellStyle name="_pgvcl-costal_PGVCL-_JND-5_Weekly Urban PBR CO - 04-04-09 to 12-04-09 6 10" xfId="11112"/>
    <cellStyle name="_pgvcl-costal_pgvcl_JND-5_Weekly Urban PBR CO - 04-04-09 to 12-04-09 6 2" xfId="11113"/>
    <cellStyle name="_pgvcl-costal_PGVCL-_JND-5_Weekly Urban PBR CO - 04-04-09 to 12-04-09 6 2" xfId="11114"/>
    <cellStyle name="_pgvcl-costal_pgvcl_JND-5_Weekly Urban PBR CO - 04-04-09 to 12-04-09 6 3" xfId="11115"/>
    <cellStyle name="_pgvcl-costal_PGVCL-_JND-5_Weekly Urban PBR CO - 04-04-09 to 12-04-09 6 3" xfId="11116"/>
    <cellStyle name="_pgvcl-costal_pgvcl_JND-5_Weekly Urban PBR CO - 04-04-09 to 12-04-09 6 4" xfId="11117"/>
    <cellStyle name="_pgvcl-costal_PGVCL-_JND-5_Weekly Urban PBR CO - 04-04-09 to 12-04-09 6 4" xfId="11118"/>
    <cellStyle name="_pgvcl-costal_pgvcl_JND-5_Weekly Urban PBR CO - 04-04-09 to 12-04-09 6 5" xfId="11119"/>
    <cellStyle name="_pgvcl-costal_PGVCL-_JND-5_Weekly Urban PBR CO - 04-04-09 to 12-04-09 6 5" xfId="11120"/>
    <cellStyle name="_pgvcl-costal_pgvcl_JND-5_Weekly Urban PBR CO - 04-04-09 to 12-04-09 6 6" xfId="11121"/>
    <cellStyle name="_pgvcl-costal_PGVCL-_JND-5_Weekly Urban PBR CO - 04-04-09 to 12-04-09 6 6" xfId="11122"/>
    <cellStyle name="_pgvcl-costal_pgvcl_JND-5_Weekly Urban PBR CO - 04-04-09 to 12-04-09 6 7" xfId="11123"/>
    <cellStyle name="_pgvcl-costal_PGVCL-_JND-5_Weekly Urban PBR CO - 04-04-09 to 12-04-09 6 7" xfId="11124"/>
    <cellStyle name="_pgvcl-costal_pgvcl_JND-5_Weekly Urban PBR CO - 04-04-09 to 12-04-09 6 8" xfId="11125"/>
    <cellStyle name="_pgvcl-costal_PGVCL-_JND-5_Weekly Urban PBR CO - 04-04-09 to 12-04-09 6 8" xfId="11126"/>
    <cellStyle name="_pgvcl-costal_pgvcl_JND-5_Weekly Urban PBR CO - 04-04-09 to 12-04-09 6 9" xfId="11127"/>
    <cellStyle name="_pgvcl-costal_PGVCL-_JND-5_Weekly Urban PBR CO - 04-04-09 to 12-04-09 6 9" xfId="11128"/>
    <cellStyle name="_pgvcl-costal_pgvcl_JND-5_Weekly Urban PBR CO - 04-04-09 to 12-04-09 7" xfId="11129"/>
    <cellStyle name="_pgvcl-costal_PGVCL-_JND-5_Weekly Urban PBR CO - 04-04-09 to 12-04-09 7" xfId="11130"/>
    <cellStyle name="_pgvcl-costal_pgvcl_JND-5_Weekly Urban PBR CO - 04-04-09 to 12-04-09 7 10" xfId="11131"/>
    <cellStyle name="_pgvcl-costal_PGVCL-_JND-5_Weekly Urban PBR CO - 04-04-09 to 12-04-09 7 10" xfId="11132"/>
    <cellStyle name="_pgvcl-costal_pgvcl_JND-5_Weekly Urban PBR CO - 04-04-09 to 12-04-09 7 2" xfId="11133"/>
    <cellStyle name="_pgvcl-costal_PGVCL-_JND-5_Weekly Urban PBR CO - 04-04-09 to 12-04-09 7 2" xfId="11134"/>
    <cellStyle name="_pgvcl-costal_pgvcl_JND-5_Weekly Urban PBR CO - 04-04-09 to 12-04-09 7 3" xfId="11135"/>
    <cellStyle name="_pgvcl-costal_PGVCL-_JND-5_Weekly Urban PBR CO - 04-04-09 to 12-04-09 7 3" xfId="11136"/>
    <cellStyle name="_pgvcl-costal_pgvcl_JND-5_Weekly Urban PBR CO - 04-04-09 to 12-04-09 7 4" xfId="11137"/>
    <cellStyle name="_pgvcl-costal_PGVCL-_JND-5_Weekly Urban PBR CO - 04-04-09 to 12-04-09 7 4" xfId="11138"/>
    <cellStyle name="_pgvcl-costal_pgvcl_JND-5_Weekly Urban PBR CO - 04-04-09 to 12-04-09 7 5" xfId="11139"/>
    <cellStyle name="_pgvcl-costal_PGVCL-_JND-5_Weekly Urban PBR CO - 04-04-09 to 12-04-09 7 5" xfId="11140"/>
    <cellStyle name="_pgvcl-costal_pgvcl_JND-5_Weekly Urban PBR CO - 04-04-09 to 12-04-09 7 6" xfId="11141"/>
    <cellStyle name="_pgvcl-costal_PGVCL-_JND-5_Weekly Urban PBR CO - 04-04-09 to 12-04-09 7 6" xfId="11142"/>
    <cellStyle name="_pgvcl-costal_pgvcl_JND-5_Weekly Urban PBR CO - 04-04-09 to 12-04-09 7 7" xfId="11143"/>
    <cellStyle name="_pgvcl-costal_PGVCL-_JND-5_Weekly Urban PBR CO - 04-04-09 to 12-04-09 7 7" xfId="11144"/>
    <cellStyle name="_pgvcl-costal_pgvcl_JND-5_Weekly Urban PBR CO - 04-04-09 to 12-04-09 7 8" xfId="11145"/>
    <cellStyle name="_pgvcl-costal_PGVCL-_JND-5_Weekly Urban PBR CO - 04-04-09 to 12-04-09 7 8" xfId="11146"/>
    <cellStyle name="_pgvcl-costal_pgvcl_JND-5_Weekly Urban PBR CO - 04-04-09 to 12-04-09 7 9" xfId="11147"/>
    <cellStyle name="_pgvcl-costal_PGVCL-_JND-5_Weekly Urban PBR CO - 04-04-09 to 12-04-09 7 9" xfId="11148"/>
    <cellStyle name="_pgvcl-costal_pgvcl_JND-5_Weekly Urban PBR CO - 04-04-09 to 12-04-09 8" xfId="11149"/>
    <cellStyle name="_pgvcl-costal_PGVCL-_JND-5_Weekly Urban PBR CO - 04-04-09 to 12-04-09 8" xfId="11150"/>
    <cellStyle name="_pgvcl-costal_pgvcl_JND-5_Weekly Urban PBR CO - 06-03-09 to 12-03-09" xfId="11151"/>
    <cellStyle name="_pgvcl-costal_PGVCL-_JND-5_Weekly Urban PBR CO - 06-03-09 to 12-03-09" xfId="11152"/>
    <cellStyle name="_pgvcl-costal_pgvcl_JND-5_Weekly Urban PBR CO - 06-03-09 to 12-03-09 2" xfId="11153"/>
    <cellStyle name="_pgvcl-costal_PGVCL-_JND-5_Weekly Urban PBR CO - 06-03-09 to 12-03-09 2" xfId="11154"/>
    <cellStyle name="_pgvcl-costal_pgvcl_JND-5_Weekly Urban PBR CO - 06-03-09 to 12-03-09 2 10" xfId="11155"/>
    <cellStyle name="_pgvcl-costal_PGVCL-_JND-5_Weekly Urban PBR CO - 06-03-09 to 12-03-09 2 10" xfId="11156"/>
    <cellStyle name="_pgvcl-costal_pgvcl_JND-5_Weekly Urban PBR CO - 06-03-09 to 12-03-09 2 2" xfId="11157"/>
    <cellStyle name="_pgvcl-costal_PGVCL-_JND-5_Weekly Urban PBR CO - 06-03-09 to 12-03-09 2 2" xfId="11158"/>
    <cellStyle name="_pgvcl-costal_pgvcl_JND-5_Weekly Urban PBR CO - 06-03-09 to 12-03-09 2 3" xfId="11159"/>
    <cellStyle name="_pgvcl-costal_PGVCL-_JND-5_Weekly Urban PBR CO - 06-03-09 to 12-03-09 2 3" xfId="11160"/>
    <cellStyle name="_pgvcl-costal_pgvcl_JND-5_Weekly Urban PBR CO - 06-03-09 to 12-03-09 2 4" xfId="11161"/>
    <cellStyle name="_pgvcl-costal_PGVCL-_JND-5_Weekly Urban PBR CO - 06-03-09 to 12-03-09 2 4" xfId="11162"/>
    <cellStyle name="_pgvcl-costal_pgvcl_JND-5_Weekly Urban PBR CO - 06-03-09 to 12-03-09 2 5" xfId="11163"/>
    <cellStyle name="_pgvcl-costal_PGVCL-_JND-5_Weekly Urban PBR CO - 06-03-09 to 12-03-09 2 5" xfId="11164"/>
    <cellStyle name="_pgvcl-costal_pgvcl_JND-5_Weekly Urban PBR CO - 06-03-09 to 12-03-09 2 6" xfId="11165"/>
    <cellStyle name="_pgvcl-costal_PGVCL-_JND-5_Weekly Urban PBR CO - 06-03-09 to 12-03-09 2 6" xfId="11166"/>
    <cellStyle name="_pgvcl-costal_pgvcl_JND-5_Weekly Urban PBR CO - 06-03-09 to 12-03-09 2 7" xfId="11167"/>
    <cellStyle name="_pgvcl-costal_PGVCL-_JND-5_Weekly Urban PBR CO - 06-03-09 to 12-03-09 2 7" xfId="11168"/>
    <cellStyle name="_pgvcl-costal_pgvcl_JND-5_Weekly Urban PBR CO - 06-03-09 to 12-03-09 2 8" xfId="11169"/>
    <cellStyle name="_pgvcl-costal_PGVCL-_JND-5_Weekly Urban PBR CO - 06-03-09 to 12-03-09 2 8" xfId="11170"/>
    <cellStyle name="_pgvcl-costal_pgvcl_JND-5_Weekly Urban PBR CO - 06-03-09 to 12-03-09 2 9" xfId="11171"/>
    <cellStyle name="_pgvcl-costal_PGVCL-_JND-5_Weekly Urban PBR CO - 06-03-09 to 12-03-09 2 9" xfId="11172"/>
    <cellStyle name="_pgvcl-costal_pgvcl_JND-5_Weekly Urban PBR CO - 06-03-09 to 12-03-09 3" xfId="11173"/>
    <cellStyle name="_pgvcl-costal_PGVCL-_JND-5_Weekly Urban PBR CO - 06-03-09 to 12-03-09 3" xfId="11174"/>
    <cellStyle name="_pgvcl-costal_pgvcl_JND-5_Weekly Urban PBR CO - 06-03-09 to 12-03-09 3 10" xfId="11175"/>
    <cellStyle name="_pgvcl-costal_PGVCL-_JND-5_Weekly Urban PBR CO - 06-03-09 to 12-03-09 3 10" xfId="11176"/>
    <cellStyle name="_pgvcl-costal_pgvcl_JND-5_Weekly Urban PBR CO - 06-03-09 to 12-03-09 3 2" xfId="11177"/>
    <cellStyle name="_pgvcl-costal_PGVCL-_JND-5_Weekly Urban PBR CO - 06-03-09 to 12-03-09 3 2" xfId="11178"/>
    <cellStyle name="_pgvcl-costal_pgvcl_JND-5_Weekly Urban PBR CO - 06-03-09 to 12-03-09 3 3" xfId="11179"/>
    <cellStyle name="_pgvcl-costal_PGVCL-_JND-5_Weekly Urban PBR CO - 06-03-09 to 12-03-09 3 3" xfId="11180"/>
    <cellStyle name="_pgvcl-costal_pgvcl_JND-5_Weekly Urban PBR CO - 06-03-09 to 12-03-09 3 4" xfId="11181"/>
    <cellStyle name="_pgvcl-costal_PGVCL-_JND-5_Weekly Urban PBR CO - 06-03-09 to 12-03-09 3 4" xfId="11182"/>
    <cellStyle name="_pgvcl-costal_pgvcl_JND-5_Weekly Urban PBR CO - 06-03-09 to 12-03-09 3 5" xfId="11183"/>
    <cellStyle name="_pgvcl-costal_PGVCL-_JND-5_Weekly Urban PBR CO - 06-03-09 to 12-03-09 3 5" xfId="11184"/>
    <cellStyle name="_pgvcl-costal_pgvcl_JND-5_Weekly Urban PBR CO - 06-03-09 to 12-03-09 3 6" xfId="11185"/>
    <cellStyle name="_pgvcl-costal_PGVCL-_JND-5_Weekly Urban PBR CO - 06-03-09 to 12-03-09 3 6" xfId="11186"/>
    <cellStyle name="_pgvcl-costal_pgvcl_JND-5_Weekly Urban PBR CO - 06-03-09 to 12-03-09 3 7" xfId="11187"/>
    <cellStyle name="_pgvcl-costal_PGVCL-_JND-5_Weekly Urban PBR CO - 06-03-09 to 12-03-09 3 7" xfId="11188"/>
    <cellStyle name="_pgvcl-costal_pgvcl_JND-5_Weekly Urban PBR CO - 06-03-09 to 12-03-09 3 8" xfId="11189"/>
    <cellStyle name="_pgvcl-costal_PGVCL-_JND-5_Weekly Urban PBR CO - 06-03-09 to 12-03-09 3 8" xfId="11190"/>
    <cellStyle name="_pgvcl-costal_pgvcl_JND-5_Weekly Urban PBR CO - 06-03-09 to 12-03-09 3 9" xfId="11191"/>
    <cellStyle name="_pgvcl-costal_PGVCL-_JND-5_Weekly Urban PBR CO - 06-03-09 to 12-03-09 3 9" xfId="11192"/>
    <cellStyle name="_pgvcl-costal_pgvcl_JND-5_Weekly Urban PBR CO - 06-03-09 to 12-03-09 4" xfId="11193"/>
    <cellStyle name="_pgvcl-costal_PGVCL-_JND-5_Weekly Urban PBR CO - 06-03-09 to 12-03-09 4" xfId="11194"/>
    <cellStyle name="_pgvcl-costal_pgvcl_JND-5_Weekly Urban PBR CO - 06-03-09 to 12-03-09 4 10" xfId="11195"/>
    <cellStyle name="_pgvcl-costal_PGVCL-_JND-5_Weekly Urban PBR CO - 06-03-09 to 12-03-09 4 10" xfId="11196"/>
    <cellStyle name="_pgvcl-costal_pgvcl_JND-5_Weekly Urban PBR CO - 06-03-09 to 12-03-09 4 2" xfId="11197"/>
    <cellStyle name="_pgvcl-costal_PGVCL-_JND-5_Weekly Urban PBR CO - 06-03-09 to 12-03-09 4 2" xfId="11198"/>
    <cellStyle name="_pgvcl-costal_pgvcl_JND-5_Weekly Urban PBR CO - 06-03-09 to 12-03-09 4 3" xfId="11199"/>
    <cellStyle name="_pgvcl-costal_PGVCL-_JND-5_Weekly Urban PBR CO - 06-03-09 to 12-03-09 4 3" xfId="11200"/>
    <cellStyle name="_pgvcl-costal_pgvcl_JND-5_Weekly Urban PBR CO - 06-03-09 to 12-03-09 4 4" xfId="11201"/>
    <cellStyle name="_pgvcl-costal_PGVCL-_JND-5_Weekly Urban PBR CO - 06-03-09 to 12-03-09 4 4" xfId="11202"/>
    <cellStyle name="_pgvcl-costal_pgvcl_JND-5_Weekly Urban PBR CO - 06-03-09 to 12-03-09 4 5" xfId="11203"/>
    <cellStyle name="_pgvcl-costal_PGVCL-_JND-5_Weekly Urban PBR CO - 06-03-09 to 12-03-09 4 5" xfId="11204"/>
    <cellStyle name="_pgvcl-costal_pgvcl_JND-5_Weekly Urban PBR CO - 06-03-09 to 12-03-09 4 6" xfId="11205"/>
    <cellStyle name="_pgvcl-costal_PGVCL-_JND-5_Weekly Urban PBR CO - 06-03-09 to 12-03-09 4 6" xfId="11206"/>
    <cellStyle name="_pgvcl-costal_pgvcl_JND-5_Weekly Urban PBR CO - 06-03-09 to 12-03-09 4 7" xfId="11207"/>
    <cellStyle name="_pgvcl-costal_PGVCL-_JND-5_Weekly Urban PBR CO - 06-03-09 to 12-03-09 4 7" xfId="11208"/>
    <cellStyle name="_pgvcl-costal_pgvcl_JND-5_Weekly Urban PBR CO - 06-03-09 to 12-03-09 4 8" xfId="11209"/>
    <cellStyle name="_pgvcl-costal_PGVCL-_JND-5_Weekly Urban PBR CO - 06-03-09 to 12-03-09 4 8" xfId="11210"/>
    <cellStyle name="_pgvcl-costal_pgvcl_JND-5_Weekly Urban PBR CO - 06-03-09 to 12-03-09 4 9" xfId="11211"/>
    <cellStyle name="_pgvcl-costal_PGVCL-_JND-5_Weekly Urban PBR CO - 06-03-09 to 12-03-09 4 9" xfId="11212"/>
    <cellStyle name="_pgvcl-costal_pgvcl_JND-5_Weekly Urban PBR CO - 06-03-09 to 12-03-09 5" xfId="11213"/>
    <cellStyle name="_pgvcl-costal_PGVCL-_JND-5_Weekly Urban PBR CO - 06-03-09 to 12-03-09 5" xfId="11214"/>
    <cellStyle name="_pgvcl-costal_pgvcl_JND-5_Weekly Urban PBR CO - 06-03-09 to 12-03-09 5 10" xfId="11215"/>
    <cellStyle name="_pgvcl-costal_PGVCL-_JND-5_Weekly Urban PBR CO - 06-03-09 to 12-03-09 5 10" xfId="11216"/>
    <cellStyle name="_pgvcl-costal_pgvcl_JND-5_Weekly Urban PBR CO - 06-03-09 to 12-03-09 5 2" xfId="11217"/>
    <cellStyle name="_pgvcl-costal_PGVCL-_JND-5_Weekly Urban PBR CO - 06-03-09 to 12-03-09 5 2" xfId="11218"/>
    <cellStyle name="_pgvcl-costal_pgvcl_JND-5_Weekly Urban PBR CO - 06-03-09 to 12-03-09 5 3" xfId="11219"/>
    <cellStyle name="_pgvcl-costal_PGVCL-_JND-5_Weekly Urban PBR CO - 06-03-09 to 12-03-09 5 3" xfId="11220"/>
    <cellStyle name="_pgvcl-costal_pgvcl_JND-5_Weekly Urban PBR CO - 06-03-09 to 12-03-09 5 4" xfId="11221"/>
    <cellStyle name="_pgvcl-costal_PGVCL-_JND-5_Weekly Urban PBR CO - 06-03-09 to 12-03-09 5 4" xfId="11222"/>
    <cellStyle name="_pgvcl-costal_pgvcl_JND-5_Weekly Urban PBR CO - 06-03-09 to 12-03-09 5 5" xfId="11223"/>
    <cellStyle name="_pgvcl-costal_PGVCL-_JND-5_Weekly Urban PBR CO - 06-03-09 to 12-03-09 5 5" xfId="11224"/>
    <cellStyle name="_pgvcl-costal_pgvcl_JND-5_Weekly Urban PBR CO - 06-03-09 to 12-03-09 5 6" xfId="11225"/>
    <cellStyle name="_pgvcl-costal_PGVCL-_JND-5_Weekly Urban PBR CO - 06-03-09 to 12-03-09 5 6" xfId="11226"/>
    <cellStyle name="_pgvcl-costal_pgvcl_JND-5_Weekly Urban PBR CO - 06-03-09 to 12-03-09 5 7" xfId="11227"/>
    <cellStyle name="_pgvcl-costal_PGVCL-_JND-5_Weekly Urban PBR CO - 06-03-09 to 12-03-09 5 7" xfId="11228"/>
    <cellStyle name="_pgvcl-costal_pgvcl_JND-5_Weekly Urban PBR CO - 06-03-09 to 12-03-09 5 8" xfId="11229"/>
    <cellStyle name="_pgvcl-costal_PGVCL-_JND-5_Weekly Urban PBR CO - 06-03-09 to 12-03-09 5 8" xfId="11230"/>
    <cellStyle name="_pgvcl-costal_pgvcl_JND-5_Weekly Urban PBR CO - 06-03-09 to 12-03-09 5 9" xfId="11231"/>
    <cellStyle name="_pgvcl-costal_PGVCL-_JND-5_Weekly Urban PBR CO - 06-03-09 to 12-03-09 5 9" xfId="11232"/>
    <cellStyle name="_pgvcl-costal_pgvcl_JND-5_Weekly Urban PBR CO - 06-03-09 to 12-03-09 6" xfId="11233"/>
    <cellStyle name="_pgvcl-costal_PGVCL-_JND-5_Weekly Urban PBR CO - 06-03-09 to 12-03-09 6" xfId="11234"/>
    <cellStyle name="_pgvcl-costal_pgvcl_JND-5_Weekly Urban PBR CO - 06-03-09 to 12-03-09 6 10" xfId="11235"/>
    <cellStyle name="_pgvcl-costal_PGVCL-_JND-5_Weekly Urban PBR CO - 06-03-09 to 12-03-09 6 10" xfId="11236"/>
    <cellStyle name="_pgvcl-costal_pgvcl_JND-5_Weekly Urban PBR CO - 06-03-09 to 12-03-09 6 2" xfId="11237"/>
    <cellStyle name="_pgvcl-costal_PGVCL-_JND-5_Weekly Urban PBR CO - 06-03-09 to 12-03-09 6 2" xfId="11238"/>
    <cellStyle name="_pgvcl-costal_pgvcl_JND-5_Weekly Urban PBR CO - 06-03-09 to 12-03-09 6 3" xfId="11239"/>
    <cellStyle name="_pgvcl-costal_PGVCL-_JND-5_Weekly Urban PBR CO - 06-03-09 to 12-03-09 6 3" xfId="11240"/>
    <cellStyle name="_pgvcl-costal_pgvcl_JND-5_Weekly Urban PBR CO - 06-03-09 to 12-03-09 6 4" xfId="11241"/>
    <cellStyle name="_pgvcl-costal_PGVCL-_JND-5_Weekly Urban PBR CO - 06-03-09 to 12-03-09 6 4" xfId="11242"/>
    <cellStyle name="_pgvcl-costal_pgvcl_JND-5_Weekly Urban PBR CO - 06-03-09 to 12-03-09 6 5" xfId="11243"/>
    <cellStyle name="_pgvcl-costal_PGVCL-_JND-5_Weekly Urban PBR CO - 06-03-09 to 12-03-09 6 5" xfId="11244"/>
    <cellStyle name="_pgvcl-costal_pgvcl_JND-5_Weekly Urban PBR CO - 06-03-09 to 12-03-09 6 6" xfId="11245"/>
    <cellStyle name="_pgvcl-costal_PGVCL-_JND-5_Weekly Urban PBR CO - 06-03-09 to 12-03-09 6 6" xfId="11246"/>
    <cellStyle name="_pgvcl-costal_pgvcl_JND-5_Weekly Urban PBR CO - 06-03-09 to 12-03-09 6 7" xfId="11247"/>
    <cellStyle name="_pgvcl-costal_PGVCL-_JND-5_Weekly Urban PBR CO - 06-03-09 to 12-03-09 6 7" xfId="11248"/>
    <cellStyle name="_pgvcl-costal_pgvcl_JND-5_Weekly Urban PBR CO - 06-03-09 to 12-03-09 6 8" xfId="11249"/>
    <cellStyle name="_pgvcl-costal_PGVCL-_JND-5_Weekly Urban PBR CO - 06-03-09 to 12-03-09 6 8" xfId="11250"/>
    <cellStyle name="_pgvcl-costal_pgvcl_JND-5_Weekly Urban PBR CO - 06-03-09 to 12-03-09 6 9" xfId="11251"/>
    <cellStyle name="_pgvcl-costal_PGVCL-_JND-5_Weekly Urban PBR CO - 06-03-09 to 12-03-09 6 9" xfId="11252"/>
    <cellStyle name="_pgvcl-costal_pgvcl_JND-5_Weekly Urban PBR CO - 06-03-09 to 12-03-09 7" xfId="11253"/>
    <cellStyle name="_pgvcl-costal_PGVCL-_JND-5_Weekly Urban PBR CO - 06-03-09 to 12-03-09 7" xfId="11254"/>
    <cellStyle name="_pgvcl-costal_pgvcl_JND-5_Weekly Urban PBR CO - 06-03-09 to 12-03-09 7 10" xfId="11255"/>
    <cellStyle name="_pgvcl-costal_PGVCL-_JND-5_Weekly Urban PBR CO - 06-03-09 to 12-03-09 7 10" xfId="11256"/>
    <cellStyle name="_pgvcl-costal_pgvcl_JND-5_Weekly Urban PBR CO - 06-03-09 to 12-03-09 7 2" xfId="11257"/>
    <cellStyle name="_pgvcl-costal_PGVCL-_JND-5_Weekly Urban PBR CO - 06-03-09 to 12-03-09 7 2" xfId="11258"/>
    <cellStyle name="_pgvcl-costal_pgvcl_JND-5_Weekly Urban PBR CO - 06-03-09 to 12-03-09 7 3" xfId="11259"/>
    <cellStyle name="_pgvcl-costal_PGVCL-_JND-5_Weekly Urban PBR CO - 06-03-09 to 12-03-09 7 3" xfId="11260"/>
    <cellStyle name="_pgvcl-costal_pgvcl_JND-5_Weekly Urban PBR CO - 06-03-09 to 12-03-09 7 4" xfId="11261"/>
    <cellStyle name="_pgvcl-costal_PGVCL-_JND-5_Weekly Urban PBR CO - 06-03-09 to 12-03-09 7 4" xfId="11262"/>
    <cellStyle name="_pgvcl-costal_pgvcl_JND-5_Weekly Urban PBR CO - 06-03-09 to 12-03-09 7 5" xfId="11263"/>
    <cellStyle name="_pgvcl-costal_PGVCL-_JND-5_Weekly Urban PBR CO - 06-03-09 to 12-03-09 7 5" xfId="11264"/>
    <cellStyle name="_pgvcl-costal_pgvcl_JND-5_Weekly Urban PBR CO - 06-03-09 to 12-03-09 7 6" xfId="11265"/>
    <cellStyle name="_pgvcl-costal_PGVCL-_JND-5_Weekly Urban PBR CO - 06-03-09 to 12-03-09 7 6" xfId="11266"/>
    <cellStyle name="_pgvcl-costal_pgvcl_JND-5_Weekly Urban PBR CO - 06-03-09 to 12-03-09 7 7" xfId="11267"/>
    <cellStyle name="_pgvcl-costal_PGVCL-_JND-5_Weekly Urban PBR CO - 06-03-09 to 12-03-09 7 7" xfId="11268"/>
    <cellStyle name="_pgvcl-costal_pgvcl_JND-5_Weekly Urban PBR CO - 06-03-09 to 12-03-09 7 8" xfId="11269"/>
    <cellStyle name="_pgvcl-costal_PGVCL-_JND-5_Weekly Urban PBR CO - 06-03-09 to 12-03-09 7 8" xfId="11270"/>
    <cellStyle name="_pgvcl-costal_pgvcl_JND-5_Weekly Urban PBR CO - 06-03-09 to 12-03-09 7 9" xfId="11271"/>
    <cellStyle name="_pgvcl-costal_PGVCL-_JND-5_Weekly Urban PBR CO - 06-03-09 to 12-03-09 7 9" xfId="11272"/>
    <cellStyle name="_pgvcl-costal_pgvcl_JND-5_Weekly Urban PBR CO - 06-03-09 to 12-03-09 8" xfId="11273"/>
    <cellStyle name="_pgvcl-costal_PGVCL-_JND-5_Weekly Urban PBR CO - 06-03-09 to 12-03-09 8" xfId="11274"/>
    <cellStyle name="_pgvcl-costal_pgvcl_JND-5_Weekly Urban PBR CO - 20-02-09 to 26-02-09" xfId="11275"/>
    <cellStyle name="_pgvcl-costal_PGVCL-_JND-5_Weekly Urban PBR CO - 20-02-09 to 26-02-09" xfId="11276"/>
    <cellStyle name="_pgvcl-costal_pgvcl_JND-5_Weekly Urban PBR CO - 20-02-09 to 26-02-09 2" xfId="11277"/>
    <cellStyle name="_pgvcl-costal_PGVCL-_JND-5_Weekly Urban PBR CO - 20-02-09 to 26-02-09 2" xfId="11278"/>
    <cellStyle name="_pgvcl-costal_pgvcl_JND-5_Weekly Urban PBR CO - 20-02-09 to 26-02-09 2 10" xfId="11279"/>
    <cellStyle name="_pgvcl-costal_PGVCL-_JND-5_Weekly Urban PBR CO - 20-02-09 to 26-02-09 2 10" xfId="11280"/>
    <cellStyle name="_pgvcl-costal_pgvcl_JND-5_Weekly Urban PBR CO - 20-02-09 to 26-02-09 2 2" xfId="11281"/>
    <cellStyle name="_pgvcl-costal_PGVCL-_JND-5_Weekly Urban PBR CO - 20-02-09 to 26-02-09 2 2" xfId="11282"/>
    <cellStyle name="_pgvcl-costal_pgvcl_JND-5_Weekly Urban PBR CO - 20-02-09 to 26-02-09 2 3" xfId="11283"/>
    <cellStyle name="_pgvcl-costal_PGVCL-_JND-5_Weekly Urban PBR CO - 20-02-09 to 26-02-09 2 3" xfId="11284"/>
    <cellStyle name="_pgvcl-costal_pgvcl_JND-5_Weekly Urban PBR CO - 20-02-09 to 26-02-09 2 4" xfId="11285"/>
    <cellStyle name="_pgvcl-costal_PGVCL-_JND-5_Weekly Urban PBR CO - 20-02-09 to 26-02-09 2 4" xfId="11286"/>
    <cellStyle name="_pgvcl-costal_pgvcl_JND-5_Weekly Urban PBR CO - 20-02-09 to 26-02-09 2 5" xfId="11287"/>
    <cellStyle name="_pgvcl-costal_PGVCL-_JND-5_Weekly Urban PBR CO - 20-02-09 to 26-02-09 2 5" xfId="11288"/>
    <cellStyle name="_pgvcl-costal_pgvcl_JND-5_Weekly Urban PBR CO - 20-02-09 to 26-02-09 2 6" xfId="11289"/>
    <cellStyle name="_pgvcl-costal_PGVCL-_JND-5_Weekly Urban PBR CO - 20-02-09 to 26-02-09 2 6" xfId="11290"/>
    <cellStyle name="_pgvcl-costal_pgvcl_JND-5_Weekly Urban PBR CO - 20-02-09 to 26-02-09 2 7" xfId="11291"/>
    <cellStyle name="_pgvcl-costal_PGVCL-_JND-5_Weekly Urban PBR CO - 20-02-09 to 26-02-09 2 7" xfId="11292"/>
    <cellStyle name="_pgvcl-costal_pgvcl_JND-5_Weekly Urban PBR CO - 20-02-09 to 26-02-09 2 8" xfId="11293"/>
    <cellStyle name="_pgvcl-costal_PGVCL-_JND-5_Weekly Urban PBR CO - 20-02-09 to 26-02-09 2 8" xfId="11294"/>
    <cellStyle name="_pgvcl-costal_pgvcl_JND-5_Weekly Urban PBR CO - 20-02-09 to 26-02-09 2 9" xfId="11295"/>
    <cellStyle name="_pgvcl-costal_PGVCL-_JND-5_Weekly Urban PBR CO - 20-02-09 to 26-02-09 2 9" xfId="11296"/>
    <cellStyle name="_pgvcl-costal_pgvcl_JND-5_Weekly Urban PBR CO - 20-02-09 to 26-02-09 3" xfId="11297"/>
    <cellStyle name="_pgvcl-costal_PGVCL-_JND-5_Weekly Urban PBR CO - 20-02-09 to 26-02-09 3" xfId="11298"/>
    <cellStyle name="_pgvcl-costal_pgvcl_JND-5_Weekly Urban PBR CO - 20-02-09 to 26-02-09 3 10" xfId="11299"/>
    <cellStyle name="_pgvcl-costal_PGVCL-_JND-5_Weekly Urban PBR CO - 20-02-09 to 26-02-09 3 10" xfId="11300"/>
    <cellStyle name="_pgvcl-costal_pgvcl_JND-5_Weekly Urban PBR CO - 20-02-09 to 26-02-09 3 2" xfId="11301"/>
    <cellStyle name="_pgvcl-costal_PGVCL-_JND-5_Weekly Urban PBR CO - 20-02-09 to 26-02-09 3 2" xfId="11302"/>
    <cellStyle name="_pgvcl-costal_pgvcl_JND-5_Weekly Urban PBR CO - 20-02-09 to 26-02-09 3 3" xfId="11303"/>
    <cellStyle name="_pgvcl-costal_PGVCL-_JND-5_Weekly Urban PBR CO - 20-02-09 to 26-02-09 3 3" xfId="11304"/>
    <cellStyle name="_pgvcl-costal_pgvcl_JND-5_Weekly Urban PBR CO - 20-02-09 to 26-02-09 3 4" xfId="11305"/>
    <cellStyle name="_pgvcl-costal_PGVCL-_JND-5_Weekly Urban PBR CO - 20-02-09 to 26-02-09 3 4" xfId="11306"/>
    <cellStyle name="_pgvcl-costal_pgvcl_JND-5_Weekly Urban PBR CO - 20-02-09 to 26-02-09 3 5" xfId="11307"/>
    <cellStyle name="_pgvcl-costal_PGVCL-_JND-5_Weekly Urban PBR CO - 20-02-09 to 26-02-09 3 5" xfId="11308"/>
    <cellStyle name="_pgvcl-costal_pgvcl_JND-5_Weekly Urban PBR CO - 20-02-09 to 26-02-09 3 6" xfId="11309"/>
    <cellStyle name="_pgvcl-costal_PGVCL-_JND-5_Weekly Urban PBR CO - 20-02-09 to 26-02-09 3 6" xfId="11310"/>
    <cellStyle name="_pgvcl-costal_pgvcl_JND-5_Weekly Urban PBR CO - 20-02-09 to 26-02-09 3 7" xfId="11311"/>
    <cellStyle name="_pgvcl-costal_PGVCL-_JND-5_Weekly Urban PBR CO - 20-02-09 to 26-02-09 3 7" xfId="11312"/>
    <cellStyle name="_pgvcl-costal_pgvcl_JND-5_Weekly Urban PBR CO - 20-02-09 to 26-02-09 3 8" xfId="11313"/>
    <cellStyle name="_pgvcl-costal_PGVCL-_JND-5_Weekly Urban PBR CO - 20-02-09 to 26-02-09 3 8" xfId="11314"/>
    <cellStyle name="_pgvcl-costal_pgvcl_JND-5_Weekly Urban PBR CO - 20-02-09 to 26-02-09 3 9" xfId="11315"/>
    <cellStyle name="_pgvcl-costal_PGVCL-_JND-5_Weekly Urban PBR CO - 20-02-09 to 26-02-09 3 9" xfId="11316"/>
    <cellStyle name="_pgvcl-costal_pgvcl_JND-5_Weekly Urban PBR CO - 20-02-09 to 26-02-09 4" xfId="11317"/>
    <cellStyle name="_pgvcl-costal_PGVCL-_JND-5_Weekly Urban PBR CO - 20-02-09 to 26-02-09 4" xfId="11318"/>
    <cellStyle name="_pgvcl-costal_pgvcl_JND-5_Weekly Urban PBR CO - 20-02-09 to 26-02-09 4 10" xfId="11319"/>
    <cellStyle name="_pgvcl-costal_PGVCL-_JND-5_Weekly Urban PBR CO - 20-02-09 to 26-02-09 4 10" xfId="11320"/>
    <cellStyle name="_pgvcl-costal_pgvcl_JND-5_Weekly Urban PBR CO - 20-02-09 to 26-02-09 4 2" xfId="11321"/>
    <cellStyle name="_pgvcl-costal_PGVCL-_JND-5_Weekly Urban PBR CO - 20-02-09 to 26-02-09 4 2" xfId="11322"/>
    <cellStyle name="_pgvcl-costal_pgvcl_JND-5_Weekly Urban PBR CO - 20-02-09 to 26-02-09 4 3" xfId="11323"/>
    <cellStyle name="_pgvcl-costal_PGVCL-_JND-5_Weekly Urban PBR CO - 20-02-09 to 26-02-09 4 3" xfId="11324"/>
    <cellStyle name="_pgvcl-costal_pgvcl_JND-5_Weekly Urban PBR CO - 20-02-09 to 26-02-09 4 4" xfId="11325"/>
    <cellStyle name="_pgvcl-costal_PGVCL-_JND-5_Weekly Urban PBR CO - 20-02-09 to 26-02-09 4 4" xfId="11326"/>
    <cellStyle name="_pgvcl-costal_pgvcl_JND-5_Weekly Urban PBR CO - 20-02-09 to 26-02-09 4 5" xfId="11327"/>
    <cellStyle name="_pgvcl-costal_PGVCL-_JND-5_Weekly Urban PBR CO - 20-02-09 to 26-02-09 4 5" xfId="11328"/>
    <cellStyle name="_pgvcl-costal_pgvcl_JND-5_Weekly Urban PBR CO - 20-02-09 to 26-02-09 4 6" xfId="11329"/>
    <cellStyle name="_pgvcl-costal_PGVCL-_JND-5_Weekly Urban PBR CO - 20-02-09 to 26-02-09 4 6" xfId="11330"/>
    <cellStyle name="_pgvcl-costal_pgvcl_JND-5_Weekly Urban PBR CO - 20-02-09 to 26-02-09 4 7" xfId="11331"/>
    <cellStyle name="_pgvcl-costal_PGVCL-_JND-5_Weekly Urban PBR CO - 20-02-09 to 26-02-09 4 7" xfId="11332"/>
    <cellStyle name="_pgvcl-costal_pgvcl_JND-5_Weekly Urban PBR CO - 20-02-09 to 26-02-09 4 8" xfId="11333"/>
    <cellStyle name="_pgvcl-costal_PGVCL-_JND-5_Weekly Urban PBR CO - 20-02-09 to 26-02-09 4 8" xfId="11334"/>
    <cellStyle name="_pgvcl-costal_pgvcl_JND-5_Weekly Urban PBR CO - 20-02-09 to 26-02-09 4 9" xfId="11335"/>
    <cellStyle name="_pgvcl-costal_PGVCL-_JND-5_Weekly Urban PBR CO - 20-02-09 to 26-02-09 4 9" xfId="11336"/>
    <cellStyle name="_pgvcl-costal_pgvcl_JND-5_Weekly Urban PBR CO - 20-02-09 to 26-02-09 5" xfId="11337"/>
    <cellStyle name="_pgvcl-costal_PGVCL-_JND-5_Weekly Urban PBR CO - 20-02-09 to 26-02-09 5" xfId="11338"/>
    <cellStyle name="_pgvcl-costal_pgvcl_JND-5_Weekly Urban PBR CO - 20-02-09 to 26-02-09 5 10" xfId="11339"/>
    <cellStyle name="_pgvcl-costal_PGVCL-_JND-5_Weekly Urban PBR CO - 20-02-09 to 26-02-09 5 10" xfId="11340"/>
    <cellStyle name="_pgvcl-costal_pgvcl_JND-5_Weekly Urban PBR CO - 20-02-09 to 26-02-09 5 2" xfId="11341"/>
    <cellStyle name="_pgvcl-costal_PGVCL-_JND-5_Weekly Urban PBR CO - 20-02-09 to 26-02-09 5 2" xfId="11342"/>
    <cellStyle name="_pgvcl-costal_pgvcl_JND-5_Weekly Urban PBR CO - 20-02-09 to 26-02-09 5 3" xfId="11343"/>
    <cellStyle name="_pgvcl-costal_PGVCL-_JND-5_Weekly Urban PBR CO - 20-02-09 to 26-02-09 5 3" xfId="11344"/>
    <cellStyle name="_pgvcl-costal_pgvcl_JND-5_Weekly Urban PBR CO - 20-02-09 to 26-02-09 5 4" xfId="11345"/>
    <cellStyle name="_pgvcl-costal_PGVCL-_JND-5_Weekly Urban PBR CO - 20-02-09 to 26-02-09 5 4" xfId="11346"/>
    <cellStyle name="_pgvcl-costal_pgvcl_JND-5_Weekly Urban PBR CO - 20-02-09 to 26-02-09 5 5" xfId="11347"/>
    <cellStyle name="_pgvcl-costal_PGVCL-_JND-5_Weekly Urban PBR CO - 20-02-09 to 26-02-09 5 5" xfId="11348"/>
    <cellStyle name="_pgvcl-costal_pgvcl_JND-5_Weekly Urban PBR CO - 20-02-09 to 26-02-09 5 6" xfId="11349"/>
    <cellStyle name="_pgvcl-costal_PGVCL-_JND-5_Weekly Urban PBR CO - 20-02-09 to 26-02-09 5 6" xfId="11350"/>
    <cellStyle name="_pgvcl-costal_pgvcl_JND-5_Weekly Urban PBR CO - 20-02-09 to 26-02-09 5 7" xfId="11351"/>
    <cellStyle name="_pgvcl-costal_PGVCL-_JND-5_Weekly Urban PBR CO - 20-02-09 to 26-02-09 5 7" xfId="11352"/>
    <cellStyle name="_pgvcl-costal_pgvcl_JND-5_Weekly Urban PBR CO - 20-02-09 to 26-02-09 5 8" xfId="11353"/>
    <cellStyle name="_pgvcl-costal_PGVCL-_JND-5_Weekly Urban PBR CO - 20-02-09 to 26-02-09 5 8" xfId="11354"/>
    <cellStyle name="_pgvcl-costal_pgvcl_JND-5_Weekly Urban PBR CO - 20-02-09 to 26-02-09 5 9" xfId="11355"/>
    <cellStyle name="_pgvcl-costal_PGVCL-_JND-5_Weekly Urban PBR CO - 20-02-09 to 26-02-09 5 9" xfId="11356"/>
    <cellStyle name="_pgvcl-costal_pgvcl_JND-5_Weekly Urban PBR CO - 20-02-09 to 26-02-09 6" xfId="11357"/>
    <cellStyle name="_pgvcl-costal_PGVCL-_JND-5_Weekly Urban PBR CO - 20-02-09 to 26-02-09 6" xfId="11358"/>
    <cellStyle name="_pgvcl-costal_pgvcl_JND-5_Weekly Urban PBR CO - 20-02-09 to 26-02-09 6 10" xfId="11359"/>
    <cellStyle name="_pgvcl-costal_PGVCL-_JND-5_Weekly Urban PBR CO - 20-02-09 to 26-02-09 6 10" xfId="11360"/>
    <cellStyle name="_pgvcl-costal_pgvcl_JND-5_Weekly Urban PBR CO - 20-02-09 to 26-02-09 6 2" xfId="11361"/>
    <cellStyle name="_pgvcl-costal_PGVCL-_JND-5_Weekly Urban PBR CO - 20-02-09 to 26-02-09 6 2" xfId="11362"/>
    <cellStyle name="_pgvcl-costal_pgvcl_JND-5_Weekly Urban PBR CO - 20-02-09 to 26-02-09 6 3" xfId="11363"/>
    <cellStyle name="_pgvcl-costal_PGVCL-_JND-5_Weekly Urban PBR CO - 20-02-09 to 26-02-09 6 3" xfId="11364"/>
    <cellStyle name="_pgvcl-costal_pgvcl_JND-5_Weekly Urban PBR CO - 20-02-09 to 26-02-09 6 4" xfId="11365"/>
    <cellStyle name="_pgvcl-costal_PGVCL-_JND-5_Weekly Urban PBR CO - 20-02-09 to 26-02-09 6 4" xfId="11366"/>
    <cellStyle name="_pgvcl-costal_pgvcl_JND-5_Weekly Urban PBR CO - 20-02-09 to 26-02-09 6 5" xfId="11367"/>
    <cellStyle name="_pgvcl-costal_PGVCL-_JND-5_Weekly Urban PBR CO - 20-02-09 to 26-02-09 6 5" xfId="11368"/>
    <cellStyle name="_pgvcl-costal_pgvcl_JND-5_Weekly Urban PBR CO - 20-02-09 to 26-02-09 6 6" xfId="11369"/>
    <cellStyle name="_pgvcl-costal_PGVCL-_JND-5_Weekly Urban PBR CO - 20-02-09 to 26-02-09 6 6" xfId="11370"/>
    <cellStyle name="_pgvcl-costal_pgvcl_JND-5_Weekly Urban PBR CO - 20-02-09 to 26-02-09 6 7" xfId="11371"/>
    <cellStyle name="_pgvcl-costal_PGVCL-_JND-5_Weekly Urban PBR CO - 20-02-09 to 26-02-09 6 7" xfId="11372"/>
    <cellStyle name="_pgvcl-costal_pgvcl_JND-5_Weekly Urban PBR CO - 20-02-09 to 26-02-09 6 8" xfId="11373"/>
    <cellStyle name="_pgvcl-costal_PGVCL-_JND-5_Weekly Urban PBR CO - 20-02-09 to 26-02-09 6 8" xfId="11374"/>
    <cellStyle name="_pgvcl-costal_pgvcl_JND-5_Weekly Urban PBR CO - 20-02-09 to 26-02-09 6 9" xfId="11375"/>
    <cellStyle name="_pgvcl-costal_PGVCL-_JND-5_Weekly Urban PBR CO - 20-02-09 to 26-02-09 6 9" xfId="11376"/>
    <cellStyle name="_pgvcl-costal_pgvcl_JND-5_Weekly Urban PBR CO - 20-02-09 to 26-02-09 7" xfId="11377"/>
    <cellStyle name="_pgvcl-costal_PGVCL-_JND-5_Weekly Urban PBR CO - 20-02-09 to 26-02-09 7" xfId="11378"/>
    <cellStyle name="_pgvcl-costal_pgvcl_JND-5_Weekly Urban PBR CO - 20-02-09 to 26-02-09 7 10" xfId="11379"/>
    <cellStyle name="_pgvcl-costal_PGVCL-_JND-5_Weekly Urban PBR CO - 20-02-09 to 26-02-09 7 10" xfId="11380"/>
    <cellStyle name="_pgvcl-costal_pgvcl_JND-5_Weekly Urban PBR CO - 20-02-09 to 26-02-09 7 2" xfId="11381"/>
    <cellStyle name="_pgvcl-costal_PGVCL-_JND-5_Weekly Urban PBR CO - 20-02-09 to 26-02-09 7 2" xfId="11382"/>
    <cellStyle name="_pgvcl-costal_pgvcl_JND-5_Weekly Urban PBR CO - 20-02-09 to 26-02-09 7 3" xfId="11383"/>
    <cellStyle name="_pgvcl-costal_PGVCL-_JND-5_Weekly Urban PBR CO - 20-02-09 to 26-02-09 7 3" xfId="11384"/>
    <cellStyle name="_pgvcl-costal_pgvcl_JND-5_Weekly Urban PBR CO - 20-02-09 to 26-02-09 7 4" xfId="11385"/>
    <cellStyle name="_pgvcl-costal_PGVCL-_JND-5_Weekly Urban PBR CO - 20-02-09 to 26-02-09 7 4" xfId="11386"/>
    <cellStyle name="_pgvcl-costal_pgvcl_JND-5_Weekly Urban PBR CO - 20-02-09 to 26-02-09 7 5" xfId="11387"/>
    <cellStyle name="_pgvcl-costal_PGVCL-_JND-5_Weekly Urban PBR CO - 20-02-09 to 26-02-09 7 5" xfId="11388"/>
    <cellStyle name="_pgvcl-costal_pgvcl_JND-5_Weekly Urban PBR CO - 20-02-09 to 26-02-09 7 6" xfId="11389"/>
    <cellStyle name="_pgvcl-costal_PGVCL-_JND-5_Weekly Urban PBR CO - 20-02-09 to 26-02-09 7 6" xfId="11390"/>
    <cellStyle name="_pgvcl-costal_pgvcl_JND-5_Weekly Urban PBR CO - 20-02-09 to 26-02-09 7 7" xfId="11391"/>
    <cellStyle name="_pgvcl-costal_PGVCL-_JND-5_Weekly Urban PBR CO - 20-02-09 to 26-02-09 7 7" xfId="11392"/>
    <cellStyle name="_pgvcl-costal_pgvcl_JND-5_Weekly Urban PBR CO - 20-02-09 to 26-02-09 7 8" xfId="11393"/>
    <cellStyle name="_pgvcl-costal_PGVCL-_JND-5_Weekly Urban PBR CO - 20-02-09 to 26-02-09 7 8" xfId="11394"/>
    <cellStyle name="_pgvcl-costal_pgvcl_JND-5_Weekly Urban PBR CO - 20-02-09 to 26-02-09 7 9" xfId="11395"/>
    <cellStyle name="_pgvcl-costal_PGVCL-_JND-5_Weekly Urban PBR CO - 20-02-09 to 26-02-09 7 9" xfId="11396"/>
    <cellStyle name="_pgvcl-costal_pgvcl_JND-5_Weekly Urban PBR CO - 20-02-09 to 26-02-09 8" xfId="11397"/>
    <cellStyle name="_pgvcl-costal_PGVCL-_JND-5_Weekly Urban PBR CO - 20-02-09 to 26-02-09 8" xfId="11398"/>
    <cellStyle name="_pgvcl-costal_pgvcl_JND-5_Weekly Urban PBR CO - 30-01-09 to 05-02-09" xfId="11399"/>
    <cellStyle name="_pgvcl-costal_PGVCL-_JND-5_Weekly Urban PBR CO - 30-01-09 to 05-02-09" xfId="11400"/>
    <cellStyle name="_pgvcl-costal_pgvcl_JND-5_Weekly Urban PBR CO - 30-01-09 to 05-02-09 2" xfId="11401"/>
    <cellStyle name="_pgvcl-costal_PGVCL-_JND-5_Weekly Urban PBR CO - 30-01-09 to 05-02-09 2" xfId="11402"/>
    <cellStyle name="_pgvcl-costal_pgvcl_JND-5_Weekly Urban PBR CO - 30-01-09 to 05-02-09 2 10" xfId="11403"/>
    <cellStyle name="_pgvcl-costal_PGVCL-_JND-5_Weekly Urban PBR CO - 30-01-09 to 05-02-09 2 10" xfId="11404"/>
    <cellStyle name="_pgvcl-costal_pgvcl_JND-5_Weekly Urban PBR CO - 30-01-09 to 05-02-09 2 2" xfId="11405"/>
    <cellStyle name="_pgvcl-costal_PGVCL-_JND-5_Weekly Urban PBR CO - 30-01-09 to 05-02-09 2 2" xfId="11406"/>
    <cellStyle name="_pgvcl-costal_pgvcl_JND-5_Weekly Urban PBR CO - 30-01-09 to 05-02-09 2 3" xfId="11407"/>
    <cellStyle name="_pgvcl-costal_PGVCL-_JND-5_Weekly Urban PBR CO - 30-01-09 to 05-02-09 2 3" xfId="11408"/>
    <cellStyle name="_pgvcl-costal_pgvcl_JND-5_Weekly Urban PBR CO - 30-01-09 to 05-02-09 2 4" xfId="11409"/>
    <cellStyle name="_pgvcl-costal_PGVCL-_JND-5_Weekly Urban PBR CO - 30-01-09 to 05-02-09 2 4" xfId="11410"/>
    <cellStyle name="_pgvcl-costal_pgvcl_JND-5_Weekly Urban PBR CO - 30-01-09 to 05-02-09 2 5" xfId="11411"/>
    <cellStyle name="_pgvcl-costal_PGVCL-_JND-5_Weekly Urban PBR CO - 30-01-09 to 05-02-09 2 5" xfId="11412"/>
    <cellStyle name="_pgvcl-costal_pgvcl_JND-5_Weekly Urban PBR CO - 30-01-09 to 05-02-09 2 6" xfId="11413"/>
    <cellStyle name="_pgvcl-costal_PGVCL-_JND-5_Weekly Urban PBR CO - 30-01-09 to 05-02-09 2 6" xfId="11414"/>
    <cellStyle name="_pgvcl-costal_pgvcl_JND-5_Weekly Urban PBR CO - 30-01-09 to 05-02-09 2 7" xfId="11415"/>
    <cellStyle name="_pgvcl-costal_PGVCL-_JND-5_Weekly Urban PBR CO - 30-01-09 to 05-02-09 2 7" xfId="11416"/>
    <cellStyle name="_pgvcl-costal_pgvcl_JND-5_Weekly Urban PBR CO - 30-01-09 to 05-02-09 2 8" xfId="11417"/>
    <cellStyle name="_pgvcl-costal_PGVCL-_JND-5_Weekly Urban PBR CO - 30-01-09 to 05-02-09 2 8" xfId="11418"/>
    <cellStyle name="_pgvcl-costal_pgvcl_JND-5_Weekly Urban PBR CO - 30-01-09 to 05-02-09 2 9" xfId="11419"/>
    <cellStyle name="_pgvcl-costal_PGVCL-_JND-5_Weekly Urban PBR CO - 30-01-09 to 05-02-09 2 9" xfId="11420"/>
    <cellStyle name="_pgvcl-costal_pgvcl_JND-5_Weekly Urban PBR CO - 30-01-09 to 05-02-09 3" xfId="11421"/>
    <cellStyle name="_pgvcl-costal_PGVCL-_JND-5_Weekly Urban PBR CO - 30-01-09 to 05-02-09 3" xfId="11422"/>
    <cellStyle name="_pgvcl-costal_pgvcl_JND-5_Weekly Urban PBR CO - 30-01-09 to 05-02-09 3 10" xfId="11423"/>
    <cellStyle name="_pgvcl-costal_PGVCL-_JND-5_Weekly Urban PBR CO - 30-01-09 to 05-02-09 3 10" xfId="11424"/>
    <cellStyle name="_pgvcl-costal_pgvcl_JND-5_Weekly Urban PBR CO - 30-01-09 to 05-02-09 3 2" xfId="11425"/>
    <cellStyle name="_pgvcl-costal_PGVCL-_JND-5_Weekly Urban PBR CO - 30-01-09 to 05-02-09 3 2" xfId="11426"/>
    <cellStyle name="_pgvcl-costal_pgvcl_JND-5_Weekly Urban PBR CO - 30-01-09 to 05-02-09 3 3" xfId="11427"/>
    <cellStyle name="_pgvcl-costal_PGVCL-_JND-5_Weekly Urban PBR CO - 30-01-09 to 05-02-09 3 3" xfId="11428"/>
    <cellStyle name="_pgvcl-costal_pgvcl_JND-5_Weekly Urban PBR CO - 30-01-09 to 05-02-09 3 4" xfId="11429"/>
    <cellStyle name="_pgvcl-costal_PGVCL-_JND-5_Weekly Urban PBR CO - 30-01-09 to 05-02-09 3 4" xfId="11430"/>
    <cellStyle name="_pgvcl-costal_pgvcl_JND-5_Weekly Urban PBR CO - 30-01-09 to 05-02-09 3 5" xfId="11431"/>
    <cellStyle name="_pgvcl-costal_PGVCL-_JND-5_Weekly Urban PBR CO - 30-01-09 to 05-02-09 3 5" xfId="11432"/>
    <cellStyle name="_pgvcl-costal_pgvcl_JND-5_Weekly Urban PBR CO - 30-01-09 to 05-02-09 3 6" xfId="11433"/>
    <cellStyle name="_pgvcl-costal_PGVCL-_JND-5_Weekly Urban PBR CO - 30-01-09 to 05-02-09 3 6" xfId="11434"/>
    <cellStyle name="_pgvcl-costal_pgvcl_JND-5_Weekly Urban PBR CO - 30-01-09 to 05-02-09 3 7" xfId="11435"/>
    <cellStyle name="_pgvcl-costal_PGVCL-_JND-5_Weekly Urban PBR CO - 30-01-09 to 05-02-09 3 7" xfId="11436"/>
    <cellStyle name="_pgvcl-costal_pgvcl_JND-5_Weekly Urban PBR CO - 30-01-09 to 05-02-09 3 8" xfId="11437"/>
    <cellStyle name="_pgvcl-costal_PGVCL-_JND-5_Weekly Urban PBR CO - 30-01-09 to 05-02-09 3 8" xfId="11438"/>
    <cellStyle name="_pgvcl-costal_pgvcl_JND-5_Weekly Urban PBR CO - 30-01-09 to 05-02-09 3 9" xfId="11439"/>
    <cellStyle name="_pgvcl-costal_PGVCL-_JND-5_Weekly Urban PBR CO - 30-01-09 to 05-02-09 3 9" xfId="11440"/>
    <cellStyle name="_pgvcl-costal_pgvcl_JND-5_Weekly Urban PBR CO - 30-01-09 to 05-02-09 4" xfId="11441"/>
    <cellStyle name="_pgvcl-costal_PGVCL-_JND-5_Weekly Urban PBR CO - 30-01-09 to 05-02-09 4" xfId="11442"/>
    <cellStyle name="_pgvcl-costal_pgvcl_JND-5_Weekly Urban PBR CO - 30-01-09 to 05-02-09 4 10" xfId="11443"/>
    <cellStyle name="_pgvcl-costal_PGVCL-_JND-5_Weekly Urban PBR CO - 30-01-09 to 05-02-09 4 10" xfId="11444"/>
    <cellStyle name="_pgvcl-costal_pgvcl_JND-5_Weekly Urban PBR CO - 30-01-09 to 05-02-09 4 2" xfId="11445"/>
    <cellStyle name="_pgvcl-costal_PGVCL-_JND-5_Weekly Urban PBR CO - 30-01-09 to 05-02-09 4 2" xfId="11446"/>
    <cellStyle name="_pgvcl-costal_pgvcl_JND-5_Weekly Urban PBR CO - 30-01-09 to 05-02-09 4 3" xfId="11447"/>
    <cellStyle name="_pgvcl-costal_PGVCL-_JND-5_Weekly Urban PBR CO - 30-01-09 to 05-02-09 4 3" xfId="11448"/>
    <cellStyle name="_pgvcl-costal_pgvcl_JND-5_Weekly Urban PBR CO - 30-01-09 to 05-02-09 4 4" xfId="11449"/>
    <cellStyle name="_pgvcl-costal_PGVCL-_JND-5_Weekly Urban PBR CO - 30-01-09 to 05-02-09 4 4" xfId="11450"/>
    <cellStyle name="_pgvcl-costal_pgvcl_JND-5_Weekly Urban PBR CO - 30-01-09 to 05-02-09 4 5" xfId="11451"/>
    <cellStyle name="_pgvcl-costal_PGVCL-_JND-5_Weekly Urban PBR CO - 30-01-09 to 05-02-09 4 5" xfId="11452"/>
    <cellStyle name="_pgvcl-costal_pgvcl_JND-5_Weekly Urban PBR CO - 30-01-09 to 05-02-09 4 6" xfId="11453"/>
    <cellStyle name="_pgvcl-costal_PGVCL-_JND-5_Weekly Urban PBR CO - 30-01-09 to 05-02-09 4 6" xfId="11454"/>
    <cellStyle name="_pgvcl-costal_pgvcl_JND-5_Weekly Urban PBR CO - 30-01-09 to 05-02-09 4 7" xfId="11455"/>
    <cellStyle name="_pgvcl-costal_PGVCL-_JND-5_Weekly Urban PBR CO - 30-01-09 to 05-02-09 4 7" xfId="11456"/>
    <cellStyle name="_pgvcl-costal_pgvcl_JND-5_Weekly Urban PBR CO - 30-01-09 to 05-02-09 4 8" xfId="11457"/>
    <cellStyle name="_pgvcl-costal_PGVCL-_JND-5_Weekly Urban PBR CO - 30-01-09 to 05-02-09 4 8" xfId="11458"/>
    <cellStyle name="_pgvcl-costal_pgvcl_JND-5_Weekly Urban PBR CO - 30-01-09 to 05-02-09 4 9" xfId="11459"/>
    <cellStyle name="_pgvcl-costal_PGVCL-_JND-5_Weekly Urban PBR CO - 30-01-09 to 05-02-09 4 9" xfId="11460"/>
    <cellStyle name="_pgvcl-costal_pgvcl_JND-5_Weekly Urban PBR CO - 30-01-09 to 05-02-09 5" xfId="11461"/>
    <cellStyle name="_pgvcl-costal_PGVCL-_JND-5_Weekly Urban PBR CO - 30-01-09 to 05-02-09 5" xfId="11462"/>
    <cellStyle name="_pgvcl-costal_pgvcl_JND-5_Weekly Urban PBR CO - 30-01-09 to 05-02-09 5 10" xfId="11463"/>
    <cellStyle name="_pgvcl-costal_PGVCL-_JND-5_Weekly Urban PBR CO - 30-01-09 to 05-02-09 5 10" xfId="11464"/>
    <cellStyle name="_pgvcl-costal_pgvcl_JND-5_Weekly Urban PBR CO - 30-01-09 to 05-02-09 5 2" xfId="11465"/>
    <cellStyle name="_pgvcl-costal_PGVCL-_JND-5_Weekly Urban PBR CO - 30-01-09 to 05-02-09 5 2" xfId="11466"/>
    <cellStyle name="_pgvcl-costal_pgvcl_JND-5_Weekly Urban PBR CO - 30-01-09 to 05-02-09 5 3" xfId="11467"/>
    <cellStyle name="_pgvcl-costal_PGVCL-_JND-5_Weekly Urban PBR CO - 30-01-09 to 05-02-09 5 3" xfId="11468"/>
    <cellStyle name="_pgvcl-costal_pgvcl_JND-5_Weekly Urban PBR CO - 30-01-09 to 05-02-09 5 4" xfId="11469"/>
    <cellStyle name="_pgvcl-costal_PGVCL-_JND-5_Weekly Urban PBR CO - 30-01-09 to 05-02-09 5 4" xfId="11470"/>
    <cellStyle name="_pgvcl-costal_pgvcl_JND-5_Weekly Urban PBR CO - 30-01-09 to 05-02-09 5 5" xfId="11471"/>
    <cellStyle name="_pgvcl-costal_PGVCL-_JND-5_Weekly Urban PBR CO - 30-01-09 to 05-02-09 5 5" xfId="11472"/>
    <cellStyle name="_pgvcl-costal_pgvcl_JND-5_Weekly Urban PBR CO - 30-01-09 to 05-02-09 5 6" xfId="11473"/>
    <cellStyle name="_pgvcl-costal_PGVCL-_JND-5_Weekly Urban PBR CO - 30-01-09 to 05-02-09 5 6" xfId="11474"/>
    <cellStyle name="_pgvcl-costal_pgvcl_JND-5_Weekly Urban PBR CO - 30-01-09 to 05-02-09 5 7" xfId="11475"/>
    <cellStyle name="_pgvcl-costal_PGVCL-_JND-5_Weekly Urban PBR CO - 30-01-09 to 05-02-09 5 7" xfId="11476"/>
    <cellStyle name="_pgvcl-costal_pgvcl_JND-5_Weekly Urban PBR CO - 30-01-09 to 05-02-09 5 8" xfId="11477"/>
    <cellStyle name="_pgvcl-costal_PGVCL-_JND-5_Weekly Urban PBR CO - 30-01-09 to 05-02-09 5 8" xfId="11478"/>
    <cellStyle name="_pgvcl-costal_pgvcl_JND-5_Weekly Urban PBR CO - 30-01-09 to 05-02-09 5 9" xfId="11479"/>
    <cellStyle name="_pgvcl-costal_PGVCL-_JND-5_Weekly Urban PBR CO - 30-01-09 to 05-02-09 5 9" xfId="11480"/>
    <cellStyle name="_pgvcl-costal_pgvcl_JND-5_Weekly Urban PBR CO - 30-01-09 to 05-02-09 6" xfId="11481"/>
    <cellStyle name="_pgvcl-costal_PGVCL-_JND-5_Weekly Urban PBR CO - 30-01-09 to 05-02-09 6" xfId="11482"/>
    <cellStyle name="_pgvcl-costal_pgvcl_JND-5_Weekly Urban PBR CO - 30-01-09 to 05-02-09 6 10" xfId="11483"/>
    <cellStyle name="_pgvcl-costal_PGVCL-_JND-5_Weekly Urban PBR CO - 30-01-09 to 05-02-09 6 10" xfId="11484"/>
    <cellStyle name="_pgvcl-costal_pgvcl_JND-5_Weekly Urban PBR CO - 30-01-09 to 05-02-09 6 2" xfId="11485"/>
    <cellStyle name="_pgvcl-costal_PGVCL-_JND-5_Weekly Urban PBR CO - 30-01-09 to 05-02-09 6 2" xfId="11486"/>
    <cellStyle name="_pgvcl-costal_pgvcl_JND-5_Weekly Urban PBR CO - 30-01-09 to 05-02-09 6 3" xfId="11487"/>
    <cellStyle name="_pgvcl-costal_PGVCL-_JND-5_Weekly Urban PBR CO - 30-01-09 to 05-02-09 6 3" xfId="11488"/>
    <cellStyle name="_pgvcl-costal_pgvcl_JND-5_Weekly Urban PBR CO - 30-01-09 to 05-02-09 6 4" xfId="11489"/>
    <cellStyle name="_pgvcl-costal_PGVCL-_JND-5_Weekly Urban PBR CO - 30-01-09 to 05-02-09 6 4" xfId="11490"/>
    <cellStyle name="_pgvcl-costal_pgvcl_JND-5_Weekly Urban PBR CO - 30-01-09 to 05-02-09 6 5" xfId="11491"/>
    <cellStyle name="_pgvcl-costal_PGVCL-_JND-5_Weekly Urban PBR CO - 30-01-09 to 05-02-09 6 5" xfId="11492"/>
    <cellStyle name="_pgvcl-costal_pgvcl_JND-5_Weekly Urban PBR CO - 30-01-09 to 05-02-09 6 6" xfId="11493"/>
    <cellStyle name="_pgvcl-costal_PGVCL-_JND-5_Weekly Urban PBR CO - 30-01-09 to 05-02-09 6 6" xfId="11494"/>
    <cellStyle name="_pgvcl-costal_pgvcl_JND-5_Weekly Urban PBR CO - 30-01-09 to 05-02-09 6 7" xfId="11495"/>
    <cellStyle name="_pgvcl-costal_PGVCL-_JND-5_Weekly Urban PBR CO - 30-01-09 to 05-02-09 6 7" xfId="11496"/>
    <cellStyle name="_pgvcl-costal_pgvcl_JND-5_Weekly Urban PBR CO - 30-01-09 to 05-02-09 6 8" xfId="11497"/>
    <cellStyle name="_pgvcl-costal_PGVCL-_JND-5_Weekly Urban PBR CO - 30-01-09 to 05-02-09 6 8" xfId="11498"/>
    <cellStyle name="_pgvcl-costal_pgvcl_JND-5_Weekly Urban PBR CO - 30-01-09 to 05-02-09 6 9" xfId="11499"/>
    <cellStyle name="_pgvcl-costal_PGVCL-_JND-5_Weekly Urban PBR CO - 30-01-09 to 05-02-09 6 9" xfId="11500"/>
    <cellStyle name="_pgvcl-costal_pgvcl_JND-5_Weekly Urban PBR CO - 30-01-09 to 05-02-09 7" xfId="11501"/>
    <cellStyle name="_pgvcl-costal_PGVCL-_JND-5_Weekly Urban PBR CO - 30-01-09 to 05-02-09 7" xfId="11502"/>
    <cellStyle name="_pgvcl-costal_pgvcl_JND-5_Weekly Urban PBR CO - 30-01-09 to 05-02-09 7 10" xfId="11503"/>
    <cellStyle name="_pgvcl-costal_PGVCL-_JND-5_Weekly Urban PBR CO - 30-01-09 to 05-02-09 7 10" xfId="11504"/>
    <cellStyle name="_pgvcl-costal_pgvcl_JND-5_Weekly Urban PBR CO - 30-01-09 to 05-02-09 7 2" xfId="11505"/>
    <cellStyle name="_pgvcl-costal_PGVCL-_JND-5_Weekly Urban PBR CO - 30-01-09 to 05-02-09 7 2" xfId="11506"/>
    <cellStyle name="_pgvcl-costal_pgvcl_JND-5_Weekly Urban PBR CO - 30-01-09 to 05-02-09 7 3" xfId="11507"/>
    <cellStyle name="_pgvcl-costal_PGVCL-_JND-5_Weekly Urban PBR CO - 30-01-09 to 05-02-09 7 3" xfId="11508"/>
    <cellStyle name="_pgvcl-costal_pgvcl_JND-5_Weekly Urban PBR CO - 30-01-09 to 05-02-09 7 4" xfId="11509"/>
    <cellStyle name="_pgvcl-costal_PGVCL-_JND-5_Weekly Urban PBR CO - 30-01-09 to 05-02-09 7 4" xfId="11510"/>
    <cellStyle name="_pgvcl-costal_pgvcl_JND-5_Weekly Urban PBR CO - 30-01-09 to 05-02-09 7 5" xfId="11511"/>
    <cellStyle name="_pgvcl-costal_PGVCL-_JND-5_Weekly Urban PBR CO - 30-01-09 to 05-02-09 7 5" xfId="11512"/>
    <cellStyle name="_pgvcl-costal_pgvcl_JND-5_Weekly Urban PBR CO - 30-01-09 to 05-02-09 7 6" xfId="11513"/>
    <cellStyle name="_pgvcl-costal_PGVCL-_JND-5_Weekly Urban PBR CO - 30-01-09 to 05-02-09 7 6" xfId="11514"/>
    <cellStyle name="_pgvcl-costal_pgvcl_JND-5_Weekly Urban PBR CO - 30-01-09 to 05-02-09 7 7" xfId="11515"/>
    <cellStyle name="_pgvcl-costal_PGVCL-_JND-5_Weekly Urban PBR CO - 30-01-09 to 05-02-09 7 7" xfId="11516"/>
    <cellStyle name="_pgvcl-costal_pgvcl_JND-5_Weekly Urban PBR CO - 30-01-09 to 05-02-09 7 8" xfId="11517"/>
    <cellStyle name="_pgvcl-costal_PGVCL-_JND-5_Weekly Urban PBR CO - 30-01-09 to 05-02-09 7 8" xfId="11518"/>
    <cellStyle name="_pgvcl-costal_pgvcl_JND-5_Weekly Urban PBR CO - 30-01-09 to 05-02-09 7 9" xfId="11519"/>
    <cellStyle name="_pgvcl-costal_PGVCL-_JND-5_Weekly Urban PBR CO - 30-01-09 to 05-02-09 7 9" xfId="11520"/>
    <cellStyle name="_pgvcl-costal_pgvcl_JND-5_Weekly Urban PBR CO - 30-01-09 to 05-02-09 8" xfId="11521"/>
    <cellStyle name="_pgvcl-costal_PGVCL-_JND-5_Weekly Urban PBR CO - 30-01-09 to 05-02-09 8" xfId="11522"/>
    <cellStyle name="_pgvcl-costal_pgvcl_JND-5_Weekly Urban PBR CO - 9-1-09 to 15.01.09" xfId="11523"/>
    <cellStyle name="_pgvcl-costal_PGVCL-_JND-5_Weekly Urban PBR CO - 9-1-09 to 15.01.09" xfId="11524"/>
    <cellStyle name="_pgvcl-costal_pgvcl_JND-5_Weekly Urban PBR CO - 9-1-09 to 15.01.09 2" xfId="11525"/>
    <cellStyle name="_pgvcl-costal_PGVCL-_JND-5_Weekly Urban PBR CO - 9-1-09 to 15.01.09 2" xfId="11526"/>
    <cellStyle name="_pgvcl-costal_pgvcl_JND-5_Weekly Urban PBR CO - 9-1-09 to 15.01.09 2 10" xfId="11527"/>
    <cellStyle name="_pgvcl-costal_PGVCL-_JND-5_Weekly Urban PBR CO - 9-1-09 to 15.01.09 2 10" xfId="11528"/>
    <cellStyle name="_pgvcl-costal_pgvcl_JND-5_Weekly Urban PBR CO - 9-1-09 to 15.01.09 2 2" xfId="11529"/>
    <cellStyle name="_pgvcl-costal_PGVCL-_JND-5_Weekly Urban PBR CO - 9-1-09 to 15.01.09 2 2" xfId="11530"/>
    <cellStyle name="_pgvcl-costal_pgvcl_JND-5_Weekly Urban PBR CO - 9-1-09 to 15.01.09 2 3" xfId="11531"/>
    <cellStyle name="_pgvcl-costal_PGVCL-_JND-5_Weekly Urban PBR CO - 9-1-09 to 15.01.09 2 3" xfId="11532"/>
    <cellStyle name="_pgvcl-costal_pgvcl_JND-5_Weekly Urban PBR CO - 9-1-09 to 15.01.09 2 4" xfId="11533"/>
    <cellStyle name="_pgvcl-costal_PGVCL-_JND-5_Weekly Urban PBR CO - 9-1-09 to 15.01.09 2 4" xfId="11534"/>
    <cellStyle name="_pgvcl-costal_pgvcl_JND-5_Weekly Urban PBR CO - 9-1-09 to 15.01.09 2 5" xfId="11535"/>
    <cellStyle name="_pgvcl-costal_PGVCL-_JND-5_Weekly Urban PBR CO - 9-1-09 to 15.01.09 2 5" xfId="11536"/>
    <cellStyle name="_pgvcl-costal_pgvcl_JND-5_Weekly Urban PBR CO - 9-1-09 to 15.01.09 2 6" xfId="11537"/>
    <cellStyle name="_pgvcl-costal_PGVCL-_JND-5_Weekly Urban PBR CO - 9-1-09 to 15.01.09 2 6" xfId="11538"/>
    <cellStyle name="_pgvcl-costal_pgvcl_JND-5_Weekly Urban PBR CO - 9-1-09 to 15.01.09 2 7" xfId="11539"/>
    <cellStyle name="_pgvcl-costal_PGVCL-_JND-5_Weekly Urban PBR CO - 9-1-09 to 15.01.09 2 7" xfId="11540"/>
    <cellStyle name="_pgvcl-costal_pgvcl_JND-5_Weekly Urban PBR CO - 9-1-09 to 15.01.09 2 8" xfId="11541"/>
    <cellStyle name="_pgvcl-costal_PGVCL-_JND-5_Weekly Urban PBR CO - 9-1-09 to 15.01.09 2 8" xfId="11542"/>
    <cellStyle name="_pgvcl-costal_pgvcl_JND-5_Weekly Urban PBR CO - 9-1-09 to 15.01.09 2 9" xfId="11543"/>
    <cellStyle name="_pgvcl-costal_PGVCL-_JND-5_Weekly Urban PBR CO - 9-1-09 to 15.01.09 2 9" xfId="11544"/>
    <cellStyle name="_pgvcl-costal_pgvcl_JND-5_Weekly Urban PBR CO - 9-1-09 to 15.01.09 3" xfId="11545"/>
    <cellStyle name="_pgvcl-costal_PGVCL-_JND-5_Weekly Urban PBR CO - 9-1-09 to 15.01.09 3" xfId="11546"/>
    <cellStyle name="_pgvcl-costal_pgvcl_JND-5_Weekly Urban PBR CO - 9-1-09 to 15.01.09 3 10" xfId="11547"/>
    <cellStyle name="_pgvcl-costal_PGVCL-_JND-5_Weekly Urban PBR CO - 9-1-09 to 15.01.09 3 10" xfId="11548"/>
    <cellStyle name="_pgvcl-costal_pgvcl_JND-5_Weekly Urban PBR CO - 9-1-09 to 15.01.09 3 2" xfId="11549"/>
    <cellStyle name="_pgvcl-costal_PGVCL-_JND-5_Weekly Urban PBR CO - 9-1-09 to 15.01.09 3 2" xfId="11550"/>
    <cellStyle name="_pgvcl-costal_pgvcl_JND-5_Weekly Urban PBR CO - 9-1-09 to 15.01.09 3 3" xfId="11551"/>
    <cellStyle name="_pgvcl-costal_PGVCL-_JND-5_Weekly Urban PBR CO - 9-1-09 to 15.01.09 3 3" xfId="11552"/>
    <cellStyle name="_pgvcl-costal_pgvcl_JND-5_Weekly Urban PBR CO - 9-1-09 to 15.01.09 3 4" xfId="11553"/>
    <cellStyle name="_pgvcl-costal_PGVCL-_JND-5_Weekly Urban PBR CO - 9-1-09 to 15.01.09 3 4" xfId="11554"/>
    <cellStyle name="_pgvcl-costal_pgvcl_JND-5_Weekly Urban PBR CO - 9-1-09 to 15.01.09 3 5" xfId="11555"/>
    <cellStyle name="_pgvcl-costal_PGVCL-_JND-5_Weekly Urban PBR CO - 9-1-09 to 15.01.09 3 5" xfId="11556"/>
    <cellStyle name="_pgvcl-costal_pgvcl_JND-5_Weekly Urban PBR CO - 9-1-09 to 15.01.09 3 6" xfId="11557"/>
    <cellStyle name="_pgvcl-costal_PGVCL-_JND-5_Weekly Urban PBR CO - 9-1-09 to 15.01.09 3 6" xfId="11558"/>
    <cellStyle name="_pgvcl-costal_pgvcl_JND-5_Weekly Urban PBR CO - 9-1-09 to 15.01.09 3 7" xfId="11559"/>
    <cellStyle name="_pgvcl-costal_PGVCL-_JND-5_Weekly Urban PBR CO - 9-1-09 to 15.01.09 3 7" xfId="11560"/>
    <cellStyle name="_pgvcl-costal_pgvcl_JND-5_Weekly Urban PBR CO - 9-1-09 to 15.01.09 3 8" xfId="11561"/>
    <cellStyle name="_pgvcl-costal_PGVCL-_JND-5_Weekly Urban PBR CO - 9-1-09 to 15.01.09 3 8" xfId="11562"/>
    <cellStyle name="_pgvcl-costal_pgvcl_JND-5_Weekly Urban PBR CO - 9-1-09 to 15.01.09 3 9" xfId="11563"/>
    <cellStyle name="_pgvcl-costal_PGVCL-_JND-5_Weekly Urban PBR CO - 9-1-09 to 15.01.09 3 9" xfId="11564"/>
    <cellStyle name="_pgvcl-costal_pgvcl_JND-5_Weekly Urban PBR CO - 9-1-09 to 15.01.09 4" xfId="11565"/>
    <cellStyle name="_pgvcl-costal_PGVCL-_JND-5_Weekly Urban PBR CO - 9-1-09 to 15.01.09 4" xfId="11566"/>
    <cellStyle name="_pgvcl-costal_pgvcl_JND-5_Weekly Urban PBR CO - 9-1-09 to 15.01.09 4 10" xfId="11567"/>
    <cellStyle name="_pgvcl-costal_PGVCL-_JND-5_Weekly Urban PBR CO - 9-1-09 to 15.01.09 4 10" xfId="11568"/>
    <cellStyle name="_pgvcl-costal_pgvcl_JND-5_Weekly Urban PBR CO - 9-1-09 to 15.01.09 4 2" xfId="11569"/>
    <cellStyle name="_pgvcl-costal_PGVCL-_JND-5_Weekly Urban PBR CO - 9-1-09 to 15.01.09 4 2" xfId="11570"/>
    <cellStyle name="_pgvcl-costal_pgvcl_JND-5_Weekly Urban PBR CO - 9-1-09 to 15.01.09 4 3" xfId="11571"/>
    <cellStyle name="_pgvcl-costal_PGVCL-_JND-5_Weekly Urban PBR CO - 9-1-09 to 15.01.09 4 3" xfId="11572"/>
    <cellStyle name="_pgvcl-costal_pgvcl_JND-5_Weekly Urban PBR CO - 9-1-09 to 15.01.09 4 4" xfId="11573"/>
    <cellStyle name="_pgvcl-costal_PGVCL-_JND-5_Weekly Urban PBR CO - 9-1-09 to 15.01.09 4 4" xfId="11574"/>
    <cellStyle name="_pgvcl-costal_pgvcl_JND-5_Weekly Urban PBR CO - 9-1-09 to 15.01.09 4 5" xfId="11575"/>
    <cellStyle name="_pgvcl-costal_PGVCL-_JND-5_Weekly Urban PBR CO - 9-1-09 to 15.01.09 4 5" xfId="11576"/>
    <cellStyle name="_pgvcl-costal_pgvcl_JND-5_Weekly Urban PBR CO - 9-1-09 to 15.01.09 4 6" xfId="11577"/>
    <cellStyle name="_pgvcl-costal_PGVCL-_JND-5_Weekly Urban PBR CO - 9-1-09 to 15.01.09 4 6" xfId="11578"/>
    <cellStyle name="_pgvcl-costal_pgvcl_JND-5_Weekly Urban PBR CO - 9-1-09 to 15.01.09 4 7" xfId="11579"/>
    <cellStyle name="_pgvcl-costal_PGVCL-_JND-5_Weekly Urban PBR CO - 9-1-09 to 15.01.09 4 7" xfId="11580"/>
    <cellStyle name="_pgvcl-costal_pgvcl_JND-5_Weekly Urban PBR CO - 9-1-09 to 15.01.09 4 8" xfId="11581"/>
    <cellStyle name="_pgvcl-costal_PGVCL-_JND-5_Weekly Urban PBR CO - 9-1-09 to 15.01.09 4 8" xfId="11582"/>
    <cellStyle name="_pgvcl-costal_pgvcl_JND-5_Weekly Urban PBR CO - 9-1-09 to 15.01.09 4 9" xfId="11583"/>
    <cellStyle name="_pgvcl-costal_PGVCL-_JND-5_Weekly Urban PBR CO - 9-1-09 to 15.01.09 4 9" xfId="11584"/>
    <cellStyle name="_pgvcl-costal_pgvcl_JND-5_Weekly Urban PBR CO - 9-1-09 to 15.01.09 5" xfId="11585"/>
    <cellStyle name="_pgvcl-costal_PGVCL-_JND-5_Weekly Urban PBR CO - 9-1-09 to 15.01.09 5" xfId="11586"/>
    <cellStyle name="_pgvcl-costal_pgvcl_JND-5_Weekly Urban PBR CO - 9-1-09 to 15.01.09 5 10" xfId="11587"/>
    <cellStyle name="_pgvcl-costal_PGVCL-_JND-5_Weekly Urban PBR CO - 9-1-09 to 15.01.09 5 10" xfId="11588"/>
    <cellStyle name="_pgvcl-costal_pgvcl_JND-5_Weekly Urban PBR CO - 9-1-09 to 15.01.09 5 2" xfId="11589"/>
    <cellStyle name="_pgvcl-costal_PGVCL-_JND-5_Weekly Urban PBR CO - 9-1-09 to 15.01.09 5 2" xfId="11590"/>
    <cellStyle name="_pgvcl-costal_pgvcl_JND-5_Weekly Urban PBR CO - 9-1-09 to 15.01.09 5 3" xfId="11591"/>
    <cellStyle name="_pgvcl-costal_PGVCL-_JND-5_Weekly Urban PBR CO - 9-1-09 to 15.01.09 5 3" xfId="11592"/>
    <cellStyle name="_pgvcl-costal_pgvcl_JND-5_Weekly Urban PBR CO - 9-1-09 to 15.01.09 5 4" xfId="11593"/>
    <cellStyle name="_pgvcl-costal_PGVCL-_JND-5_Weekly Urban PBR CO - 9-1-09 to 15.01.09 5 4" xfId="11594"/>
    <cellStyle name="_pgvcl-costal_pgvcl_JND-5_Weekly Urban PBR CO - 9-1-09 to 15.01.09 5 5" xfId="11595"/>
    <cellStyle name="_pgvcl-costal_PGVCL-_JND-5_Weekly Urban PBR CO - 9-1-09 to 15.01.09 5 5" xfId="11596"/>
    <cellStyle name="_pgvcl-costal_pgvcl_JND-5_Weekly Urban PBR CO - 9-1-09 to 15.01.09 5 6" xfId="11597"/>
    <cellStyle name="_pgvcl-costal_PGVCL-_JND-5_Weekly Urban PBR CO - 9-1-09 to 15.01.09 5 6" xfId="11598"/>
    <cellStyle name="_pgvcl-costal_pgvcl_JND-5_Weekly Urban PBR CO - 9-1-09 to 15.01.09 5 7" xfId="11599"/>
    <cellStyle name="_pgvcl-costal_PGVCL-_JND-5_Weekly Urban PBR CO - 9-1-09 to 15.01.09 5 7" xfId="11600"/>
    <cellStyle name="_pgvcl-costal_pgvcl_JND-5_Weekly Urban PBR CO - 9-1-09 to 15.01.09 5 8" xfId="11601"/>
    <cellStyle name="_pgvcl-costal_PGVCL-_JND-5_Weekly Urban PBR CO - 9-1-09 to 15.01.09 5 8" xfId="11602"/>
    <cellStyle name="_pgvcl-costal_pgvcl_JND-5_Weekly Urban PBR CO - 9-1-09 to 15.01.09 5 9" xfId="11603"/>
    <cellStyle name="_pgvcl-costal_PGVCL-_JND-5_Weekly Urban PBR CO - 9-1-09 to 15.01.09 5 9" xfId="11604"/>
    <cellStyle name="_pgvcl-costal_pgvcl_JND-5_Weekly Urban PBR CO - 9-1-09 to 15.01.09 6" xfId="11605"/>
    <cellStyle name="_pgvcl-costal_PGVCL-_JND-5_Weekly Urban PBR CO - 9-1-09 to 15.01.09 6" xfId="11606"/>
    <cellStyle name="_pgvcl-costal_pgvcl_JND-5_Weekly Urban PBR CO - 9-1-09 to 15.01.09 6 10" xfId="11607"/>
    <cellStyle name="_pgvcl-costal_PGVCL-_JND-5_Weekly Urban PBR CO - 9-1-09 to 15.01.09 6 10" xfId="11608"/>
    <cellStyle name="_pgvcl-costal_pgvcl_JND-5_Weekly Urban PBR CO - 9-1-09 to 15.01.09 6 2" xfId="11609"/>
    <cellStyle name="_pgvcl-costal_PGVCL-_JND-5_Weekly Urban PBR CO - 9-1-09 to 15.01.09 6 2" xfId="11610"/>
    <cellStyle name="_pgvcl-costal_pgvcl_JND-5_Weekly Urban PBR CO - 9-1-09 to 15.01.09 6 3" xfId="11611"/>
    <cellStyle name="_pgvcl-costal_PGVCL-_JND-5_Weekly Urban PBR CO - 9-1-09 to 15.01.09 6 3" xfId="11612"/>
    <cellStyle name="_pgvcl-costal_pgvcl_JND-5_Weekly Urban PBR CO - 9-1-09 to 15.01.09 6 4" xfId="11613"/>
    <cellStyle name="_pgvcl-costal_PGVCL-_JND-5_Weekly Urban PBR CO - 9-1-09 to 15.01.09 6 4" xfId="11614"/>
    <cellStyle name="_pgvcl-costal_pgvcl_JND-5_Weekly Urban PBR CO - 9-1-09 to 15.01.09 6 5" xfId="11615"/>
    <cellStyle name="_pgvcl-costal_PGVCL-_JND-5_Weekly Urban PBR CO - 9-1-09 to 15.01.09 6 5" xfId="11616"/>
    <cellStyle name="_pgvcl-costal_pgvcl_JND-5_Weekly Urban PBR CO - 9-1-09 to 15.01.09 6 6" xfId="11617"/>
    <cellStyle name="_pgvcl-costal_PGVCL-_JND-5_Weekly Urban PBR CO - 9-1-09 to 15.01.09 6 6" xfId="11618"/>
    <cellStyle name="_pgvcl-costal_pgvcl_JND-5_Weekly Urban PBR CO - 9-1-09 to 15.01.09 6 7" xfId="11619"/>
    <cellStyle name="_pgvcl-costal_PGVCL-_JND-5_Weekly Urban PBR CO - 9-1-09 to 15.01.09 6 7" xfId="11620"/>
    <cellStyle name="_pgvcl-costal_pgvcl_JND-5_Weekly Urban PBR CO - 9-1-09 to 15.01.09 6 8" xfId="11621"/>
    <cellStyle name="_pgvcl-costal_PGVCL-_JND-5_Weekly Urban PBR CO - 9-1-09 to 15.01.09 6 8" xfId="11622"/>
    <cellStyle name="_pgvcl-costal_pgvcl_JND-5_Weekly Urban PBR CO - 9-1-09 to 15.01.09 6 9" xfId="11623"/>
    <cellStyle name="_pgvcl-costal_PGVCL-_JND-5_Weekly Urban PBR CO - 9-1-09 to 15.01.09 6 9" xfId="11624"/>
    <cellStyle name="_pgvcl-costal_pgvcl_JND-5_Weekly Urban PBR CO - 9-1-09 to 15.01.09 7" xfId="11625"/>
    <cellStyle name="_pgvcl-costal_PGVCL-_JND-5_Weekly Urban PBR CO - 9-1-09 to 15.01.09 7" xfId="11626"/>
    <cellStyle name="_pgvcl-costal_pgvcl_JND-5_Weekly Urban PBR CO - 9-1-09 to 15.01.09 7 10" xfId="11627"/>
    <cellStyle name="_pgvcl-costal_PGVCL-_JND-5_Weekly Urban PBR CO - 9-1-09 to 15.01.09 7 10" xfId="11628"/>
    <cellStyle name="_pgvcl-costal_pgvcl_JND-5_Weekly Urban PBR CO - 9-1-09 to 15.01.09 7 2" xfId="11629"/>
    <cellStyle name="_pgvcl-costal_PGVCL-_JND-5_Weekly Urban PBR CO - 9-1-09 to 15.01.09 7 2" xfId="11630"/>
    <cellStyle name="_pgvcl-costal_pgvcl_JND-5_Weekly Urban PBR CO - 9-1-09 to 15.01.09 7 3" xfId="11631"/>
    <cellStyle name="_pgvcl-costal_PGVCL-_JND-5_Weekly Urban PBR CO - 9-1-09 to 15.01.09 7 3" xfId="11632"/>
    <cellStyle name="_pgvcl-costal_pgvcl_JND-5_Weekly Urban PBR CO - 9-1-09 to 15.01.09 7 4" xfId="11633"/>
    <cellStyle name="_pgvcl-costal_PGVCL-_JND-5_Weekly Urban PBR CO - 9-1-09 to 15.01.09 7 4" xfId="11634"/>
    <cellStyle name="_pgvcl-costal_pgvcl_JND-5_Weekly Urban PBR CO - 9-1-09 to 15.01.09 7 5" xfId="11635"/>
    <cellStyle name="_pgvcl-costal_PGVCL-_JND-5_Weekly Urban PBR CO - 9-1-09 to 15.01.09 7 5" xfId="11636"/>
    <cellStyle name="_pgvcl-costal_pgvcl_JND-5_Weekly Urban PBR CO - 9-1-09 to 15.01.09 7 6" xfId="11637"/>
    <cellStyle name="_pgvcl-costal_PGVCL-_JND-5_Weekly Urban PBR CO - 9-1-09 to 15.01.09 7 6" xfId="11638"/>
    <cellStyle name="_pgvcl-costal_pgvcl_JND-5_Weekly Urban PBR CO - 9-1-09 to 15.01.09 7 7" xfId="11639"/>
    <cellStyle name="_pgvcl-costal_PGVCL-_JND-5_Weekly Urban PBR CO - 9-1-09 to 15.01.09 7 7" xfId="11640"/>
    <cellStyle name="_pgvcl-costal_pgvcl_JND-5_Weekly Urban PBR CO - 9-1-09 to 15.01.09 7 8" xfId="11641"/>
    <cellStyle name="_pgvcl-costal_PGVCL-_JND-5_Weekly Urban PBR CO - 9-1-09 to 15.01.09 7 8" xfId="11642"/>
    <cellStyle name="_pgvcl-costal_pgvcl_JND-5_Weekly Urban PBR CO - 9-1-09 to 15.01.09 7 9" xfId="11643"/>
    <cellStyle name="_pgvcl-costal_PGVCL-_JND-5_Weekly Urban PBR CO - 9-1-09 to 15.01.09 7 9" xfId="11644"/>
    <cellStyle name="_pgvcl-costal_pgvcl_JND-5_Weekly Urban PBR CO - 9-1-09 to 15.01.09 8" xfId="11645"/>
    <cellStyle name="_pgvcl-costal_PGVCL-_JND-5_Weekly Urban PBR CO - 9-1-09 to 15.01.09 8" xfId="11646"/>
    <cellStyle name="_pgvcl-costal_pgvcl_JND-5_Weekly Urban PBR CO 01-05-09 to 07-05-09" xfId="11647"/>
    <cellStyle name="_pgvcl-costal_PGVCL-_JND-5_Weekly Urban PBR CO 01-05-09 to 07-05-09" xfId="11648"/>
    <cellStyle name="_pgvcl-costal_pgvcl_JND-5_Weekly Urban PBR CO 01-05-09 to 07-05-09 2" xfId="11649"/>
    <cellStyle name="_pgvcl-costal_PGVCL-_JND-5_Weekly Urban PBR CO 01-05-09 to 07-05-09 2" xfId="11650"/>
    <cellStyle name="_pgvcl-costal_pgvcl_JND-5_Weekly Urban PBR CO 01-05-09 to 07-05-09 2 10" xfId="11651"/>
    <cellStyle name="_pgvcl-costal_PGVCL-_JND-5_Weekly Urban PBR CO 01-05-09 to 07-05-09 2 10" xfId="11652"/>
    <cellStyle name="_pgvcl-costal_pgvcl_JND-5_Weekly Urban PBR CO 01-05-09 to 07-05-09 2 2" xfId="11653"/>
    <cellStyle name="_pgvcl-costal_PGVCL-_JND-5_Weekly Urban PBR CO 01-05-09 to 07-05-09 2 2" xfId="11654"/>
    <cellStyle name="_pgvcl-costal_pgvcl_JND-5_Weekly Urban PBR CO 01-05-09 to 07-05-09 2 3" xfId="11655"/>
    <cellStyle name="_pgvcl-costal_PGVCL-_JND-5_Weekly Urban PBR CO 01-05-09 to 07-05-09 2 3" xfId="11656"/>
    <cellStyle name="_pgvcl-costal_pgvcl_JND-5_Weekly Urban PBR CO 01-05-09 to 07-05-09 2 4" xfId="11657"/>
    <cellStyle name="_pgvcl-costal_PGVCL-_JND-5_Weekly Urban PBR CO 01-05-09 to 07-05-09 2 4" xfId="11658"/>
    <cellStyle name="_pgvcl-costal_pgvcl_JND-5_Weekly Urban PBR CO 01-05-09 to 07-05-09 2 5" xfId="11659"/>
    <cellStyle name="_pgvcl-costal_PGVCL-_JND-5_Weekly Urban PBR CO 01-05-09 to 07-05-09 2 5" xfId="11660"/>
    <cellStyle name="_pgvcl-costal_pgvcl_JND-5_Weekly Urban PBR CO 01-05-09 to 07-05-09 2 6" xfId="11661"/>
    <cellStyle name="_pgvcl-costal_PGVCL-_JND-5_Weekly Urban PBR CO 01-05-09 to 07-05-09 2 6" xfId="11662"/>
    <cellStyle name="_pgvcl-costal_pgvcl_JND-5_Weekly Urban PBR CO 01-05-09 to 07-05-09 2 7" xfId="11663"/>
    <cellStyle name="_pgvcl-costal_PGVCL-_JND-5_Weekly Urban PBR CO 01-05-09 to 07-05-09 2 7" xfId="11664"/>
    <cellStyle name="_pgvcl-costal_pgvcl_JND-5_Weekly Urban PBR CO 01-05-09 to 07-05-09 2 8" xfId="11665"/>
    <cellStyle name="_pgvcl-costal_PGVCL-_JND-5_Weekly Urban PBR CO 01-05-09 to 07-05-09 2 8" xfId="11666"/>
    <cellStyle name="_pgvcl-costal_pgvcl_JND-5_Weekly Urban PBR CO 01-05-09 to 07-05-09 2 9" xfId="11667"/>
    <cellStyle name="_pgvcl-costal_PGVCL-_JND-5_Weekly Urban PBR CO 01-05-09 to 07-05-09 2 9" xfId="11668"/>
    <cellStyle name="_pgvcl-costal_pgvcl_JND-5_Weekly Urban PBR CO 01-05-09 to 07-05-09 3" xfId="11669"/>
    <cellStyle name="_pgvcl-costal_PGVCL-_JND-5_Weekly Urban PBR CO 01-05-09 to 07-05-09 3" xfId="11670"/>
    <cellStyle name="_pgvcl-costal_pgvcl_JND-5_Weekly Urban PBR CO 01-05-09 to 07-05-09 3 10" xfId="11671"/>
    <cellStyle name="_pgvcl-costal_PGVCL-_JND-5_Weekly Urban PBR CO 01-05-09 to 07-05-09 3 10" xfId="11672"/>
    <cellStyle name="_pgvcl-costal_pgvcl_JND-5_Weekly Urban PBR CO 01-05-09 to 07-05-09 3 2" xfId="11673"/>
    <cellStyle name="_pgvcl-costal_PGVCL-_JND-5_Weekly Urban PBR CO 01-05-09 to 07-05-09 3 2" xfId="11674"/>
    <cellStyle name="_pgvcl-costal_pgvcl_JND-5_Weekly Urban PBR CO 01-05-09 to 07-05-09 3 3" xfId="11675"/>
    <cellStyle name="_pgvcl-costal_PGVCL-_JND-5_Weekly Urban PBR CO 01-05-09 to 07-05-09 3 3" xfId="11676"/>
    <cellStyle name="_pgvcl-costal_pgvcl_JND-5_Weekly Urban PBR CO 01-05-09 to 07-05-09 3 4" xfId="11677"/>
    <cellStyle name="_pgvcl-costal_PGVCL-_JND-5_Weekly Urban PBR CO 01-05-09 to 07-05-09 3 4" xfId="11678"/>
    <cellStyle name="_pgvcl-costal_pgvcl_JND-5_Weekly Urban PBR CO 01-05-09 to 07-05-09 3 5" xfId="11679"/>
    <cellStyle name="_pgvcl-costal_PGVCL-_JND-5_Weekly Urban PBR CO 01-05-09 to 07-05-09 3 5" xfId="11680"/>
    <cellStyle name="_pgvcl-costal_pgvcl_JND-5_Weekly Urban PBR CO 01-05-09 to 07-05-09 3 6" xfId="11681"/>
    <cellStyle name="_pgvcl-costal_PGVCL-_JND-5_Weekly Urban PBR CO 01-05-09 to 07-05-09 3 6" xfId="11682"/>
    <cellStyle name="_pgvcl-costal_pgvcl_JND-5_Weekly Urban PBR CO 01-05-09 to 07-05-09 3 7" xfId="11683"/>
    <cellStyle name="_pgvcl-costal_PGVCL-_JND-5_Weekly Urban PBR CO 01-05-09 to 07-05-09 3 7" xfId="11684"/>
    <cellStyle name="_pgvcl-costal_pgvcl_JND-5_Weekly Urban PBR CO 01-05-09 to 07-05-09 3 8" xfId="11685"/>
    <cellStyle name="_pgvcl-costal_PGVCL-_JND-5_Weekly Urban PBR CO 01-05-09 to 07-05-09 3 8" xfId="11686"/>
    <cellStyle name="_pgvcl-costal_pgvcl_JND-5_Weekly Urban PBR CO 01-05-09 to 07-05-09 3 9" xfId="11687"/>
    <cellStyle name="_pgvcl-costal_PGVCL-_JND-5_Weekly Urban PBR CO 01-05-09 to 07-05-09 3 9" xfId="11688"/>
    <cellStyle name="_pgvcl-costal_pgvcl_JND-5_Weekly Urban PBR CO 01-05-09 to 07-05-09 4" xfId="11689"/>
    <cellStyle name="_pgvcl-costal_PGVCL-_JND-5_Weekly Urban PBR CO 01-05-09 to 07-05-09 4" xfId="11690"/>
    <cellStyle name="_pgvcl-costal_pgvcl_JND-5_Weekly Urban PBR CO 01-05-09 to 07-05-09 4 10" xfId="11691"/>
    <cellStyle name="_pgvcl-costal_PGVCL-_JND-5_Weekly Urban PBR CO 01-05-09 to 07-05-09 4 10" xfId="11692"/>
    <cellStyle name="_pgvcl-costal_pgvcl_JND-5_Weekly Urban PBR CO 01-05-09 to 07-05-09 4 2" xfId="11693"/>
    <cellStyle name="_pgvcl-costal_PGVCL-_JND-5_Weekly Urban PBR CO 01-05-09 to 07-05-09 4 2" xfId="11694"/>
    <cellStyle name="_pgvcl-costal_pgvcl_JND-5_Weekly Urban PBR CO 01-05-09 to 07-05-09 4 3" xfId="11695"/>
    <cellStyle name="_pgvcl-costal_PGVCL-_JND-5_Weekly Urban PBR CO 01-05-09 to 07-05-09 4 3" xfId="11696"/>
    <cellStyle name="_pgvcl-costal_pgvcl_JND-5_Weekly Urban PBR CO 01-05-09 to 07-05-09 4 4" xfId="11697"/>
    <cellStyle name="_pgvcl-costal_PGVCL-_JND-5_Weekly Urban PBR CO 01-05-09 to 07-05-09 4 4" xfId="11698"/>
    <cellStyle name="_pgvcl-costal_pgvcl_JND-5_Weekly Urban PBR CO 01-05-09 to 07-05-09 4 5" xfId="11699"/>
    <cellStyle name="_pgvcl-costal_PGVCL-_JND-5_Weekly Urban PBR CO 01-05-09 to 07-05-09 4 5" xfId="11700"/>
    <cellStyle name="_pgvcl-costal_pgvcl_JND-5_Weekly Urban PBR CO 01-05-09 to 07-05-09 4 6" xfId="11701"/>
    <cellStyle name="_pgvcl-costal_PGVCL-_JND-5_Weekly Urban PBR CO 01-05-09 to 07-05-09 4 6" xfId="11702"/>
    <cellStyle name="_pgvcl-costal_pgvcl_JND-5_Weekly Urban PBR CO 01-05-09 to 07-05-09 4 7" xfId="11703"/>
    <cellStyle name="_pgvcl-costal_PGVCL-_JND-5_Weekly Urban PBR CO 01-05-09 to 07-05-09 4 7" xfId="11704"/>
    <cellStyle name="_pgvcl-costal_pgvcl_JND-5_Weekly Urban PBR CO 01-05-09 to 07-05-09 4 8" xfId="11705"/>
    <cellStyle name="_pgvcl-costal_PGVCL-_JND-5_Weekly Urban PBR CO 01-05-09 to 07-05-09 4 8" xfId="11706"/>
    <cellStyle name="_pgvcl-costal_pgvcl_JND-5_Weekly Urban PBR CO 01-05-09 to 07-05-09 4 9" xfId="11707"/>
    <cellStyle name="_pgvcl-costal_PGVCL-_JND-5_Weekly Urban PBR CO 01-05-09 to 07-05-09 4 9" xfId="11708"/>
    <cellStyle name="_pgvcl-costal_pgvcl_JND-5_Weekly Urban PBR CO 01-05-09 to 07-05-09 5" xfId="11709"/>
    <cellStyle name="_pgvcl-costal_PGVCL-_JND-5_Weekly Urban PBR CO 01-05-09 to 07-05-09 5" xfId="11710"/>
    <cellStyle name="_pgvcl-costal_pgvcl_JND-5_Weekly Urban PBR CO 01-05-09 to 07-05-09 5 10" xfId="11711"/>
    <cellStyle name="_pgvcl-costal_PGVCL-_JND-5_Weekly Urban PBR CO 01-05-09 to 07-05-09 5 10" xfId="11712"/>
    <cellStyle name="_pgvcl-costal_pgvcl_JND-5_Weekly Urban PBR CO 01-05-09 to 07-05-09 5 2" xfId="11713"/>
    <cellStyle name="_pgvcl-costal_PGVCL-_JND-5_Weekly Urban PBR CO 01-05-09 to 07-05-09 5 2" xfId="11714"/>
    <cellStyle name="_pgvcl-costal_pgvcl_JND-5_Weekly Urban PBR CO 01-05-09 to 07-05-09 5 3" xfId="11715"/>
    <cellStyle name="_pgvcl-costal_PGVCL-_JND-5_Weekly Urban PBR CO 01-05-09 to 07-05-09 5 3" xfId="11716"/>
    <cellStyle name="_pgvcl-costal_pgvcl_JND-5_Weekly Urban PBR CO 01-05-09 to 07-05-09 5 4" xfId="11717"/>
    <cellStyle name="_pgvcl-costal_PGVCL-_JND-5_Weekly Urban PBR CO 01-05-09 to 07-05-09 5 4" xfId="11718"/>
    <cellStyle name="_pgvcl-costal_pgvcl_JND-5_Weekly Urban PBR CO 01-05-09 to 07-05-09 5 5" xfId="11719"/>
    <cellStyle name="_pgvcl-costal_PGVCL-_JND-5_Weekly Urban PBR CO 01-05-09 to 07-05-09 5 5" xfId="11720"/>
    <cellStyle name="_pgvcl-costal_pgvcl_JND-5_Weekly Urban PBR CO 01-05-09 to 07-05-09 5 6" xfId="11721"/>
    <cellStyle name="_pgvcl-costal_PGVCL-_JND-5_Weekly Urban PBR CO 01-05-09 to 07-05-09 5 6" xfId="11722"/>
    <cellStyle name="_pgvcl-costal_pgvcl_JND-5_Weekly Urban PBR CO 01-05-09 to 07-05-09 5 7" xfId="11723"/>
    <cellStyle name="_pgvcl-costal_PGVCL-_JND-5_Weekly Urban PBR CO 01-05-09 to 07-05-09 5 7" xfId="11724"/>
    <cellStyle name="_pgvcl-costal_pgvcl_JND-5_Weekly Urban PBR CO 01-05-09 to 07-05-09 5 8" xfId="11725"/>
    <cellStyle name="_pgvcl-costal_PGVCL-_JND-5_Weekly Urban PBR CO 01-05-09 to 07-05-09 5 8" xfId="11726"/>
    <cellStyle name="_pgvcl-costal_pgvcl_JND-5_Weekly Urban PBR CO 01-05-09 to 07-05-09 5 9" xfId="11727"/>
    <cellStyle name="_pgvcl-costal_PGVCL-_JND-5_Weekly Urban PBR CO 01-05-09 to 07-05-09 5 9" xfId="11728"/>
    <cellStyle name="_pgvcl-costal_pgvcl_JND-5_Weekly Urban PBR CO 01-05-09 to 07-05-09 6" xfId="11729"/>
    <cellStyle name="_pgvcl-costal_PGVCL-_JND-5_Weekly Urban PBR CO 01-05-09 to 07-05-09 6" xfId="11730"/>
    <cellStyle name="_pgvcl-costal_pgvcl_JND-5_Weekly Urban PBR CO 01-05-09 to 07-05-09 6 10" xfId="11731"/>
    <cellStyle name="_pgvcl-costal_PGVCL-_JND-5_Weekly Urban PBR CO 01-05-09 to 07-05-09 6 10" xfId="11732"/>
    <cellStyle name="_pgvcl-costal_pgvcl_JND-5_Weekly Urban PBR CO 01-05-09 to 07-05-09 6 2" xfId="11733"/>
    <cellStyle name="_pgvcl-costal_PGVCL-_JND-5_Weekly Urban PBR CO 01-05-09 to 07-05-09 6 2" xfId="11734"/>
    <cellStyle name="_pgvcl-costal_pgvcl_JND-5_Weekly Urban PBR CO 01-05-09 to 07-05-09 6 3" xfId="11735"/>
    <cellStyle name="_pgvcl-costal_PGVCL-_JND-5_Weekly Urban PBR CO 01-05-09 to 07-05-09 6 3" xfId="11736"/>
    <cellStyle name="_pgvcl-costal_pgvcl_JND-5_Weekly Urban PBR CO 01-05-09 to 07-05-09 6 4" xfId="11737"/>
    <cellStyle name="_pgvcl-costal_PGVCL-_JND-5_Weekly Urban PBR CO 01-05-09 to 07-05-09 6 4" xfId="11738"/>
    <cellStyle name="_pgvcl-costal_pgvcl_JND-5_Weekly Urban PBR CO 01-05-09 to 07-05-09 6 5" xfId="11739"/>
    <cellStyle name="_pgvcl-costal_PGVCL-_JND-5_Weekly Urban PBR CO 01-05-09 to 07-05-09 6 5" xfId="11740"/>
    <cellStyle name="_pgvcl-costal_pgvcl_JND-5_Weekly Urban PBR CO 01-05-09 to 07-05-09 6 6" xfId="11741"/>
    <cellStyle name="_pgvcl-costal_PGVCL-_JND-5_Weekly Urban PBR CO 01-05-09 to 07-05-09 6 6" xfId="11742"/>
    <cellStyle name="_pgvcl-costal_pgvcl_JND-5_Weekly Urban PBR CO 01-05-09 to 07-05-09 6 7" xfId="11743"/>
    <cellStyle name="_pgvcl-costal_PGVCL-_JND-5_Weekly Urban PBR CO 01-05-09 to 07-05-09 6 7" xfId="11744"/>
    <cellStyle name="_pgvcl-costal_pgvcl_JND-5_Weekly Urban PBR CO 01-05-09 to 07-05-09 6 8" xfId="11745"/>
    <cellStyle name="_pgvcl-costal_PGVCL-_JND-5_Weekly Urban PBR CO 01-05-09 to 07-05-09 6 8" xfId="11746"/>
    <cellStyle name="_pgvcl-costal_pgvcl_JND-5_Weekly Urban PBR CO 01-05-09 to 07-05-09 6 9" xfId="11747"/>
    <cellStyle name="_pgvcl-costal_PGVCL-_JND-5_Weekly Urban PBR CO 01-05-09 to 07-05-09 6 9" xfId="11748"/>
    <cellStyle name="_pgvcl-costal_pgvcl_JND-5_Weekly Urban PBR CO 01-05-09 to 07-05-09 7" xfId="11749"/>
    <cellStyle name="_pgvcl-costal_PGVCL-_JND-5_Weekly Urban PBR CO 01-05-09 to 07-05-09 7" xfId="11750"/>
    <cellStyle name="_pgvcl-costal_pgvcl_JND-5_Weekly Urban PBR CO 01-05-09 to 07-05-09 7 10" xfId="11751"/>
    <cellStyle name="_pgvcl-costal_PGVCL-_JND-5_Weekly Urban PBR CO 01-05-09 to 07-05-09 7 10" xfId="11752"/>
    <cellStyle name="_pgvcl-costal_pgvcl_JND-5_Weekly Urban PBR CO 01-05-09 to 07-05-09 7 2" xfId="11753"/>
    <cellStyle name="_pgvcl-costal_PGVCL-_JND-5_Weekly Urban PBR CO 01-05-09 to 07-05-09 7 2" xfId="11754"/>
    <cellStyle name="_pgvcl-costal_pgvcl_JND-5_Weekly Urban PBR CO 01-05-09 to 07-05-09 7 3" xfId="11755"/>
    <cellStyle name="_pgvcl-costal_PGVCL-_JND-5_Weekly Urban PBR CO 01-05-09 to 07-05-09 7 3" xfId="11756"/>
    <cellStyle name="_pgvcl-costal_pgvcl_JND-5_Weekly Urban PBR CO 01-05-09 to 07-05-09 7 4" xfId="11757"/>
    <cellStyle name="_pgvcl-costal_PGVCL-_JND-5_Weekly Urban PBR CO 01-05-09 to 07-05-09 7 4" xfId="11758"/>
    <cellStyle name="_pgvcl-costal_pgvcl_JND-5_Weekly Urban PBR CO 01-05-09 to 07-05-09 7 5" xfId="11759"/>
    <cellStyle name="_pgvcl-costal_PGVCL-_JND-5_Weekly Urban PBR CO 01-05-09 to 07-05-09 7 5" xfId="11760"/>
    <cellStyle name="_pgvcl-costal_pgvcl_JND-5_Weekly Urban PBR CO 01-05-09 to 07-05-09 7 6" xfId="11761"/>
    <cellStyle name="_pgvcl-costal_PGVCL-_JND-5_Weekly Urban PBR CO 01-05-09 to 07-05-09 7 6" xfId="11762"/>
    <cellStyle name="_pgvcl-costal_pgvcl_JND-5_Weekly Urban PBR CO 01-05-09 to 07-05-09 7 7" xfId="11763"/>
    <cellStyle name="_pgvcl-costal_PGVCL-_JND-5_Weekly Urban PBR CO 01-05-09 to 07-05-09 7 7" xfId="11764"/>
    <cellStyle name="_pgvcl-costal_pgvcl_JND-5_Weekly Urban PBR CO 01-05-09 to 07-05-09 7 8" xfId="11765"/>
    <cellStyle name="_pgvcl-costal_PGVCL-_JND-5_Weekly Urban PBR CO 01-05-09 to 07-05-09 7 8" xfId="11766"/>
    <cellStyle name="_pgvcl-costal_pgvcl_JND-5_Weekly Urban PBR CO 01-05-09 to 07-05-09 7 9" xfId="11767"/>
    <cellStyle name="_pgvcl-costal_PGVCL-_JND-5_Weekly Urban PBR CO 01-05-09 to 07-05-09 7 9" xfId="11768"/>
    <cellStyle name="_pgvcl-costal_pgvcl_JND-5_Weekly Urban PBR CO 01-05-09 to 07-05-09 8" xfId="11769"/>
    <cellStyle name="_pgvcl-costal_PGVCL-_JND-5_Weekly Urban PBR CO 01-05-09 to 07-05-09 8" xfId="11770"/>
    <cellStyle name="_pgvcl-costal_pgvcl_JND-5_Weekly Urban PBR CO 10-04-09 to 16-04-09" xfId="11771"/>
    <cellStyle name="_pgvcl-costal_PGVCL-_JND-5_Weekly Urban PBR CO 10-04-09 to 16-04-09" xfId="11772"/>
    <cellStyle name="_pgvcl-costal_pgvcl_JND-5_Weekly Urban PBR CO 10-04-09 to 16-04-09 2" xfId="11773"/>
    <cellStyle name="_pgvcl-costal_PGVCL-_JND-5_Weekly Urban PBR CO 10-04-09 to 16-04-09 2" xfId="11774"/>
    <cellStyle name="_pgvcl-costal_pgvcl_JND-5_Weekly Urban PBR CO 10-04-09 to 16-04-09 2 10" xfId="11775"/>
    <cellStyle name="_pgvcl-costal_PGVCL-_JND-5_Weekly Urban PBR CO 10-04-09 to 16-04-09 2 10" xfId="11776"/>
    <cellStyle name="_pgvcl-costal_pgvcl_JND-5_Weekly Urban PBR CO 10-04-09 to 16-04-09 2 2" xfId="11777"/>
    <cellStyle name="_pgvcl-costal_PGVCL-_JND-5_Weekly Urban PBR CO 10-04-09 to 16-04-09 2 2" xfId="11778"/>
    <cellStyle name="_pgvcl-costal_pgvcl_JND-5_Weekly Urban PBR CO 10-04-09 to 16-04-09 2 3" xfId="11779"/>
    <cellStyle name="_pgvcl-costal_PGVCL-_JND-5_Weekly Urban PBR CO 10-04-09 to 16-04-09 2 3" xfId="11780"/>
    <cellStyle name="_pgvcl-costal_pgvcl_JND-5_Weekly Urban PBR CO 10-04-09 to 16-04-09 2 4" xfId="11781"/>
    <cellStyle name="_pgvcl-costal_PGVCL-_JND-5_Weekly Urban PBR CO 10-04-09 to 16-04-09 2 4" xfId="11782"/>
    <cellStyle name="_pgvcl-costal_pgvcl_JND-5_Weekly Urban PBR CO 10-04-09 to 16-04-09 2 5" xfId="11783"/>
    <cellStyle name="_pgvcl-costal_PGVCL-_JND-5_Weekly Urban PBR CO 10-04-09 to 16-04-09 2 5" xfId="11784"/>
    <cellStyle name="_pgvcl-costal_pgvcl_JND-5_Weekly Urban PBR CO 10-04-09 to 16-04-09 2 6" xfId="11785"/>
    <cellStyle name="_pgvcl-costal_PGVCL-_JND-5_Weekly Urban PBR CO 10-04-09 to 16-04-09 2 6" xfId="11786"/>
    <cellStyle name="_pgvcl-costal_pgvcl_JND-5_Weekly Urban PBR CO 10-04-09 to 16-04-09 2 7" xfId="11787"/>
    <cellStyle name="_pgvcl-costal_PGVCL-_JND-5_Weekly Urban PBR CO 10-04-09 to 16-04-09 2 7" xfId="11788"/>
    <cellStyle name="_pgvcl-costal_pgvcl_JND-5_Weekly Urban PBR CO 10-04-09 to 16-04-09 2 8" xfId="11789"/>
    <cellStyle name="_pgvcl-costal_PGVCL-_JND-5_Weekly Urban PBR CO 10-04-09 to 16-04-09 2 8" xfId="11790"/>
    <cellStyle name="_pgvcl-costal_pgvcl_JND-5_Weekly Urban PBR CO 10-04-09 to 16-04-09 2 9" xfId="11791"/>
    <cellStyle name="_pgvcl-costal_PGVCL-_JND-5_Weekly Urban PBR CO 10-04-09 to 16-04-09 2 9" xfId="11792"/>
    <cellStyle name="_pgvcl-costal_pgvcl_JND-5_Weekly Urban PBR CO 10-04-09 to 16-04-09 3" xfId="11793"/>
    <cellStyle name="_pgvcl-costal_PGVCL-_JND-5_Weekly Urban PBR CO 10-04-09 to 16-04-09 3" xfId="11794"/>
    <cellStyle name="_pgvcl-costal_pgvcl_JND-5_Weekly Urban PBR CO 10-04-09 to 16-04-09 3 10" xfId="11795"/>
    <cellStyle name="_pgvcl-costal_PGVCL-_JND-5_Weekly Urban PBR CO 10-04-09 to 16-04-09 3 10" xfId="11796"/>
    <cellStyle name="_pgvcl-costal_pgvcl_JND-5_Weekly Urban PBR CO 10-04-09 to 16-04-09 3 2" xfId="11797"/>
    <cellStyle name="_pgvcl-costal_PGVCL-_JND-5_Weekly Urban PBR CO 10-04-09 to 16-04-09 3 2" xfId="11798"/>
    <cellStyle name="_pgvcl-costal_pgvcl_JND-5_Weekly Urban PBR CO 10-04-09 to 16-04-09 3 3" xfId="11799"/>
    <cellStyle name="_pgvcl-costal_PGVCL-_JND-5_Weekly Urban PBR CO 10-04-09 to 16-04-09 3 3" xfId="11800"/>
    <cellStyle name="_pgvcl-costal_pgvcl_JND-5_Weekly Urban PBR CO 10-04-09 to 16-04-09 3 4" xfId="11801"/>
    <cellStyle name="_pgvcl-costal_PGVCL-_JND-5_Weekly Urban PBR CO 10-04-09 to 16-04-09 3 4" xfId="11802"/>
    <cellStyle name="_pgvcl-costal_pgvcl_JND-5_Weekly Urban PBR CO 10-04-09 to 16-04-09 3 5" xfId="11803"/>
    <cellStyle name="_pgvcl-costal_PGVCL-_JND-5_Weekly Urban PBR CO 10-04-09 to 16-04-09 3 5" xfId="11804"/>
    <cellStyle name="_pgvcl-costal_pgvcl_JND-5_Weekly Urban PBR CO 10-04-09 to 16-04-09 3 6" xfId="11805"/>
    <cellStyle name="_pgvcl-costal_PGVCL-_JND-5_Weekly Urban PBR CO 10-04-09 to 16-04-09 3 6" xfId="11806"/>
    <cellStyle name="_pgvcl-costal_pgvcl_JND-5_Weekly Urban PBR CO 10-04-09 to 16-04-09 3 7" xfId="11807"/>
    <cellStyle name="_pgvcl-costal_PGVCL-_JND-5_Weekly Urban PBR CO 10-04-09 to 16-04-09 3 7" xfId="11808"/>
    <cellStyle name="_pgvcl-costal_pgvcl_JND-5_Weekly Urban PBR CO 10-04-09 to 16-04-09 3 8" xfId="11809"/>
    <cellStyle name="_pgvcl-costal_PGVCL-_JND-5_Weekly Urban PBR CO 10-04-09 to 16-04-09 3 8" xfId="11810"/>
    <cellStyle name="_pgvcl-costal_pgvcl_JND-5_Weekly Urban PBR CO 10-04-09 to 16-04-09 3 9" xfId="11811"/>
    <cellStyle name="_pgvcl-costal_PGVCL-_JND-5_Weekly Urban PBR CO 10-04-09 to 16-04-09 3 9" xfId="11812"/>
    <cellStyle name="_pgvcl-costal_pgvcl_JND-5_Weekly Urban PBR CO 10-04-09 to 16-04-09 4" xfId="11813"/>
    <cellStyle name="_pgvcl-costal_PGVCL-_JND-5_Weekly Urban PBR CO 10-04-09 to 16-04-09 4" xfId="11814"/>
    <cellStyle name="_pgvcl-costal_pgvcl_JND-5_Weekly Urban PBR CO 10-04-09 to 16-04-09 4 10" xfId="11815"/>
    <cellStyle name="_pgvcl-costal_PGVCL-_JND-5_Weekly Urban PBR CO 10-04-09 to 16-04-09 4 10" xfId="11816"/>
    <cellStyle name="_pgvcl-costal_pgvcl_JND-5_Weekly Urban PBR CO 10-04-09 to 16-04-09 4 2" xfId="11817"/>
    <cellStyle name="_pgvcl-costal_PGVCL-_JND-5_Weekly Urban PBR CO 10-04-09 to 16-04-09 4 2" xfId="11818"/>
    <cellStyle name="_pgvcl-costal_pgvcl_JND-5_Weekly Urban PBR CO 10-04-09 to 16-04-09 4 3" xfId="11819"/>
    <cellStyle name="_pgvcl-costal_PGVCL-_JND-5_Weekly Urban PBR CO 10-04-09 to 16-04-09 4 3" xfId="11820"/>
    <cellStyle name="_pgvcl-costal_pgvcl_JND-5_Weekly Urban PBR CO 10-04-09 to 16-04-09 4 4" xfId="11821"/>
    <cellStyle name="_pgvcl-costal_PGVCL-_JND-5_Weekly Urban PBR CO 10-04-09 to 16-04-09 4 4" xfId="11822"/>
    <cellStyle name="_pgvcl-costal_pgvcl_JND-5_Weekly Urban PBR CO 10-04-09 to 16-04-09 4 5" xfId="11823"/>
    <cellStyle name="_pgvcl-costal_PGVCL-_JND-5_Weekly Urban PBR CO 10-04-09 to 16-04-09 4 5" xfId="11824"/>
    <cellStyle name="_pgvcl-costal_pgvcl_JND-5_Weekly Urban PBR CO 10-04-09 to 16-04-09 4 6" xfId="11825"/>
    <cellStyle name="_pgvcl-costal_PGVCL-_JND-5_Weekly Urban PBR CO 10-04-09 to 16-04-09 4 6" xfId="11826"/>
    <cellStyle name="_pgvcl-costal_pgvcl_JND-5_Weekly Urban PBR CO 10-04-09 to 16-04-09 4 7" xfId="11827"/>
    <cellStyle name="_pgvcl-costal_PGVCL-_JND-5_Weekly Urban PBR CO 10-04-09 to 16-04-09 4 7" xfId="11828"/>
    <cellStyle name="_pgvcl-costal_pgvcl_JND-5_Weekly Urban PBR CO 10-04-09 to 16-04-09 4 8" xfId="11829"/>
    <cellStyle name="_pgvcl-costal_PGVCL-_JND-5_Weekly Urban PBR CO 10-04-09 to 16-04-09 4 8" xfId="11830"/>
    <cellStyle name="_pgvcl-costal_pgvcl_JND-5_Weekly Urban PBR CO 10-04-09 to 16-04-09 4 9" xfId="11831"/>
    <cellStyle name="_pgvcl-costal_PGVCL-_JND-5_Weekly Urban PBR CO 10-04-09 to 16-04-09 4 9" xfId="11832"/>
    <cellStyle name="_pgvcl-costal_pgvcl_JND-5_Weekly Urban PBR CO 10-04-09 to 16-04-09 5" xfId="11833"/>
    <cellStyle name="_pgvcl-costal_PGVCL-_JND-5_Weekly Urban PBR CO 10-04-09 to 16-04-09 5" xfId="11834"/>
    <cellStyle name="_pgvcl-costal_pgvcl_JND-5_Weekly Urban PBR CO 10-04-09 to 16-04-09 5 10" xfId="11835"/>
    <cellStyle name="_pgvcl-costal_PGVCL-_JND-5_Weekly Urban PBR CO 10-04-09 to 16-04-09 5 10" xfId="11836"/>
    <cellStyle name="_pgvcl-costal_pgvcl_JND-5_Weekly Urban PBR CO 10-04-09 to 16-04-09 5 2" xfId="11837"/>
    <cellStyle name="_pgvcl-costal_PGVCL-_JND-5_Weekly Urban PBR CO 10-04-09 to 16-04-09 5 2" xfId="11838"/>
    <cellStyle name="_pgvcl-costal_pgvcl_JND-5_Weekly Urban PBR CO 10-04-09 to 16-04-09 5 3" xfId="11839"/>
    <cellStyle name="_pgvcl-costal_PGVCL-_JND-5_Weekly Urban PBR CO 10-04-09 to 16-04-09 5 3" xfId="11840"/>
    <cellStyle name="_pgvcl-costal_pgvcl_JND-5_Weekly Urban PBR CO 10-04-09 to 16-04-09 5 4" xfId="11841"/>
    <cellStyle name="_pgvcl-costal_PGVCL-_JND-5_Weekly Urban PBR CO 10-04-09 to 16-04-09 5 4" xfId="11842"/>
    <cellStyle name="_pgvcl-costal_pgvcl_JND-5_Weekly Urban PBR CO 10-04-09 to 16-04-09 5 5" xfId="11843"/>
    <cellStyle name="_pgvcl-costal_PGVCL-_JND-5_Weekly Urban PBR CO 10-04-09 to 16-04-09 5 5" xfId="11844"/>
    <cellStyle name="_pgvcl-costal_pgvcl_JND-5_Weekly Urban PBR CO 10-04-09 to 16-04-09 5 6" xfId="11845"/>
    <cellStyle name="_pgvcl-costal_PGVCL-_JND-5_Weekly Urban PBR CO 10-04-09 to 16-04-09 5 6" xfId="11846"/>
    <cellStyle name="_pgvcl-costal_pgvcl_JND-5_Weekly Urban PBR CO 10-04-09 to 16-04-09 5 7" xfId="11847"/>
    <cellStyle name="_pgvcl-costal_PGVCL-_JND-5_Weekly Urban PBR CO 10-04-09 to 16-04-09 5 7" xfId="11848"/>
    <cellStyle name="_pgvcl-costal_pgvcl_JND-5_Weekly Urban PBR CO 10-04-09 to 16-04-09 5 8" xfId="11849"/>
    <cellStyle name="_pgvcl-costal_PGVCL-_JND-5_Weekly Urban PBR CO 10-04-09 to 16-04-09 5 8" xfId="11850"/>
    <cellStyle name="_pgvcl-costal_pgvcl_JND-5_Weekly Urban PBR CO 10-04-09 to 16-04-09 5 9" xfId="11851"/>
    <cellStyle name="_pgvcl-costal_PGVCL-_JND-5_Weekly Urban PBR CO 10-04-09 to 16-04-09 5 9" xfId="11852"/>
    <cellStyle name="_pgvcl-costal_pgvcl_JND-5_Weekly Urban PBR CO 10-04-09 to 16-04-09 6" xfId="11853"/>
    <cellStyle name="_pgvcl-costal_PGVCL-_JND-5_Weekly Urban PBR CO 10-04-09 to 16-04-09 6" xfId="11854"/>
    <cellStyle name="_pgvcl-costal_pgvcl_JND-5_Weekly Urban PBR CO 10-04-09 to 16-04-09 6 10" xfId="11855"/>
    <cellStyle name="_pgvcl-costal_PGVCL-_JND-5_Weekly Urban PBR CO 10-04-09 to 16-04-09 6 10" xfId="11856"/>
    <cellStyle name="_pgvcl-costal_pgvcl_JND-5_Weekly Urban PBR CO 10-04-09 to 16-04-09 6 2" xfId="11857"/>
    <cellStyle name="_pgvcl-costal_PGVCL-_JND-5_Weekly Urban PBR CO 10-04-09 to 16-04-09 6 2" xfId="11858"/>
    <cellStyle name="_pgvcl-costal_pgvcl_JND-5_Weekly Urban PBR CO 10-04-09 to 16-04-09 6 3" xfId="11859"/>
    <cellStyle name="_pgvcl-costal_PGVCL-_JND-5_Weekly Urban PBR CO 10-04-09 to 16-04-09 6 3" xfId="11860"/>
    <cellStyle name="_pgvcl-costal_pgvcl_JND-5_Weekly Urban PBR CO 10-04-09 to 16-04-09 6 4" xfId="11861"/>
    <cellStyle name="_pgvcl-costal_PGVCL-_JND-5_Weekly Urban PBR CO 10-04-09 to 16-04-09 6 4" xfId="11862"/>
    <cellStyle name="_pgvcl-costal_pgvcl_JND-5_Weekly Urban PBR CO 10-04-09 to 16-04-09 6 5" xfId="11863"/>
    <cellStyle name="_pgvcl-costal_PGVCL-_JND-5_Weekly Urban PBR CO 10-04-09 to 16-04-09 6 5" xfId="11864"/>
    <cellStyle name="_pgvcl-costal_pgvcl_JND-5_Weekly Urban PBR CO 10-04-09 to 16-04-09 6 6" xfId="11865"/>
    <cellStyle name="_pgvcl-costal_PGVCL-_JND-5_Weekly Urban PBR CO 10-04-09 to 16-04-09 6 6" xfId="11866"/>
    <cellStyle name="_pgvcl-costal_pgvcl_JND-5_Weekly Urban PBR CO 10-04-09 to 16-04-09 6 7" xfId="11867"/>
    <cellStyle name="_pgvcl-costal_PGVCL-_JND-5_Weekly Urban PBR CO 10-04-09 to 16-04-09 6 7" xfId="11868"/>
    <cellStyle name="_pgvcl-costal_pgvcl_JND-5_Weekly Urban PBR CO 10-04-09 to 16-04-09 6 8" xfId="11869"/>
    <cellStyle name="_pgvcl-costal_PGVCL-_JND-5_Weekly Urban PBR CO 10-04-09 to 16-04-09 6 8" xfId="11870"/>
    <cellStyle name="_pgvcl-costal_pgvcl_JND-5_Weekly Urban PBR CO 10-04-09 to 16-04-09 6 9" xfId="11871"/>
    <cellStyle name="_pgvcl-costal_PGVCL-_JND-5_Weekly Urban PBR CO 10-04-09 to 16-04-09 6 9" xfId="11872"/>
    <cellStyle name="_pgvcl-costal_pgvcl_JND-5_Weekly Urban PBR CO 10-04-09 to 16-04-09 7" xfId="11873"/>
    <cellStyle name="_pgvcl-costal_PGVCL-_JND-5_Weekly Urban PBR CO 10-04-09 to 16-04-09 7" xfId="11874"/>
    <cellStyle name="_pgvcl-costal_pgvcl_JND-5_Weekly Urban PBR CO 10-04-09 to 16-04-09 7 10" xfId="11875"/>
    <cellStyle name="_pgvcl-costal_PGVCL-_JND-5_Weekly Urban PBR CO 10-04-09 to 16-04-09 7 10" xfId="11876"/>
    <cellStyle name="_pgvcl-costal_pgvcl_JND-5_Weekly Urban PBR CO 10-04-09 to 16-04-09 7 2" xfId="11877"/>
    <cellStyle name="_pgvcl-costal_PGVCL-_JND-5_Weekly Urban PBR CO 10-04-09 to 16-04-09 7 2" xfId="11878"/>
    <cellStyle name="_pgvcl-costal_pgvcl_JND-5_Weekly Urban PBR CO 10-04-09 to 16-04-09 7 3" xfId="11879"/>
    <cellStyle name="_pgvcl-costal_PGVCL-_JND-5_Weekly Urban PBR CO 10-04-09 to 16-04-09 7 3" xfId="11880"/>
    <cellStyle name="_pgvcl-costal_pgvcl_JND-5_Weekly Urban PBR CO 10-04-09 to 16-04-09 7 4" xfId="11881"/>
    <cellStyle name="_pgvcl-costal_PGVCL-_JND-5_Weekly Urban PBR CO 10-04-09 to 16-04-09 7 4" xfId="11882"/>
    <cellStyle name="_pgvcl-costal_pgvcl_JND-5_Weekly Urban PBR CO 10-04-09 to 16-04-09 7 5" xfId="11883"/>
    <cellStyle name="_pgvcl-costal_PGVCL-_JND-5_Weekly Urban PBR CO 10-04-09 to 16-04-09 7 5" xfId="11884"/>
    <cellStyle name="_pgvcl-costal_pgvcl_JND-5_Weekly Urban PBR CO 10-04-09 to 16-04-09 7 6" xfId="11885"/>
    <cellStyle name="_pgvcl-costal_PGVCL-_JND-5_Weekly Urban PBR CO 10-04-09 to 16-04-09 7 6" xfId="11886"/>
    <cellStyle name="_pgvcl-costal_pgvcl_JND-5_Weekly Urban PBR CO 10-04-09 to 16-04-09 7 7" xfId="11887"/>
    <cellStyle name="_pgvcl-costal_PGVCL-_JND-5_Weekly Urban PBR CO 10-04-09 to 16-04-09 7 7" xfId="11888"/>
    <cellStyle name="_pgvcl-costal_pgvcl_JND-5_Weekly Urban PBR CO 10-04-09 to 16-04-09 7 8" xfId="11889"/>
    <cellStyle name="_pgvcl-costal_PGVCL-_JND-5_Weekly Urban PBR CO 10-04-09 to 16-04-09 7 8" xfId="11890"/>
    <cellStyle name="_pgvcl-costal_pgvcl_JND-5_Weekly Urban PBR CO 10-04-09 to 16-04-09 7 9" xfId="11891"/>
    <cellStyle name="_pgvcl-costal_PGVCL-_JND-5_Weekly Urban PBR CO 10-04-09 to 16-04-09 7 9" xfId="11892"/>
    <cellStyle name="_pgvcl-costal_pgvcl_JND-5_Weekly Urban PBR CO 10-04-09 to 16-04-09 8" xfId="11893"/>
    <cellStyle name="_pgvcl-costal_PGVCL-_JND-5_Weekly Urban PBR CO 10-04-09 to 16-04-09 8" xfId="11894"/>
    <cellStyle name="_pgvcl-costal_pgvcl_JND-7" xfId="11895"/>
    <cellStyle name="_pgvcl-costal_PGVCL-_JND-7" xfId="11896"/>
    <cellStyle name="_pgvcl-costal_pgvcl_JND-7 2" xfId="11897"/>
    <cellStyle name="_pgvcl-costal_PGVCL-_JND-7 2" xfId="11898"/>
    <cellStyle name="_pgvcl-costal_pgvcl_JND-7 2 10" xfId="11899"/>
    <cellStyle name="_pgvcl-costal_PGVCL-_JND-7 2 10" xfId="11900"/>
    <cellStyle name="_pgvcl-costal_pgvcl_JND-7 2 2" xfId="11901"/>
    <cellStyle name="_pgvcl-costal_PGVCL-_JND-7 2 2" xfId="11902"/>
    <cellStyle name="_pgvcl-costal_pgvcl_JND-7 2 3" xfId="11903"/>
    <cellStyle name="_pgvcl-costal_PGVCL-_JND-7 2 3" xfId="11904"/>
    <cellStyle name="_pgvcl-costal_pgvcl_JND-7 2 4" xfId="11905"/>
    <cellStyle name="_pgvcl-costal_PGVCL-_JND-7 2 4" xfId="11906"/>
    <cellStyle name="_pgvcl-costal_pgvcl_JND-7 2 5" xfId="11907"/>
    <cellStyle name="_pgvcl-costal_PGVCL-_JND-7 2 5" xfId="11908"/>
    <cellStyle name="_pgvcl-costal_pgvcl_JND-7 2 6" xfId="11909"/>
    <cellStyle name="_pgvcl-costal_PGVCL-_JND-7 2 6" xfId="11910"/>
    <cellStyle name="_pgvcl-costal_pgvcl_JND-7 2 7" xfId="11911"/>
    <cellStyle name="_pgvcl-costal_PGVCL-_JND-7 2 7" xfId="11912"/>
    <cellStyle name="_pgvcl-costal_pgvcl_JND-7 2 8" xfId="11913"/>
    <cellStyle name="_pgvcl-costal_PGVCL-_JND-7 2 8" xfId="11914"/>
    <cellStyle name="_pgvcl-costal_pgvcl_JND-7 2 9" xfId="11915"/>
    <cellStyle name="_pgvcl-costal_PGVCL-_JND-7 2 9" xfId="11916"/>
    <cellStyle name="_pgvcl-costal_pgvcl_JND-7 3" xfId="11917"/>
    <cellStyle name="_pgvcl-costal_PGVCL-_JND-7 3" xfId="11918"/>
    <cellStyle name="_pgvcl-costal_pgvcl_JND-7 3 10" xfId="11919"/>
    <cellStyle name="_pgvcl-costal_PGVCL-_JND-7 3 10" xfId="11920"/>
    <cellStyle name="_pgvcl-costal_pgvcl_JND-7 3 2" xfId="11921"/>
    <cellStyle name="_pgvcl-costal_PGVCL-_JND-7 3 2" xfId="11922"/>
    <cellStyle name="_pgvcl-costal_pgvcl_JND-7 3 3" xfId="11923"/>
    <cellStyle name="_pgvcl-costal_PGVCL-_JND-7 3 3" xfId="11924"/>
    <cellStyle name="_pgvcl-costal_pgvcl_JND-7 3 4" xfId="11925"/>
    <cellStyle name="_pgvcl-costal_PGVCL-_JND-7 3 4" xfId="11926"/>
    <cellStyle name="_pgvcl-costal_pgvcl_JND-7 3 5" xfId="11927"/>
    <cellStyle name="_pgvcl-costal_PGVCL-_JND-7 3 5" xfId="11928"/>
    <cellStyle name="_pgvcl-costal_pgvcl_JND-7 3 6" xfId="11929"/>
    <cellStyle name="_pgvcl-costal_PGVCL-_JND-7 3 6" xfId="11930"/>
    <cellStyle name="_pgvcl-costal_pgvcl_JND-7 3 7" xfId="11931"/>
    <cellStyle name="_pgvcl-costal_PGVCL-_JND-7 3 7" xfId="11932"/>
    <cellStyle name="_pgvcl-costal_pgvcl_JND-7 3 8" xfId="11933"/>
    <cellStyle name="_pgvcl-costal_PGVCL-_JND-7 3 8" xfId="11934"/>
    <cellStyle name="_pgvcl-costal_pgvcl_JND-7 3 9" xfId="11935"/>
    <cellStyle name="_pgvcl-costal_PGVCL-_JND-7 3 9" xfId="11936"/>
    <cellStyle name="_pgvcl-costal_pgvcl_JND-7 4" xfId="11937"/>
    <cellStyle name="_pgvcl-costal_PGVCL-_JND-7 4" xfId="11938"/>
    <cellStyle name="_pgvcl-costal_pgvcl_JND-7 4 10" xfId="11939"/>
    <cellStyle name="_pgvcl-costal_PGVCL-_JND-7 4 10" xfId="11940"/>
    <cellStyle name="_pgvcl-costal_pgvcl_JND-7 4 2" xfId="11941"/>
    <cellStyle name="_pgvcl-costal_PGVCL-_JND-7 4 2" xfId="11942"/>
    <cellStyle name="_pgvcl-costal_pgvcl_JND-7 4 3" xfId="11943"/>
    <cellStyle name="_pgvcl-costal_PGVCL-_JND-7 4 3" xfId="11944"/>
    <cellStyle name="_pgvcl-costal_pgvcl_JND-7 4 4" xfId="11945"/>
    <cellStyle name="_pgvcl-costal_PGVCL-_JND-7 4 4" xfId="11946"/>
    <cellStyle name="_pgvcl-costal_pgvcl_JND-7 4 5" xfId="11947"/>
    <cellStyle name="_pgvcl-costal_PGVCL-_JND-7 4 5" xfId="11948"/>
    <cellStyle name="_pgvcl-costal_pgvcl_JND-7 4 6" xfId="11949"/>
    <cellStyle name="_pgvcl-costal_PGVCL-_JND-7 4 6" xfId="11950"/>
    <cellStyle name="_pgvcl-costal_pgvcl_JND-7 4 7" xfId="11951"/>
    <cellStyle name="_pgvcl-costal_PGVCL-_JND-7 4 7" xfId="11952"/>
    <cellStyle name="_pgvcl-costal_pgvcl_JND-7 4 8" xfId="11953"/>
    <cellStyle name="_pgvcl-costal_PGVCL-_JND-7 4 8" xfId="11954"/>
    <cellStyle name="_pgvcl-costal_pgvcl_JND-7 4 9" xfId="11955"/>
    <cellStyle name="_pgvcl-costal_PGVCL-_JND-7 4 9" xfId="11956"/>
    <cellStyle name="_pgvcl-costal_pgvcl_JND-7 5" xfId="11957"/>
    <cellStyle name="_pgvcl-costal_PGVCL-_JND-7 5" xfId="11958"/>
    <cellStyle name="_pgvcl-costal_pgvcl_JND-7 5 10" xfId="11959"/>
    <cellStyle name="_pgvcl-costal_PGVCL-_JND-7 5 10" xfId="11960"/>
    <cellStyle name="_pgvcl-costal_pgvcl_JND-7 5 2" xfId="11961"/>
    <cellStyle name="_pgvcl-costal_PGVCL-_JND-7 5 2" xfId="11962"/>
    <cellStyle name="_pgvcl-costal_pgvcl_JND-7 5 3" xfId="11963"/>
    <cellStyle name="_pgvcl-costal_PGVCL-_JND-7 5 3" xfId="11964"/>
    <cellStyle name="_pgvcl-costal_pgvcl_JND-7 5 4" xfId="11965"/>
    <cellStyle name="_pgvcl-costal_PGVCL-_JND-7 5 4" xfId="11966"/>
    <cellStyle name="_pgvcl-costal_pgvcl_JND-7 5 5" xfId="11967"/>
    <cellStyle name="_pgvcl-costal_PGVCL-_JND-7 5 5" xfId="11968"/>
    <cellStyle name="_pgvcl-costal_pgvcl_JND-7 5 6" xfId="11969"/>
    <cellStyle name="_pgvcl-costal_PGVCL-_JND-7 5 6" xfId="11970"/>
    <cellStyle name="_pgvcl-costal_pgvcl_JND-7 5 7" xfId="11971"/>
    <cellStyle name="_pgvcl-costal_PGVCL-_JND-7 5 7" xfId="11972"/>
    <cellStyle name="_pgvcl-costal_pgvcl_JND-7 5 8" xfId="11973"/>
    <cellStyle name="_pgvcl-costal_PGVCL-_JND-7 5 8" xfId="11974"/>
    <cellStyle name="_pgvcl-costal_pgvcl_JND-7 5 9" xfId="11975"/>
    <cellStyle name="_pgvcl-costal_PGVCL-_JND-7 5 9" xfId="11976"/>
    <cellStyle name="_pgvcl-costal_pgvcl_JND-7 6" xfId="11977"/>
    <cellStyle name="_pgvcl-costal_PGVCL-_JND-7 6" xfId="11978"/>
    <cellStyle name="_pgvcl-costal_pgvcl_JND-7 6 10" xfId="11979"/>
    <cellStyle name="_pgvcl-costal_PGVCL-_JND-7 6 10" xfId="11980"/>
    <cellStyle name="_pgvcl-costal_pgvcl_JND-7 6 2" xfId="11981"/>
    <cellStyle name="_pgvcl-costal_PGVCL-_JND-7 6 2" xfId="11982"/>
    <cellStyle name="_pgvcl-costal_pgvcl_JND-7 6 3" xfId="11983"/>
    <cellStyle name="_pgvcl-costal_PGVCL-_JND-7 6 3" xfId="11984"/>
    <cellStyle name="_pgvcl-costal_pgvcl_JND-7 6 4" xfId="11985"/>
    <cellStyle name="_pgvcl-costal_PGVCL-_JND-7 6 4" xfId="11986"/>
    <cellStyle name="_pgvcl-costal_pgvcl_JND-7 6 5" xfId="11987"/>
    <cellStyle name="_pgvcl-costal_PGVCL-_JND-7 6 5" xfId="11988"/>
    <cellStyle name="_pgvcl-costal_pgvcl_JND-7 6 6" xfId="11989"/>
    <cellStyle name="_pgvcl-costal_PGVCL-_JND-7 6 6" xfId="11990"/>
    <cellStyle name="_pgvcl-costal_pgvcl_JND-7 6 7" xfId="11991"/>
    <cellStyle name="_pgvcl-costal_PGVCL-_JND-7 6 7" xfId="11992"/>
    <cellStyle name="_pgvcl-costal_pgvcl_JND-7 6 8" xfId="11993"/>
    <cellStyle name="_pgvcl-costal_PGVCL-_JND-7 6 8" xfId="11994"/>
    <cellStyle name="_pgvcl-costal_pgvcl_JND-7 6 9" xfId="11995"/>
    <cellStyle name="_pgvcl-costal_PGVCL-_JND-7 6 9" xfId="11996"/>
    <cellStyle name="_pgvcl-costal_pgvcl_JND-7 7" xfId="11997"/>
    <cellStyle name="_pgvcl-costal_PGVCL-_JND-7 7" xfId="11998"/>
    <cellStyle name="_pgvcl-costal_pgvcl_JND-7 7 10" xfId="11999"/>
    <cellStyle name="_pgvcl-costal_PGVCL-_JND-7 7 10" xfId="12000"/>
    <cellStyle name="_pgvcl-costal_pgvcl_JND-7 7 2" xfId="12001"/>
    <cellStyle name="_pgvcl-costal_PGVCL-_JND-7 7 2" xfId="12002"/>
    <cellStyle name="_pgvcl-costal_pgvcl_JND-7 7 3" xfId="12003"/>
    <cellStyle name="_pgvcl-costal_PGVCL-_JND-7 7 3" xfId="12004"/>
    <cellStyle name="_pgvcl-costal_pgvcl_JND-7 7 4" xfId="12005"/>
    <cellStyle name="_pgvcl-costal_PGVCL-_JND-7 7 4" xfId="12006"/>
    <cellStyle name="_pgvcl-costal_pgvcl_JND-7 7 5" xfId="12007"/>
    <cellStyle name="_pgvcl-costal_PGVCL-_JND-7 7 5" xfId="12008"/>
    <cellStyle name="_pgvcl-costal_pgvcl_JND-7 7 6" xfId="12009"/>
    <cellStyle name="_pgvcl-costal_PGVCL-_JND-7 7 6" xfId="12010"/>
    <cellStyle name="_pgvcl-costal_pgvcl_JND-7 7 7" xfId="12011"/>
    <cellStyle name="_pgvcl-costal_PGVCL-_JND-7 7 7" xfId="12012"/>
    <cellStyle name="_pgvcl-costal_pgvcl_JND-7 7 8" xfId="12013"/>
    <cellStyle name="_pgvcl-costal_PGVCL-_JND-7 7 8" xfId="12014"/>
    <cellStyle name="_pgvcl-costal_pgvcl_JND-7 7 9" xfId="12015"/>
    <cellStyle name="_pgvcl-costal_PGVCL-_JND-7 7 9" xfId="12016"/>
    <cellStyle name="_pgvcl-costal_pgvcl_JND-7 8" xfId="12017"/>
    <cellStyle name="_pgvcl-costal_PGVCL-_JND-7 8" xfId="12018"/>
    <cellStyle name="_pgvcl-costal_pgvcl_NEW MIS Jan - 08" xfId="12019"/>
    <cellStyle name="_pgvcl-costal_PGVCL-_NEW MIS Jan - 08" xfId="12020"/>
    <cellStyle name="_pgvcl-costal_pgvcl_NEW MIS Jan - 08 2" xfId="12021"/>
    <cellStyle name="_pgvcl-costal_PGVCL-_NEW MIS Jan - 08 2" xfId="12022"/>
    <cellStyle name="_pgvcl-costal_pgvcl_NEW MIS Jan - 08_Book-DMTHL" xfId="12023"/>
    <cellStyle name="_pgvcl-costal_PGVCL-_NEW MIS Jan - 08_Book-DMTHL" xfId="12024"/>
    <cellStyle name="_pgvcl-costal_pgvcl_NEW MIS Jan - 08_Book-DMTHL 2" xfId="12025"/>
    <cellStyle name="_pgvcl-costal_PGVCL-_NEW MIS Jan - 08_Book-DMTHL 2" xfId="12026"/>
    <cellStyle name="_pgvcl-costal_pgvcl_NEW MIS Jan - 08_Comparison" xfId="12027"/>
    <cellStyle name="_pgvcl-costal_PGVCL-_NEW MIS Jan - 08_Comparison" xfId="12028"/>
    <cellStyle name="_pgvcl-costal_pgvcl_NEW MIS Jan - 08_Comparison 2" xfId="12029"/>
    <cellStyle name="_pgvcl-costal_PGVCL-_NEW MIS Jan - 08_Comparison 2" xfId="12030"/>
    <cellStyle name="_pgvcl-costal_pgvcl_NEW MIS Jan - 08_Comparison 2 10" xfId="12031"/>
    <cellStyle name="_pgvcl-costal_PGVCL-_NEW MIS Jan - 08_Comparison 2 10" xfId="12032"/>
    <cellStyle name="_pgvcl-costal_pgvcl_NEW MIS Jan - 08_Comparison 2 2" xfId="12033"/>
    <cellStyle name="_pgvcl-costal_PGVCL-_NEW MIS Jan - 08_Comparison 2 2" xfId="12034"/>
    <cellStyle name="_pgvcl-costal_pgvcl_NEW MIS Jan - 08_Comparison 2 3" xfId="12035"/>
    <cellStyle name="_pgvcl-costal_PGVCL-_NEW MIS Jan - 08_Comparison 2 3" xfId="12036"/>
    <cellStyle name="_pgvcl-costal_pgvcl_NEW MIS Jan - 08_Comparison 2 4" xfId="12037"/>
    <cellStyle name="_pgvcl-costal_PGVCL-_NEW MIS Jan - 08_Comparison 2 4" xfId="12038"/>
    <cellStyle name="_pgvcl-costal_pgvcl_NEW MIS Jan - 08_Comparison 2 5" xfId="12039"/>
    <cellStyle name="_pgvcl-costal_PGVCL-_NEW MIS Jan - 08_Comparison 2 5" xfId="12040"/>
    <cellStyle name="_pgvcl-costal_pgvcl_NEW MIS Jan - 08_Comparison 2 6" xfId="12041"/>
    <cellStyle name="_pgvcl-costal_PGVCL-_NEW MIS Jan - 08_Comparison 2 6" xfId="12042"/>
    <cellStyle name="_pgvcl-costal_pgvcl_NEW MIS Jan - 08_Comparison 2 7" xfId="12043"/>
    <cellStyle name="_pgvcl-costal_PGVCL-_NEW MIS Jan - 08_Comparison 2 7" xfId="12044"/>
    <cellStyle name="_pgvcl-costal_pgvcl_NEW MIS Jan - 08_Comparison 2 8" xfId="12045"/>
    <cellStyle name="_pgvcl-costal_PGVCL-_NEW MIS Jan - 08_Comparison 2 8" xfId="12046"/>
    <cellStyle name="_pgvcl-costal_pgvcl_NEW MIS Jan - 08_Comparison 2 9" xfId="12047"/>
    <cellStyle name="_pgvcl-costal_PGVCL-_NEW MIS Jan - 08_Comparison 2 9" xfId="12048"/>
    <cellStyle name="_pgvcl-costal_pgvcl_NEW MIS Jan - 08_Comparison 3" xfId="12049"/>
    <cellStyle name="_pgvcl-costal_PGVCL-_NEW MIS Jan - 08_Comparison 3" xfId="12050"/>
    <cellStyle name="_pgvcl-costal_pgvcl_NEW MIS Jan - 08_Comparison 3 10" xfId="12051"/>
    <cellStyle name="_pgvcl-costal_PGVCL-_NEW MIS Jan - 08_Comparison 3 10" xfId="12052"/>
    <cellStyle name="_pgvcl-costal_pgvcl_NEW MIS Jan - 08_Comparison 3 2" xfId="12053"/>
    <cellStyle name="_pgvcl-costal_PGVCL-_NEW MIS Jan - 08_Comparison 3 2" xfId="12054"/>
    <cellStyle name="_pgvcl-costal_pgvcl_NEW MIS Jan - 08_Comparison 3 3" xfId="12055"/>
    <cellStyle name="_pgvcl-costal_PGVCL-_NEW MIS Jan - 08_Comparison 3 3" xfId="12056"/>
    <cellStyle name="_pgvcl-costal_pgvcl_NEW MIS Jan - 08_Comparison 3 4" xfId="12057"/>
    <cellStyle name="_pgvcl-costal_PGVCL-_NEW MIS Jan - 08_Comparison 3 4" xfId="12058"/>
    <cellStyle name="_pgvcl-costal_pgvcl_NEW MIS Jan - 08_Comparison 3 5" xfId="12059"/>
    <cellStyle name="_pgvcl-costal_PGVCL-_NEW MIS Jan - 08_Comparison 3 5" xfId="12060"/>
    <cellStyle name="_pgvcl-costal_pgvcl_NEW MIS Jan - 08_Comparison 3 6" xfId="12061"/>
    <cellStyle name="_pgvcl-costal_PGVCL-_NEW MIS Jan - 08_Comparison 3 6" xfId="12062"/>
    <cellStyle name="_pgvcl-costal_pgvcl_NEW MIS Jan - 08_Comparison 3 7" xfId="12063"/>
    <cellStyle name="_pgvcl-costal_PGVCL-_NEW MIS Jan - 08_Comparison 3 7" xfId="12064"/>
    <cellStyle name="_pgvcl-costal_pgvcl_NEW MIS Jan - 08_Comparison 3 8" xfId="12065"/>
    <cellStyle name="_pgvcl-costal_PGVCL-_NEW MIS Jan - 08_Comparison 3 8" xfId="12066"/>
    <cellStyle name="_pgvcl-costal_pgvcl_NEW MIS Jan - 08_Comparison 3 9" xfId="12067"/>
    <cellStyle name="_pgvcl-costal_PGVCL-_NEW MIS Jan - 08_Comparison 3 9" xfId="12068"/>
    <cellStyle name="_pgvcl-costal_pgvcl_NEW MIS Jan - 08_Comparison 4" xfId="12069"/>
    <cellStyle name="_pgvcl-costal_PGVCL-_NEW MIS Jan - 08_Comparison 4" xfId="12070"/>
    <cellStyle name="_pgvcl-costal_pgvcl_NEW MIS Jan - 08_Comparison 4 10" xfId="12071"/>
    <cellStyle name="_pgvcl-costal_PGVCL-_NEW MIS Jan - 08_Comparison 4 10" xfId="12072"/>
    <cellStyle name="_pgvcl-costal_pgvcl_NEW MIS Jan - 08_Comparison 4 2" xfId="12073"/>
    <cellStyle name="_pgvcl-costal_PGVCL-_NEW MIS Jan - 08_Comparison 4 2" xfId="12074"/>
    <cellStyle name="_pgvcl-costal_pgvcl_NEW MIS Jan - 08_Comparison 4 3" xfId="12075"/>
    <cellStyle name="_pgvcl-costal_PGVCL-_NEW MIS Jan - 08_Comparison 4 3" xfId="12076"/>
    <cellStyle name="_pgvcl-costal_pgvcl_NEW MIS Jan - 08_Comparison 4 4" xfId="12077"/>
    <cellStyle name="_pgvcl-costal_PGVCL-_NEW MIS Jan - 08_Comparison 4 4" xfId="12078"/>
    <cellStyle name="_pgvcl-costal_pgvcl_NEW MIS Jan - 08_Comparison 4 5" xfId="12079"/>
    <cellStyle name="_pgvcl-costal_PGVCL-_NEW MIS Jan - 08_Comparison 4 5" xfId="12080"/>
    <cellStyle name="_pgvcl-costal_pgvcl_NEW MIS Jan - 08_Comparison 4 6" xfId="12081"/>
    <cellStyle name="_pgvcl-costal_PGVCL-_NEW MIS Jan - 08_Comparison 4 6" xfId="12082"/>
    <cellStyle name="_pgvcl-costal_pgvcl_NEW MIS Jan - 08_Comparison 4 7" xfId="12083"/>
    <cellStyle name="_pgvcl-costal_PGVCL-_NEW MIS Jan - 08_Comparison 4 7" xfId="12084"/>
    <cellStyle name="_pgvcl-costal_pgvcl_NEW MIS Jan - 08_Comparison 4 8" xfId="12085"/>
    <cellStyle name="_pgvcl-costal_PGVCL-_NEW MIS Jan - 08_Comparison 4 8" xfId="12086"/>
    <cellStyle name="_pgvcl-costal_pgvcl_NEW MIS Jan - 08_Comparison 4 9" xfId="12087"/>
    <cellStyle name="_pgvcl-costal_PGVCL-_NEW MIS Jan - 08_Comparison 4 9" xfId="12088"/>
    <cellStyle name="_pgvcl-costal_pgvcl_NEW MIS Jan - 08_Comparison 5" xfId="12089"/>
    <cellStyle name="_pgvcl-costal_PGVCL-_NEW MIS Jan - 08_Comparison 5" xfId="12090"/>
    <cellStyle name="_pgvcl-costal_pgvcl_NEW MIS Jan - 08_Comparison 5 10" xfId="12091"/>
    <cellStyle name="_pgvcl-costal_PGVCL-_NEW MIS Jan - 08_Comparison 5 10" xfId="12092"/>
    <cellStyle name="_pgvcl-costal_pgvcl_NEW MIS Jan - 08_Comparison 5 2" xfId="12093"/>
    <cellStyle name="_pgvcl-costal_PGVCL-_NEW MIS Jan - 08_Comparison 5 2" xfId="12094"/>
    <cellStyle name="_pgvcl-costal_pgvcl_NEW MIS Jan - 08_Comparison 5 3" xfId="12095"/>
    <cellStyle name="_pgvcl-costal_PGVCL-_NEW MIS Jan - 08_Comparison 5 3" xfId="12096"/>
    <cellStyle name="_pgvcl-costal_pgvcl_NEW MIS Jan - 08_Comparison 5 4" xfId="12097"/>
    <cellStyle name="_pgvcl-costal_PGVCL-_NEW MIS Jan - 08_Comparison 5 4" xfId="12098"/>
    <cellStyle name="_pgvcl-costal_pgvcl_NEW MIS Jan - 08_Comparison 5 5" xfId="12099"/>
    <cellStyle name="_pgvcl-costal_PGVCL-_NEW MIS Jan - 08_Comparison 5 5" xfId="12100"/>
    <cellStyle name="_pgvcl-costal_pgvcl_NEW MIS Jan - 08_Comparison 5 6" xfId="12101"/>
    <cellStyle name="_pgvcl-costal_PGVCL-_NEW MIS Jan - 08_Comparison 5 6" xfId="12102"/>
    <cellStyle name="_pgvcl-costal_pgvcl_NEW MIS Jan - 08_Comparison 5 7" xfId="12103"/>
    <cellStyle name="_pgvcl-costal_PGVCL-_NEW MIS Jan - 08_Comparison 5 7" xfId="12104"/>
    <cellStyle name="_pgvcl-costal_pgvcl_NEW MIS Jan - 08_Comparison 5 8" xfId="12105"/>
    <cellStyle name="_pgvcl-costal_PGVCL-_NEW MIS Jan - 08_Comparison 5 8" xfId="12106"/>
    <cellStyle name="_pgvcl-costal_pgvcl_NEW MIS Jan - 08_Comparison 5 9" xfId="12107"/>
    <cellStyle name="_pgvcl-costal_PGVCL-_NEW MIS Jan - 08_Comparison 5 9" xfId="12108"/>
    <cellStyle name="_pgvcl-costal_pgvcl_NEW MIS Jan - 08_Comparison 6" xfId="12109"/>
    <cellStyle name="_pgvcl-costal_PGVCL-_NEW MIS Jan - 08_Comparison 6" xfId="12110"/>
    <cellStyle name="_pgvcl-costal_pgvcl_NEW MIS Jan - 08_Comparison 6 10" xfId="12111"/>
    <cellStyle name="_pgvcl-costal_PGVCL-_NEW MIS Jan - 08_Comparison 6 10" xfId="12112"/>
    <cellStyle name="_pgvcl-costal_pgvcl_NEW MIS Jan - 08_Comparison 6 2" xfId="12113"/>
    <cellStyle name="_pgvcl-costal_PGVCL-_NEW MIS Jan - 08_Comparison 6 2" xfId="12114"/>
    <cellStyle name="_pgvcl-costal_pgvcl_NEW MIS Jan - 08_Comparison 6 3" xfId="12115"/>
    <cellStyle name="_pgvcl-costal_PGVCL-_NEW MIS Jan - 08_Comparison 6 3" xfId="12116"/>
    <cellStyle name="_pgvcl-costal_pgvcl_NEW MIS Jan - 08_Comparison 6 4" xfId="12117"/>
    <cellStyle name="_pgvcl-costal_PGVCL-_NEW MIS Jan - 08_Comparison 6 4" xfId="12118"/>
    <cellStyle name="_pgvcl-costal_pgvcl_NEW MIS Jan - 08_Comparison 6 5" xfId="12119"/>
    <cellStyle name="_pgvcl-costal_PGVCL-_NEW MIS Jan - 08_Comparison 6 5" xfId="12120"/>
    <cellStyle name="_pgvcl-costal_pgvcl_NEW MIS Jan - 08_Comparison 6 6" xfId="12121"/>
    <cellStyle name="_pgvcl-costal_PGVCL-_NEW MIS Jan - 08_Comparison 6 6" xfId="12122"/>
    <cellStyle name="_pgvcl-costal_pgvcl_NEW MIS Jan - 08_Comparison 6 7" xfId="12123"/>
    <cellStyle name="_pgvcl-costal_PGVCL-_NEW MIS Jan - 08_Comparison 6 7" xfId="12124"/>
    <cellStyle name="_pgvcl-costal_pgvcl_NEW MIS Jan - 08_Comparison 6 8" xfId="12125"/>
    <cellStyle name="_pgvcl-costal_PGVCL-_NEW MIS Jan - 08_Comparison 6 8" xfId="12126"/>
    <cellStyle name="_pgvcl-costal_pgvcl_NEW MIS Jan - 08_Comparison 6 9" xfId="12127"/>
    <cellStyle name="_pgvcl-costal_PGVCL-_NEW MIS Jan - 08_Comparison 6 9" xfId="12128"/>
    <cellStyle name="_pgvcl-costal_pgvcl_NEW MIS Jan - 08_Comparison 7" xfId="12129"/>
    <cellStyle name="_pgvcl-costal_PGVCL-_NEW MIS Jan - 08_Comparison 7" xfId="12130"/>
    <cellStyle name="_pgvcl-costal_pgvcl_NEW MIS Jan - 08_Comparison 7 10" xfId="12131"/>
    <cellStyle name="_pgvcl-costal_PGVCL-_NEW MIS Jan - 08_Comparison 7 10" xfId="12132"/>
    <cellStyle name="_pgvcl-costal_pgvcl_NEW MIS Jan - 08_Comparison 7 2" xfId="12133"/>
    <cellStyle name="_pgvcl-costal_PGVCL-_NEW MIS Jan - 08_Comparison 7 2" xfId="12134"/>
    <cellStyle name="_pgvcl-costal_pgvcl_NEW MIS Jan - 08_Comparison 7 3" xfId="12135"/>
    <cellStyle name="_pgvcl-costal_PGVCL-_NEW MIS Jan - 08_Comparison 7 3" xfId="12136"/>
    <cellStyle name="_pgvcl-costal_pgvcl_NEW MIS Jan - 08_Comparison 7 4" xfId="12137"/>
    <cellStyle name="_pgvcl-costal_PGVCL-_NEW MIS Jan - 08_Comparison 7 4" xfId="12138"/>
    <cellStyle name="_pgvcl-costal_pgvcl_NEW MIS Jan - 08_Comparison 7 5" xfId="12139"/>
    <cellStyle name="_pgvcl-costal_PGVCL-_NEW MIS Jan - 08_Comparison 7 5" xfId="12140"/>
    <cellStyle name="_pgvcl-costal_pgvcl_NEW MIS Jan - 08_Comparison 7 6" xfId="12141"/>
    <cellStyle name="_pgvcl-costal_PGVCL-_NEW MIS Jan - 08_Comparison 7 6" xfId="12142"/>
    <cellStyle name="_pgvcl-costal_pgvcl_NEW MIS Jan - 08_Comparison 7 7" xfId="12143"/>
    <cellStyle name="_pgvcl-costal_PGVCL-_NEW MIS Jan - 08_Comparison 7 7" xfId="12144"/>
    <cellStyle name="_pgvcl-costal_pgvcl_NEW MIS Jan - 08_Comparison 7 8" xfId="12145"/>
    <cellStyle name="_pgvcl-costal_PGVCL-_NEW MIS Jan - 08_Comparison 7 8" xfId="12146"/>
    <cellStyle name="_pgvcl-costal_pgvcl_NEW MIS Jan - 08_Comparison 7 9" xfId="12147"/>
    <cellStyle name="_pgvcl-costal_PGVCL-_NEW MIS Jan - 08_Comparison 7 9" xfId="12148"/>
    <cellStyle name="_pgvcl-costal_pgvcl_NEW MIS Jan - 08_Comparison 8" xfId="12149"/>
    <cellStyle name="_pgvcl-costal_PGVCL-_NEW MIS Jan - 08_Comparison 8" xfId="12150"/>
    <cellStyle name="_pgvcl-costal_pgvcl_NEW MIS Jan - 08_Details of Selected Urban Feeder" xfId="12151"/>
    <cellStyle name="_pgvcl-costal_PGVCL-_NEW MIS Jan - 08_Details of Selected Urban Feeder" xfId="12152"/>
    <cellStyle name="_pgvcl-costal_pgvcl_NEW MIS Jan - 08_Details of Selected Urban Feeder 2" xfId="12153"/>
    <cellStyle name="_pgvcl-costal_PGVCL-_NEW MIS Jan - 08_Details of Selected Urban Feeder 2" xfId="12154"/>
    <cellStyle name="_pgvcl-costal_pgvcl_NEW MIS Jan - 08_Details of Selected Urban Feeder 2 10" xfId="12155"/>
    <cellStyle name="_pgvcl-costal_PGVCL-_NEW MIS Jan - 08_Details of Selected Urban Feeder 2 10" xfId="12156"/>
    <cellStyle name="_pgvcl-costal_pgvcl_NEW MIS Jan - 08_Details of Selected Urban Feeder 2 2" xfId="12157"/>
    <cellStyle name="_pgvcl-costal_PGVCL-_NEW MIS Jan - 08_Details of Selected Urban Feeder 2 2" xfId="12158"/>
    <cellStyle name="_pgvcl-costal_pgvcl_NEW MIS Jan - 08_Details of Selected Urban Feeder 2 3" xfId="12159"/>
    <cellStyle name="_pgvcl-costal_PGVCL-_NEW MIS Jan - 08_Details of Selected Urban Feeder 2 3" xfId="12160"/>
    <cellStyle name="_pgvcl-costal_pgvcl_NEW MIS Jan - 08_Details of Selected Urban Feeder 2 4" xfId="12161"/>
    <cellStyle name="_pgvcl-costal_PGVCL-_NEW MIS Jan - 08_Details of Selected Urban Feeder 2 4" xfId="12162"/>
    <cellStyle name="_pgvcl-costal_pgvcl_NEW MIS Jan - 08_Details of Selected Urban Feeder 2 5" xfId="12163"/>
    <cellStyle name="_pgvcl-costal_PGVCL-_NEW MIS Jan - 08_Details of Selected Urban Feeder 2 5" xfId="12164"/>
    <cellStyle name="_pgvcl-costal_pgvcl_NEW MIS Jan - 08_Details of Selected Urban Feeder 2 6" xfId="12165"/>
    <cellStyle name="_pgvcl-costal_PGVCL-_NEW MIS Jan - 08_Details of Selected Urban Feeder 2 6" xfId="12166"/>
    <cellStyle name="_pgvcl-costal_pgvcl_NEW MIS Jan - 08_Details of Selected Urban Feeder 2 7" xfId="12167"/>
    <cellStyle name="_pgvcl-costal_PGVCL-_NEW MIS Jan - 08_Details of Selected Urban Feeder 2 7" xfId="12168"/>
    <cellStyle name="_pgvcl-costal_pgvcl_NEW MIS Jan - 08_Details of Selected Urban Feeder 2 8" xfId="12169"/>
    <cellStyle name="_pgvcl-costal_PGVCL-_NEW MIS Jan - 08_Details of Selected Urban Feeder 2 8" xfId="12170"/>
    <cellStyle name="_pgvcl-costal_pgvcl_NEW MIS Jan - 08_Details of Selected Urban Feeder 2 9" xfId="12171"/>
    <cellStyle name="_pgvcl-costal_PGVCL-_NEW MIS Jan - 08_Details of Selected Urban Feeder 2 9" xfId="12172"/>
    <cellStyle name="_pgvcl-costal_pgvcl_NEW MIS Jan - 08_Details of Selected Urban Feeder 3" xfId="12173"/>
    <cellStyle name="_pgvcl-costal_PGVCL-_NEW MIS Jan - 08_Details of Selected Urban Feeder 3" xfId="12174"/>
    <cellStyle name="_pgvcl-costal_pgvcl_NEW MIS Jan - 08_Details of Selected Urban Feeder 3 10" xfId="12175"/>
    <cellStyle name="_pgvcl-costal_PGVCL-_NEW MIS Jan - 08_Details of Selected Urban Feeder 3 10" xfId="12176"/>
    <cellStyle name="_pgvcl-costal_pgvcl_NEW MIS Jan - 08_Details of Selected Urban Feeder 3 2" xfId="12177"/>
    <cellStyle name="_pgvcl-costal_PGVCL-_NEW MIS Jan - 08_Details of Selected Urban Feeder 3 2" xfId="12178"/>
    <cellStyle name="_pgvcl-costal_pgvcl_NEW MIS Jan - 08_Details of Selected Urban Feeder 3 3" xfId="12179"/>
    <cellStyle name="_pgvcl-costal_PGVCL-_NEW MIS Jan - 08_Details of Selected Urban Feeder 3 3" xfId="12180"/>
    <cellStyle name="_pgvcl-costal_pgvcl_NEW MIS Jan - 08_Details of Selected Urban Feeder 3 4" xfId="12181"/>
    <cellStyle name="_pgvcl-costal_PGVCL-_NEW MIS Jan - 08_Details of Selected Urban Feeder 3 4" xfId="12182"/>
    <cellStyle name="_pgvcl-costal_pgvcl_NEW MIS Jan - 08_Details of Selected Urban Feeder 3 5" xfId="12183"/>
    <cellStyle name="_pgvcl-costal_PGVCL-_NEW MIS Jan - 08_Details of Selected Urban Feeder 3 5" xfId="12184"/>
    <cellStyle name="_pgvcl-costal_pgvcl_NEW MIS Jan - 08_Details of Selected Urban Feeder 3 6" xfId="12185"/>
    <cellStyle name="_pgvcl-costal_PGVCL-_NEW MIS Jan - 08_Details of Selected Urban Feeder 3 6" xfId="12186"/>
    <cellStyle name="_pgvcl-costal_pgvcl_NEW MIS Jan - 08_Details of Selected Urban Feeder 3 7" xfId="12187"/>
    <cellStyle name="_pgvcl-costal_PGVCL-_NEW MIS Jan - 08_Details of Selected Urban Feeder 3 7" xfId="12188"/>
    <cellStyle name="_pgvcl-costal_pgvcl_NEW MIS Jan - 08_Details of Selected Urban Feeder 3 8" xfId="12189"/>
    <cellStyle name="_pgvcl-costal_PGVCL-_NEW MIS Jan - 08_Details of Selected Urban Feeder 3 8" xfId="12190"/>
    <cellStyle name="_pgvcl-costal_pgvcl_NEW MIS Jan - 08_Details of Selected Urban Feeder 3 9" xfId="12191"/>
    <cellStyle name="_pgvcl-costal_PGVCL-_NEW MIS Jan - 08_Details of Selected Urban Feeder 3 9" xfId="12192"/>
    <cellStyle name="_pgvcl-costal_pgvcl_NEW MIS Jan - 08_Details of Selected Urban Feeder 4" xfId="12193"/>
    <cellStyle name="_pgvcl-costal_PGVCL-_NEW MIS Jan - 08_Details of Selected Urban Feeder 4" xfId="12194"/>
    <cellStyle name="_pgvcl-costal_pgvcl_NEW MIS Jan - 08_Details of Selected Urban Feeder 4 10" xfId="12195"/>
    <cellStyle name="_pgvcl-costal_PGVCL-_NEW MIS Jan - 08_Details of Selected Urban Feeder 4 10" xfId="12196"/>
    <cellStyle name="_pgvcl-costal_pgvcl_NEW MIS Jan - 08_Details of Selected Urban Feeder 4 2" xfId="12197"/>
    <cellStyle name="_pgvcl-costal_PGVCL-_NEW MIS Jan - 08_Details of Selected Urban Feeder 4 2" xfId="12198"/>
    <cellStyle name="_pgvcl-costal_pgvcl_NEW MIS Jan - 08_Details of Selected Urban Feeder 4 3" xfId="12199"/>
    <cellStyle name="_pgvcl-costal_PGVCL-_NEW MIS Jan - 08_Details of Selected Urban Feeder 4 3" xfId="12200"/>
    <cellStyle name="_pgvcl-costal_pgvcl_NEW MIS Jan - 08_Details of Selected Urban Feeder 4 4" xfId="12201"/>
    <cellStyle name="_pgvcl-costal_PGVCL-_NEW MIS Jan - 08_Details of Selected Urban Feeder 4 4" xfId="12202"/>
    <cellStyle name="_pgvcl-costal_pgvcl_NEW MIS Jan - 08_Details of Selected Urban Feeder 4 5" xfId="12203"/>
    <cellStyle name="_pgvcl-costal_PGVCL-_NEW MIS Jan - 08_Details of Selected Urban Feeder 4 5" xfId="12204"/>
    <cellStyle name="_pgvcl-costal_pgvcl_NEW MIS Jan - 08_Details of Selected Urban Feeder 4 6" xfId="12205"/>
    <cellStyle name="_pgvcl-costal_PGVCL-_NEW MIS Jan - 08_Details of Selected Urban Feeder 4 6" xfId="12206"/>
    <cellStyle name="_pgvcl-costal_pgvcl_NEW MIS Jan - 08_Details of Selected Urban Feeder 4 7" xfId="12207"/>
    <cellStyle name="_pgvcl-costal_PGVCL-_NEW MIS Jan - 08_Details of Selected Urban Feeder 4 7" xfId="12208"/>
    <cellStyle name="_pgvcl-costal_pgvcl_NEW MIS Jan - 08_Details of Selected Urban Feeder 4 8" xfId="12209"/>
    <cellStyle name="_pgvcl-costal_PGVCL-_NEW MIS Jan - 08_Details of Selected Urban Feeder 4 8" xfId="12210"/>
    <cellStyle name="_pgvcl-costal_pgvcl_NEW MIS Jan - 08_Details of Selected Urban Feeder 4 9" xfId="12211"/>
    <cellStyle name="_pgvcl-costal_PGVCL-_NEW MIS Jan - 08_Details of Selected Urban Feeder 4 9" xfId="12212"/>
    <cellStyle name="_pgvcl-costal_pgvcl_NEW MIS Jan - 08_Details of Selected Urban Feeder 5" xfId="12213"/>
    <cellStyle name="_pgvcl-costal_PGVCL-_NEW MIS Jan - 08_Details of Selected Urban Feeder 5" xfId="12214"/>
    <cellStyle name="_pgvcl-costal_pgvcl_NEW MIS Jan - 08_Details of Selected Urban Feeder 5 10" xfId="12215"/>
    <cellStyle name="_pgvcl-costal_PGVCL-_NEW MIS Jan - 08_Details of Selected Urban Feeder 5 10" xfId="12216"/>
    <cellStyle name="_pgvcl-costal_pgvcl_NEW MIS Jan - 08_Details of Selected Urban Feeder 5 2" xfId="12217"/>
    <cellStyle name="_pgvcl-costal_PGVCL-_NEW MIS Jan - 08_Details of Selected Urban Feeder 5 2" xfId="12218"/>
    <cellStyle name="_pgvcl-costal_pgvcl_NEW MIS Jan - 08_Details of Selected Urban Feeder 5 3" xfId="12219"/>
    <cellStyle name="_pgvcl-costal_PGVCL-_NEW MIS Jan - 08_Details of Selected Urban Feeder 5 3" xfId="12220"/>
    <cellStyle name="_pgvcl-costal_pgvcl_NEW MIS Jan - 08_Details of Selected Urban Feeder 5 4" xfId="12221"/>
    <cellStyle name="_pgvcl-costal_PGVCL-_NEW MIS Jan - 08_Details of Selected Urban Feeder 5 4" xfId="12222"/>
    <cellStyle name="_pgvcl-costal_pgvcl_NEW MIS Jan - 08_Details of Selected Urban Feeder 5 5" xfId="12223"/>
    <cellStyle name="_pgvcl-costal_PGVCL-_NEW MIS Jan - 08_Details of Selected Urban Feeder 5 5" xfId="12224"/>
    <cellStyle name="_pgvcl-costal_pgvcl_NEW MIS Jan - 08_Details of Selected Urban Feeder 5 6" xfId="12225"/>
    <cellStyle name="_pgvcl-costal_PGVCL-_NEW MIS Jan - 08_Details of Selected Urban Feeder 5 6" xfId="12226"/>
    <cellStyle name="_pgvcl-costal_pgvcl_NEW MIS Jan - 08_Details of Selected Urban Feeder 5 7" xfId="12227"/>
    <cellStyle name="_pgvcl-costal_PGVCL-_NEW MIS Jan - 08_Details of Selected Urban Feeder 5 7" xfId="12228"/>
    <cellStyle name="_pgvcl-costal_pgvcl_NEW MIS Jan - 08_Details of Selected Urban Feeder 5 8" xfId="12229"/>
    <cellStyle name="_pgvcl-costal_PGVCL-_NEW MIS Jan - 08_Details of Selected Urban Feeder 5 8" xfId="12230"/>
    <cellStyle name="_pgvcl-costal_pgvcl_NEW MIS Jan - 08_Details of Selected Urban Feeder 5 9" xfId="12231"/>
    <cellStyle name="_pgvcl-costal_PGVCL-_NEW MIS Jan - 08_Details of Selected Urban Feeder 5 9" xfId="12232"/>
    <cellStyle name="_pgvcl-costal_pgvcl_NEW MIS Jan - 08_Details of Selected Urban Feeder 6" xfId="12233"/>
    <cellStyle name="_pgvcl-costal_PGVCL-_NEW MIS Jan - 08_Details of Selected Urban Feeder 6" xfId="12234"/>
    <cellStyle name="_pgvcl-costal_pgvcl_NEW MIS Jan - 08_Details of Selected Urban Feeder 6 10" xfId="12235"/>
    <cellStyle name="_pgvcl-costal_PGVCL-_NEW MIS Jan - 08_Details of Selected Urban Feeder 6 10" xfId="12236"/>
    <cellStyle name="_pgvcl-costal_pgvcl_NEW MIS Jan - 08_Details of Selected Urban Feeder 6 2" xfId="12237"/>
    <cellStyle name="_pgvcl-costal_PGVCL-_NEW MIS Jan - 08_Details of Selected Urban Feeder 6 2" xfId="12238"/>
    <cellStyle name="_pgvcl-costal_pgvcl_NEW MIS Jan - 08_Details of Selected Urban Feeder 6 3" xfId="12239"/>
    <cellStyle name="_pgvcl-costal_PGVCL-_NEW MIS Jan - 08_Details of Selected Urban Feeder 6 3" xfId="12240"/>
    <cellStyle name="_pgvcl-costal_pgvcl_NEW MIS Jan - 08_Details of Selected Urban Feeder 6 4" xfId="12241"/>
    <cellStyle name="_pgvcl-costal_PGVCL-_NEW MIS Jan - 08_Details of Selected Urban Feeder 6 4" xfId="12242"/>
    <cellStyle name="_pgvcl-costal_pgvcl_NEW MIS Jan - 08_Details of Selected Urban Feeder 6 5" xfId="12243"/>
    <cellStyle name="_pgvcl-costal_PGVCL-_NEW MIS Jan - 08_Details of Selected Urban Feeder 6 5" xfId="12244"/>
    <cellStyle name="_pgvcl-costal_pgvcl_NEW MIS Jan - 08_Details of Selected Urban Feeder 6 6" xfId="12245"/>
    <cellStyle name="_pgvcl-costal_PGVCL-_NEW MIS Jan - 08_Details of Selected Urban Feeder 6 6" xfId="12246"/>
    <cellStyle name="_pgvcl-costal_pgvcl_NEW MIS Jan - 08_Details of Selected Urban Feeder 6 7" xfId="12247"/>
    <cellStyle name="_pgvcl-costal_PGVCL-_NEW MIS Jan - 08_Details of Selected Urban Feeder 6 7" xfId="12248"/>
    <cellStyle name="_pgvcl-costal_pgvcl_NEW MIS Jan - 08_Details of Selected Urban Feeder 6 8" xfId="12249"/>
    <cellStyle name="_pgvcl-costal_PGVCL-_NEW MIS Jan - 08_Details of Selected Urban Feeder 6 8" xfId="12250"/>
    <cellStyle name="_pgvcl-costal_pgvcl_NEW MIS Jan - 08_Details of Selected Urban Feeder 6 9" xfId="12251"/>
    <cellStyle name="_pgvcl-costal_PGVCL-_NEW MIS Jan - 08_Details of Selected Urban Feeder 6 9" xfId="12252"/>
    <cellStyle name="_pgvcl-costal_pgvcl_NEW MIS Jan - 08_Details of Selected Urban Feeder 7" xfId="12253"/>
    <cellStyle name="_pgvcl-costal_PGVCL-_NEW MIS Jan - 08_Details of Selected Urban Feeder 7" xfId="12254"/>
    <cellStyle name="_pgvcl-costal_pgvcl_NEW MIS Jan - 08_Details of Selected Urban Feeder 7 10" xfId="12255"/>
    <cellStyle name="_pgvcl-costal_PGVCL-_NEW MIS Jan - 08_Details of Selected Urban Feeder 7 10" xfId="12256"/>
    <cellStyle name="_pgvcl-costal_pgvcl_NEW MIS Jan - 08_Details of Selected Urban Feeder 7 2" xfId="12257"/>
    <cellStyle name="_pgvcl-costal_PGVCL-_NEW MIS Jan - 08_Details of Selected Urban Feeder 7 2" xfId="12258"/>
    <cellStyle name="_pgvcl-costal_pgvcl_NEW MIS Jan - 08_Details of Selected Urban Feeder 7 3" xfId="12259"/>
    <cellStyle name="_pgvcl-costal_PGVCL-_NEW MIS Jan - 08_Details of Selected Urban Feeder 7 3" xfId="12260"/>
    <cellStyle name="_pgvcl-costal_pgvcl_NEW MIS Jan - 08_Details of Selected Urban Feeder 7 4" xfId="12261"/>
    <cellStyle name="_pgvcl-costal_PGVCL-_NEW MIS Jan - 08_Details of Selected Urban Feeder 7 4" xfId="12262"/>
    <cellStyle name="_pgvcl-costal_pgvcl_NEW MIS Jan - 08_Details of Selected Urban Feeder 7 5" xfId="12263"/>
    <cellStyle name="_pgvcl-costal_PGVCL-_NEW MIS Jan - 08_Details of Selected Urban Feeder 7 5" xfId="12264"/>
    <cellStyle name="_pgvcl-costal_pgvcl_NEW MIS Jan - 08_Details of Selected Urban Feeder 7 6" xfId="12265"/>
    <cellStyle name="_pgvcl-costal_PGVCL-_NEW MIS Jan - 08_Details of Selected Urban Feeder 7 6" xfId="12266"/>
    <cellStyle name="_pgvcl-costal_pgvcl_NEW MIS Jan - 08_Details of Selected Urban Feeder 7 7" xfId="12267"/>
    <cellStyle name="_pgvcl-costal_PGVCL-_NEW MIS Jan - 08_Details of Selected Urban Feeder 7 7" xfId="12268"/>
    <cellStyle name="_pgvcl-costal_pgvcl_NEW MIS Jan - 08_Details of Selected Urban Feeder 7 8" xfId="12269"/>
    <cellStyle name="_pgvcl-costal_PGVCL-_NEW MIS Jan - 08_Details of Selected Urban Feeder 7 8" xfId="12270"/>
    <cellStyle name="_pgvcl-costal_pgvcl_NEW MIS Jan - 08_Details of Selected Urban Feeder 7 9" xfId="12271"/>
    <cellStyle name="_pgvcl-costal_PGVCL-_NEW MIS Jan - 08_Details of Selected Urban Feeder 7 9" xfId="12272"/>
    <cellStyle name="_pgvcl-costal_pgvcl_NEW MIS Jan - 08_Details of Selected Urban Feeder 8" xfId="12273"/>
    <cellStyle name="_pgvcl-costal_PGVCL-_NEW MIS Jan - 08_Details of Selected Urban Feeder 8" xfId="12274"/>
    <cellStyle name="_pgvcl-costal_pgvcl_NEW MIS Jan - 08_DHTHL JAN-09" xfId="12275"/>
    <cellStyle name="_pgvcl-costal_PGVCL-_NEW MIS Jan - 08_DHTHL JAN-09" xfId="12276"/>
    <cellStyle name="_pgvcl-costal_pgvcl_NEW MIS Jan - 08_DHTHL JAN-09 2" xfId="12277"/>
    <cellStyle name="_pgvcl-costal_PGVCL-_NEW MIS Jan - 08_DHTHL JAN-09 2" xfId="12278"/>
    <cellStyle name="_pgvcl-costal_pgvcl_NEW MIS Jan - 08_dnthl Feb-09" xfId="12279"/>
    <cellStyle name="_pgvcl-costal_PGVCL-_NEW MIS Jan - 08_dnthl Feb-09" xfId="12280"/>
    <cellStyle name="_pgvcl-costal_pgvcl_NEW MIS Jan - 08_dnthl Feb-09 2" xfId="12281"/>
    <cellStyle name="_pgvcl-costal_PGVCL-_NEW MIS Jan - 08_dnthl Feb-09 2" xfId="12282"/>
    <cellStyle name="_pgvcl-costal_pgvcl_NEW MIS Jan - 08_JGYssss" xfId="12283"/>
    <cellStyle name="_pgvcl-costal_PGVCL-_NEW MIS Jan - 08_JGYssss" xfId="12284"/>
    <cellStyle name="_pgvcl-costal_pgvcl_NEW MIS Jan - 08_JGYssss 2" xfId="12285"/>
    <cellStyle name="_pgvcl-costal_PGVCL-_NEW MIS Jan - 08_JGYssss 2" xfId="12286"/>
    <cellStyle name="_pgvcl-costal_pgvcl_NEW MIS Jan - 08_JGYssss 2 10" xfId="12287"/>
    <cellStyle name="_pgvcl-costal_PGVCL-_NEW MIS Jan - 08_JGYssss 2 10" xfId="12288"/>
    <cellStyle name="_pgvcl-costal_pgvcl_NEW MIS Jan - 08_JGYssss 2 2" xfId="12289"/>
    <cellStyle name="_pgvcl-costal_PGVCL-_NEW MIS Jan - 08_JGYssss 2 2" xfId="12290"/>
    <cellStyle name="_pgvcl-costal_pgvcl_NEW MIS Jan - 08_JGYssss 2 3" xfId="12291"/>
    <cellStyle name="_pgvcl-costal_PGVCL-_NEW MIS Jan - 08_JGYssss 2 3" xfId="12292"/>
    <cellStyle name="_pgvcl-costal_pgvcl_NEW MIS Jan - 08_JGYssss 2 4" xfId="12293"/>
    <cellStyle name="_pgvcl-costal_PGVCL-_NEW MIS Jan - 08_JGYssss 2 4" xfId="12294"/>
    <cellStyle name="_pgvcl-costal_pgvcl_NEW MIS Jan - 08_JGYssss 2 5" xfId="12295"/>
    <cellStyle name="_pgvcl-costal_PGVCL-_NEW MIS Jan - 08_JGYssss 2 5" xfId="12296"/>
    <cellStyle name="_pgvcl-costal_pgvcl_NEW MIS Jan - 08_JGYssss 2 6" xfId="12297"/>
    <cellStyle name="_pgvcl-costal_PGVCL-_NEW MIS Jan - 08_JGYssss 2 6" xfId="12298"/>
    <cellStyle name="_pgvcl-costal_pgvcl_NEW MIS Jan - 08_JGYssss 2 7" xfId="12299"/>
    <cellStyle name="_pgvcl-costal_PGVCL-_NEW MIS Jan - 08_JGYssss 2 7" xfId="12300"/>
    <cellStyle name="_pgvcl-costal_pgvcl_NEW MIS Jan - 08_JGYssss 2 8" xfId="12301"/>
    <cellStyle name="_pgvcl-costal_PGVCL-_NEW MIS Jan - 08_JGYssss 2 8" xfId="12302"/>
    <cellStyle name="_pgvcl-costal_pgvcl_NEW MIS Jan - 08_JGYssss 2 9" xfId="12303"/>
    <cellStyle name="_pgvcl-costal_PGVCL-_NEW MIS Jan - 08_JGYssss 2 9" xfId="12304"/>
    <cellStyle name="_pgvcl-costal_pgvcl_NEW MIS Jan - 08_JGYssss 3" xfId="12305"/>
    <cellStyle name="_pgvcl-costal_PGVCL-_NEW MIS Jan - 08_JGYssss 3" xfId="12306"/>
    <cellStyle name="_pgvcl-costal_pgvcl_NEW MIS Jan - 08_JGYssss 3 10" xfId="12307"/>
    <cellStyle name="_pgvcl-costal_PGVCL-_NEW MIS Jan - 08_JGYssss 3 10" xfId="12308"/>
    <cellStyle name="_pgvcl-costal_pgvcl_NEW MIS Jan - 08_JGYssss 3 2" xfId="12309"/>
    <cellStyle name="_pgvcl-costal_PGVCL-_NEW MIS Jan - 08_JGYssss 3 2" xfId="12310"/>
    <cellStyle name="_pgvcl-costal_pgvcl_NEW MIS Jan - 08_JGYssss 3 3" xfId="12311"/>
    <cellStyle name="_pgvcl-costal_PGVCL-_NEW MIS Jan - 08_JGYssss 3 3" xfId="12312"/>
    <cellStyle name="_pgvcl-costal_pgvcl_NEW MIS Jan - 08_JGYssss 3 4" xfId="12313"/>
    <cellStyle name="_pgvcl-costal_PGVCL-_NEW MIS Jan - 08_JGYssss 3 4" xfId="12314"/>
    <cellStyle name="_pgvcl-costal_pgvcl_NEW MIS Jan - 08_JGYssss 3 5" xfId="12315"/>
    <cellStyle name="_pgvcl-costal_PGVCL-_NEW MIS Jan - 08_JGYssss 3 5" xfId="12316"/>
    <cellStyle name="_pgvcl-costal_pgvcl_NEW MIS Jan - 08_JGYssss 3 6" xfId="12317"/>
    <cellStyle name="_pgvcl-costal_PGVCL-_NEW MIS Jan - 08_JGYssss 3 6" xfId="12318"/>
    <cellStyle name="_pgvcl-costal_pgvcl_NEW MIS Jan - 08_JGYssss 3 7" xfId="12319"/>
    <cellStyle name="_pgvcl-costal_PGVCL-_NEW MIS Jan - 08_JGYssss 3 7" xfId="12320"/>
    <cellStyle name="_pgvcl-costal_pgvcl_NEW MIS Jan - 08_JGYssss 3 8" xfId="12321"/>
    <cellStyle name="_pgvcl-costal_PGVCL-_NEW MIS Jan - 08_JGYssss 3 8" xfId="12322"/>
    <cellStyle name="_pgvcl-costal_pgvcl_NEW MIS Jan - 08_JGYssss 3 9" xfId="12323"/>
    <cellStyle name="_pgvcl-costal_PGVCL-_NEW MIS Jan - 08_JGYssss 3 9" xfId="12324"/>
    <cellStyle name="_pgvcl-costal_pgvcl_NEW MIS Jan - 08_JGYssss 4" xfId="12325"/>
    <cellStyle name="_pgvcl-costal_PGVCL-_NEW MIS Jan - 08_JGYssss 4" xfId="12326"/>
    <cellStyle name="_pgvcl-costal_pgvcl_NEW MIS Jan - 08_JGYssss 4 10" xfId="12327"/>
    <cellStyle name="_pgvcl-costal_PGVCL-_NEW MIS Jan - 08_JGYssss 4 10" xfId="12328"/>
    <cellStyle name="_pgvcl-costal_pgvcl_NEW MIS Jan - 08_JGYssss 4 2" xfId="12329"/>
    <cellStyle name="_pgvcl-costal_PGVCL-_NEW MIS Jan - 08_JGYssss 4 2" xfId="12330"/>
    <cellStyle name="_pgvcl-costal_pgvcl_NEW MIS Jan - 08_JGYssss 4 3" xfId="12331"/>
    <cellStyle name="_pgvcl-costal_PGVCL-_NEW MIS Jan - 08_JGYssss 4 3" xfId="12332"/>
    <cellStyle name="_pgvcl-costal_pgvcl_NEW MIS Jan - 08_JGYssss 4 4" xfId="12333"/>
    <cellStyle name="_pgvcl-costal_PGVCL-_NEW MIS Jan - 08_JGYssss 4 4" xfId="12334"/>
    <cellStyle name="_pgvcl-costal_pgvcl_NEW MIS Jan - 08_JGYssss 4 5" xfId="12335"/>
    <cellStyle name="_pgvcl-costal_PGVCL-_NEW MIS Jan - 08_JGYssss 4 5" xfId="12336"/>
    <cellStyle name="_pgvcl-costal_pgvcl_NEW MIS Jan - 08_JGYssss 4 6" xfId="12337"/>
    <cellStyle name="_pgvcl-costal_PGVCL-_NEW MIS Jan - 08_JGYssss 4 6" xfId="12338"/>
    <cellStyle name="_pgvcl-costal_pgvcl_NEW MIS Jan - 08_JGYssss 4 7" xfId="12339"/>
    <cellStyle name="_pgvcl-costal_PGVCL-_NEW MIS Jan - 08_JGYssss 4 7" xfId="12340"/>
    <cellStyle name="_pgvcl-costal_pgvcl_NEW MIS Jan - 08_JGYssss 4 8" xfId="12341"/>
    <cellStyle name="_pgvcl-costal_PGVCL-_NEW MIS Jan - 08_JGYssss 4 8" xfId="12342"/>
    <cellStyle name="_pgvcl-costal_pgvcl_NEW MIS Jan - 08_JGYssss 4 9" xfId="12343"/>
    <cellStyle name="_pgvcl-costal_PGVCL-_NEW MIS Jan - 08_JGYssss 4 9" xfId="12344"/>
    <cellStyle name="_pgvcl-costal_pgvcl_NEW MIS Jan - 08_JGYssss 5" xfId="12345"/>
    <cellStyle name="_pgvcl-costal_PGVCL-_NEW MIS Jan - 08_JGYssss 5" xfId="12346"/>
    <cellStyle name="_pgvcl-costal_pgvcl_NEW MIS Jan - 08_JGYssss 5 10" xfId="12347"/>
    <cellStyle name="_pgvcl-costal_PGVCL-_NEW MIS Jan - 08_JGYssss 5 10" xfId="12348"/>
    <cellStyle name="_pgvcl-costal_pgvcl_NEW MIS Jan - 08_JGYssss 5 2" xfId="12349"/>
    <cellStyle name="_pgvcl-costal_PGVCL-_NEW MIS Jan - 08_JGYssss 5 2" xfId="12350"/>
    <cellStyle name="_pgvcl-costal_pgvcl_NEW MIS Jan - 08_JGYssss 5 3" xfId="12351"/>
    <cellStyle name="_pgvcl-costal_PGVCL-_NEW MIS Jan - 08_JGYssss 5 3" xfId="12352"/>
    <cellStyle name="_pgvcl-costal_pgvcl_NEW MIS Jan - 08_JGYssss 5 4" xfId="12353"/>
    <cellStyle name="_pgvcl-costal_PGVCL-_NEW MIS Jan - 08_JGYssss 5 4" xfId="12354"/>
    <cellStyle name="_pgvcl-costal_pgvcl_NEW MIS Jan - 08_JGYssss 5 5" xfId="12355"/>
    <cellStyle name="_pgvcl-costal_PGVCL-_NEW MIS Jan - 08_JGYssss 5 5" xfId="12356"/>
    <cellStyle name="_pgvcl-costal_pgvcl_NEW MIS Jan - 08_JGYssss 5 6" xfId="12357"/>
    <cellStyle name="_pgvcl-costal_PGVCL-_NEW MIS Jan - 08_JGYssss 5 6" xfId="12358"/>
    <cellStyle name="_pgvcl-costal_pgvcl_NEW MIS Jan - 08_JGYssss 5 7" xfId="12359"/>
    <cellStyle name="_pgvcl-costal_PGVCL-_NEW MIS Jan - 08_JGYssss 5 7" xfId="12360"/>
    <cellStyle name="_pgvcl-costal_pgvcl_NEW MIS Jan - 08_JGYssss 5 8" xfId="12361"/>
    <cellStyle name="_pgvcl-costal_PGVCL-_NEW MIS Jan - 08_JGYssss 5 8" xfId="12362"/>
    <cellStyle name="_pgvcl-costal_pgvcl_NEW MIS Jan - 08_JGYssss 5 9" xfId="12363"/>
    <cellStyle name="_pgvcl-costal_PGVCL-_NEW MIS Jan - 08_JGYssss 5 9" xfId="12364"/>
    <cellStyle name="_pgvcl-costal_pgvcl_NEW MIS Jan - 08_JGYssss 6" xfId="12365"/>
    <cellStyle name="_pgvcl-costal_PGVCL-_NEW MIS Jan - 08_JGYssss 6" xfId="12366"/>
    <cellStyle name="_pgvcl-costal_pgvcl_NEW MIS Jan - 08_JGYssss 6 10" xfId="12367"/>
    <cellStyle name="_pgvcl-costal_PGVCL-_NEW MIS Jan - 08_JGYssss 6 10" xfId="12368"/>
    <cellStyle name="_pgvcl-costal_pgvcl_NEW MIS Jan - 08_JGYssss 6 2" xfId="12369"/>
    <cellStyle name="_pgvcl-costal_PGVCL-_NEW MIS Jan - 08_JGYssss 6 2" xfId="12370"/>
    <cellStyle name="_pgvcl-costal_pgvcl_NEW MIS Jan - 08_JGYssss 6 3" xfId="12371"/>
    <cellStyle name="_pgvcl-costal_PGVCL-_NEW MIS Jan - 08_JGYssss 6 3" xfId="12372"/>
    <cellStyle name="_pgvcl-costal_pgvcl_NEW MIS Jan - 08_JGYssss 6 4" xfId="12373"/>
    <cellStyle name="_pgvcl-costal_PGVCL-_NEW MIS Jan - 08_JGYssss 6 4" xfId="12374"/>
    <cellStyle name="_pgvcl-costal_pgvcl_NEW MIS Jan - 08_JGYssss 6 5" xfId="12375"/>
    <cellStyle name="_pgvcl-costal_PGVCL-_NEW MIS Jan - 08_JGYssss 6 5" xfId="12376"/>
    <cellStyle name="_pgvcl-costal_pgvcl_NEW MIS Jan - 08_JGYssss 6 6" xfId="12377"/>
    <cellStyle name="_pgvcl-costal_PGVCL-_NEW MIS Jan - 08_JGYssss 6 6" xfId="12378"/>
    <cellStyle name="_pgvcl-costal_pgvcl_NEW MIS Jan - 08_JGYssss 6 7" xfId="12379"/>
    <cellStyle name="_pgvcl-costal_PGVCL-_NEW MIS Jan - 08_JGYssss 6 7" xfId="12380"/>
    <cellStyle name="_pgvcl-costal_pgvcl_NEW MIS Jan - 08_JGYssss 6 8" xfId="12381"/>
    <cellStyle name="_pgvcl-costal_PGVCL-_NEW MIS Jan - 08_JGYssss 6 8" xfId="12382"/>
    <cellStyle name="_pgvcl-costal_pgvcl_NEW MIS Jan - 08_JGYssss 6 9" xfId="12383"/>
    <cellStyle name="_pgvcl-costal_PGVCL-_NEW MIS Jan - 08_JGYssss 6 9" xfId="12384"/>
    <cellStyle name="_pgvcl-costal_pgvcl_NEW MIS Jan - 08_JGYssss 7" xfId="12385"/>
    <cellStyle name="_pgvcl-costal_PGVCL-_NEW MIS Jan - 08_JGYssss 7" xfId="12386"/>
    <cellStyle name="_pgvcl-costal_pgvcl_NEW MIS Jan - 08_JGYssss 7 10" xfId="12387"/>
    <cellStyle name="_pgvcl-costal_PGVCL-_NEW MIS Jan - 08_JGYssss 7 10" xfId="12388"/>
    <cellStyle name="_pgvcl-costal_pgvcl_NEW MIS Jan - 08_JGYssss 7 2" xfId="12389"/>
    <cellStyle name="_pgvcl-costal_PGVCL-_NEW MIS Jan - 08_JGYssss 7 2" xfId="12390"/>
    <cellStyle name="_pgvcl-costal_pgvcl_NEW MIS Jan - 08_JGYssss 7 3" xfId="12391"/>
    <cellStyle name="_pgvcl-costal_PGVCL-_NEW MIS Jan - 08_JGYssss 7 3" xfId="12392"/>
    <cellStyle name="_pgvcl-costal_pgvcl_NEW MIS Jan - 08_JGYssss 7 4" xfId="12393"/>
    <cellStyle name="_pgvcl-costal_PGVCL-_NEW MIS Jan - 08_JGYssss 7 4" xfId="12394"/>
    <cellStyle name="_pgvcl-costal_pgvcl_NEW MIS Jan - 08_JGYssss 7 5" xfId="12395"/>
    <cellStyle name="_pgvcl-costal_PGVCL-_NEW MIS Jan - 08_JGYssss 7 5" xfId="12396"/>
    <cellStyle name="_pgvcl-costal_pgvcl_NEW MIS Jan - 08_JGYssss 7 6" xfId="12397"/>
    <cellStyle name="_pgvcl-costal_PGVCL-_NEW MIS Jan - 08_JGYssss 7 6" xfId="12398"/>
    <cellStyle name="_pgvcl-costal_pgvcl_NEW MIS Jan - 08_JGYssss 7 7" xfId="12399"/>
    <cellStyle name="_pgvcl-costal_PGVCL-_NEW MIS Jan - 08_JGYssss 7 7" xfId="12400"/>
    <cellStyle name="_pgvcl-costal_pgvcl_NEW MIS Jan - 08_JGYssss 7 8" xfId="12401"/>
    <cellStyle name="_pgvcl-costal_PGVCL-_NEW MIS Jan - 08_JGYssss 7 8" xfId="12402"/>
    <cellStyle name="_pgvcl-costal_pgvcl_NEW MIS Jan - 08_JGYssss 7 9" xfId="12403"/>
    <cellStyle name="_pgvcl-costal_PGVCL-_NEW MIS Jan - 08_JGYssss 7 9" xfId="12404"/>
    <cellStyle name="_pgvcl-costal_pgvcl_NEW MIS Jan - 08_JGYssss 8" xfId="12405"/>
    <cellStyle name="_pgvcl-costal_PGVCL-_NEW MIS Jan - 08_JGYssss 8" xfId="12406"/>
    <cellStyle name="_pgvcl-costal_pgvcl_NEW MIS Jan - 08_New MIS Sheets" xfId="12407"/>
    <cellStyle name="_pgvcl-costal_PGVCL-_NEW MIS Jan - 08_New MIS Sheets" xfId="12408"/>
    <cellStyle name="_pgvcl-costal_pgvcl_NEW MIS Jan - 08_New MIS Sheets 2" xfId="12409"/>
    <cellStyle name="_pgvcl-costal_PGVCL-_NEW MIS Jan - 08_New MIS Sheets 2" xfId="12410"/>
    <cellStyle name="_pgvcl-costal_pgvcl_NEW MIS Jan - 08_New MIS Sheets 2 10" xfId="12411"/>
    <cellStyle name="_pgvcl-costal_PGVCL-_NEW MIS Jan - 08_New MIS Sheets 2 10" xfId="12412"/>
    <cellStyle name="_pgvcl-costal_pgvcl_NEW MIS Jan - 08_New MIS Sheets 2 2" xfId="12413"/>
    <cellStyle name="_pgvcl-costal_PGVCL-_NEW MIS Jan - 08_New MIS Sheets 2 2" xfId="12414"/>
    <cellStyle name="_pgvcl-costal_pgvcl_NEW MIS Jan - 08_New MIS Sheets 2 3" xfId="12415"/>
    <cellStyle name="_pgvcl-costal_PGVCL-_NEW MIS Jan - 08_New MIS Sheets 2 3" xfId="12416"/>
    <cellStyle name="_pgvcl-costal_pgvcl_NEW MIS Jan - 08_New MIS Sheets 2 4" xfId="12417"/>
    <cellStyle name="_pgvcl-costal_PGVCL-_NEW MIS Jan - 08_New MIS Sheets 2 4" xfId="12418"/>
    <cellStyle name="_pgvcl-costal_pgvcl_NEW MIS Jan - 08_New MIS Sheets 2 5" xfId="12419"/>
    <cellStyle name="_pgvcl-costal_PGVCL-_NEW MIS Jan - 08_New MIS Sheets 2 5" xfId="12420"/>
    <cellStyle name="_pgvcl-costal_pgvcl_NEW MIS Jan - 08_New MIS Sheets 2 6" xfId="12421"/>
    <cellStyle name="_pgvcl-costal_PGVCL-_NEW MIS Jan - 08_New MIS Sheets 2 6" xfId="12422"/>
    <cellStyle name="_pgvcl-costal_pgvcl_NEW MIS Jan - 08_New MIS Sheets 2 7" xfId="12423"/>
    <cellStyle name="_pgvcl-costal_PGVCL-_NEW MIS Jan - 08_New MIS Sheets 2 7" xfId="12424"/>
    <cellStyle name="_pgvcl-costal_pgvcl_NEW MIS Jan - 08_New MIS Sheets 2 8" xfId="12425"/>
    <cellStyle name="_pgvcl-costal_PGVCL-_NEW MIS Jan - 08_New MIS Sheets 2 8" xfId="12426"/>
    <cellStyle name="_pgvcl-costal_pgvcl_NEW MIS Jan - 08_New MIS Sheets 2 9" xfId="12427"/>
    <cellStyle name="_pgvcl-costal_PGVCL-_NEW MIS Jan - 08_New MIS Sheets 2 9" xfId="12428"/>
    <cellStyle name="_pgvcl-costal_pgvcl_NEW MIS Jan - 08_New MIS Sheets 3" xfId="12429"/>
    <cellStyle name="_pgvcl-costal_PGVCL-_NEW MIS Jan - 08_New MIS Sheets 3" xfId="12430"/>
    <cellStyle name="_pgvcl-costal_pgvcl_NEW MIS Jan - 08_New MIS Sheets 3 10" xfId="12431"/>
    <cellStyle name="_pgvcl-costal_PGVCL-_NEW MIS Jan - 08_New MIS Sheets 3 10" xfId="12432"/>
    <cellStyle name="_pgvcl-costal_pgvcl_NEW MIS Jan - 08_New MIS Sheets 3 2" xfId="12433"/>
    <cellStyle name="_pgvcl-costal_PGVCL-_NEW MIS Jan - 08_New MIS Sheets 3 2" xfId="12434"/>
    <cellStyle name="_pgvcl-costal_pgvcl_NEW MIS Jan - 08_New MIS Sheets 3 3" xfId="12435"/>
    <cellStyle name="_pgvcl-costal_PGVCL-_NEW MIS Jan - 08_New MIS Sheets 3 3" xfId="12436"/>
    <cellStyle name="_pgvcl-costal_pgvcl_NEW MIS Jan - 08_New MIS Sheets 3 4" xfId="12437"/>
    <cellStyle name="_pgvcl-costal_PGVCL-_NEW MIS Jan - 08_New MIS Sheets 3 4" xfId="12438"/>
    <cellStyle name="_pgvcl-costal_pgvcl_NEW MIS Jan - 08_New MIS Sheets 3 5" xfId="12439"/>
    <cellStyle name="_pgvcl-costal_PGVCL-_NEW MIS Jan - 08_New MIS Sheets 3 5" xfId="12440"/>
    <cellStyle name="_pgvcl-costal_pgvcl_NEW MIS Jan - 08_New MIS Sheets 3 6" xfId="12441"/>
    <cellStyle name="_pgvcl-costal_PGVCL-_NEW MIS Jan - 08_New MIS Sheets 3 6" xfId="12442"/>
    <cellStyle name="_pgvcl-costal_pgvcl_NEW MIS Jan - 08_New MIS Sheets 3 7" xfId="12443"/>
    <cellStyle name="_pgvcl-costal_PGVCL-_NEW MIS Jan - 08_New MIS Sheets 3 7" xfId="12444"/>
    <cellStyle name="_pgvcl-costal_pgvcl_NEW MIS Jan - 08_New MIS Sheets 3 8" xfId="12445"/>
    <cellStyle name="_pgvcl-costal_PGVCL-_NEW MIS Jan - 08_New MIS Sheets 3 8" xfId="12446"/>
    <cellStyle name="_pgvcl-costal_pgvcl_NEW MIS Jan - 08_New MIS Sheets 3 9" xfId="12447"/>
    <cellStyle name="_pgvcl-costal_PGVCL-_NEW MIS Jan - 08_New MIS Sheets 3 9" xfId="12448"/>
    <cellStyle name="_pgvcl-costal_pgvcl_NEW MIS Jan - 08_New MIS Sheets 4" xfId="12449"/>
    <cellStyle name="_pgvcl-costal_PGVCL-_NEW MIS Jan - 08_New MIS Sheets 4" xfId="12450"/>
    <cellStyle name="_pgvcl-costal_pgvcl_NEW MIS Jan - 08_New MIS Sheets 4 10" xfId="12451"/>
    <cellStyle name="_pgvcl-costal_PGVCL-_NEW MIS Jan - 08_New MIS Sheets 4 10" xfId="12452"/>
    <cellStyle name="_pgvcl-costal_pgvcl_NEW MIS Jan - 08_New MIS Sheets 4 2" xfId="12453"/>
    <cellStyle name="_pgvcl-costal_PGVCL-_NEW MIS Jan - 08_New MIS Sheets 4 2" xfId="12454"/>
    <cellStyle name="_pgvcl-costal_pgvcl_NEW MIS Jan - 08_New MIS Sheets 4 3" xfId="12455"/>
    <cellStyle name="_pgvcl-costal_PGVCL-_NEW MIS Jan - 08_New MIS Sheets 4 3" xfId="12456"/>
    <cellStyle name="_pgvcl-costal_pgvcl_NEW MIS Jan - 08_New MIS Sheets 4 4" xfId="12457"/>
    <cellStyle name="_pgvcl-costal_PGVCL-_NEW MIS Jan - 08_New MIS Sheets 4 4" xfId="12458"/>
    <cellStyle name="_pgvcl-costal_pgvcl_NEW MIS Jan - 08_New MIS Sheets 4 5" xfId="12459"/>
    <cellStyle name="_pgvcl-costal_PGVCL-_NEW MIS Jan - 08_New MIS Sheets 4 5" xfId="12460"/>
    <cellStyle name="_pgvcl-costal_pgvcl_NEW MIS Jan - 08_New MIS Sheets 4 6" xfId="12461"/>
    <cellStyle name="_pgvcl-costal_PGVCL-_NEW MIS Jan - 08_New MIS Sheets 4 6" xfId="12462"/>
    <cellStyle name="_pgvcl-costal_pgvcl_NEW MIS Jan - 08_New MIS Sheets 4 7" xfId="12463"/>
    <cellStyle name="_pgvcl-costal_PGVCL-_NEW MIS Jan - 08_New MIS Sheets 4 7" xfId="12464"/>
    <cellStyle name="_pgvcl-costal_pgvcl_NEW MIS Jan - 08_New MIS Sheets 4 8" xfId="12465"/>
    <cellStyle name="_pgvcl-costal_PGVCL-_NEW MIS Jan - 08_New MIS Sheets 4 8" xfId="12466"/>
    <cellStyle name="_pgvcl-costal_pgvcl_NEW MIS Jan - 08_New MIS Sheets 4 9" xfId="12467"/>
    <cellStyle name="_pgvcl-costal_PGVCL-_NEW MIS Jan - 08_New MIS Sheets 4 9" xfId="12468"/>
    <cellStyle name="_pgvcl-costal_pgvcl_NEW MIS Jan - 08_New MIS Sheets 5" xfId="12469"/>
    <cellStyle name="_pgvcl-costal_PGVCL-_NEW MIS Jan - 08_New MIS Sheets 5" xfId="12470"/>
    <cellStyle name="_pgvcl-costal_pgvcl_NEW MIS Jan - 08_New MIS Sheets 5 10" xfId="12471"/>
    <cellStyle name="_pgvcl-costal_PGVCL-_NEW MIS Jan - 08_New MIS Sheets 5 10" xfId="12472"/>
    <cellStyle name="_pgvcl-costal_pgvcl_NEW MIS Jan - 08_New MIS Sheets 5 2" xfId="12473"/>
    <cellStyle name="_pgvcl-costal_PGVCL-_NEW MIS Jan - 08_New MIS Sheets 5 2" xfId="12474"/>
    <cellStyle name="_pgvcl-costal_pgvcl_NEW MIS Jan - 08_New MIS Sheets 5 3" xfId="12475"/>
    <cellStyle name="_pgvcl-costal_PGVCL-_NEW MIS Jan - 08_New MIS Sheets 5 3" xfId="12476"/>
    <cellStyle name="_pgvcl-costal_pgvcl_NEW MIS Jan - 08_New MIS Sheets 5 4" xfId="12477"/>
    <cellStyle name="_pgvcl-costal_PGVCL-_NEW MIS Jan - 08_New MIS Sheets 5 4" xfId="12478"/>
    <cellStyle name="_pgvcl-costal_pgvcl_NEW MIS Jan - 08_New MIS Sheets 5 5" xfId="12479"/>
    <cellStyle name="_pgvcl-costal_PGVCL-_NEW MIS Jan - 08_New MIS Sheets 5 5" xfId="12480"/>
    <cellStyle name="_pgvcl-costal_pgvcl_NEW MIS Jan - 08_New MIS Sheets 5 6" xfId="12481"/>
    <cellStyle name="_pgvcl-costal_PGVCL-_NEW MIS Jan - 08_New MIS Sheets 5 6" xfId="12482"/>
    <cellStyle name="_pgvcl-costal_pgvcl_NEW MIS Jan - 08_New MIS Sheets 5 7" xfId="12483"/>
    <cellStyle name="_pgvcl-costal_PGVCL-_NEW MIS Jan - 08_New MIS Sheets 5 7" xfId="12484"/>
    <cellStyle name="_pgvcl-costal_pgvcl_NEW MIS Jan - 08_New MIS Sheets 5 8" xfId="12485"/>
    <cellStyle name="_pgvcl-costal_PGVCL-_NEW MIS Jan - 08_New MIS Sheets 5 8" xfId="12486"/>
    <cellStyle name="_pgvcl-costal_pgvcl_NEW MIS Jan - 08_New MIS Sheets 5 9" xfId="12487"/>
    <cellStyle name="_pgvcl-costal_PGVCL-_NEW MIS Jan - 08_New MIS Sheets 5 9" xfId="12488"/>
    <cellStyle name="_pgvcl-costal_pgvcl_NEW MIS Jan - 08_New MIS Sheets 6" xfId="12489"/>
    <cellStyle name="_pgvcl-costal_PGVCL-_NEW MIS Jan - 08_New MIS Sheets 6" xfId="12490"/>
    <cellStyle name="_pgvcl-costal_pgvcl_NEW MIS Jan - 08_New MIS Sheets 6 10" xfId="12491"/>
    <cellStyle name="_pgvcl-costal_PGVCL-_NEW MIS Jan - 08_New MIS Sheets 6 10" xfId="12492"/>
    <cellStyle name="_pgvcl-costal_pgvcl_NEW MIS Jan - 08_New MIS Sheets 6 2" xfId="12493"/>
    <cellStyle name="_pgvcl-costal_PGVCL-_NEW MIS Jan - 08_New MIS Sheets 6 2" xfId="12494"/>
    <cellStyle name="_pgvcl-costal_pgvcl_NEW MIS Jan - 08_New MIS Sheets 6 3" xfId="12495"/>
    <cellStyle name="_pgvcl-costal_PGVCL-_NEW MIS Jan - 08_New MIS Sheets 6 3" xfId="12496"/>
    <cellStyle name="_pgvcl-costal_pgvcl_NEW MIS Jan - 08_New MIS Sheets 6 4" xfId="12497"/>
    <cellStyle name="_pgvcl-costal_PGVCL-_NEW MIS Jan - 08_New MIS Sheets 6 4" xfId="12498"/>
    <cellStyle name="_pgvcl-costal_pgvcl_NEW MIS Jan - 08_New MIS Sheets 6 5" xfId="12499"/>
    <cellStyle name="_pgvcl-costal_PGVCL-_NEW MIS Jan - 08_New MIS Sheets 6 5" xfId="12500"/>
    <cellStyle name="_pgvcl-costal_pgvcl_NEW MIS Jan - 08_New MIS Sheets 6 6" xfId="12501"/>
    <cellStyle name="_pgvcl-costal_PGVCL-_NEW MIS Jan - 08_New MIS Sheets 6 6" xfId="12502"/>
    <cellStyle name="_pgvcl-costal_pgvcl_NEW MIS Jan - 08_New MIS Sheets 6 7" xfId="12503"/>
    <cellStyle name="_pgvcl-costal_PGVCL-_NEW MIS Jan - 08_New MIS Sheets 6 7" xfId="12504"/>
    <cellStyle name="_pgvcl-costal_pgvcl_NEW MIS Jan - 08_New MIS Sheets 6 8" xfId="12505"/>
    <cellStyle name="_pgvcl-costal_PGVCL-_NEW MIS Jan - 08_New MIS Sheets 6 8" xfId="12506"/>
    <cellStyle name="_pgvcl-costal_pgvcl_NEW MIS Jan - 08_New MIS Sheets 6 9" xfId="12507"/>
    <cellStyle name="_pgvcl-costal_PGVCL-_NEW MIS Jan - 08_New MIS Sheets 6 9" xfId="12508"/>
    <cellStyle name="_pgvcl-costal_pgvcl_NEW MIS Jan - 08_New MIS Sheets 7" xfId="12509"/>
    <cellStyle name="_pgvcl-costal_PGVCL-_NEW MIS Jan - 08_New MIS Sheets 7" xfId="12510"/>
    <cellStyle name="_pgvcl-costal_pgvcl_NEW MIS Jan - 08_New MIS Sheets 7 10" xfId="12511"/>
    <cellStyle name="_pgvcl-costal_PGVCL-_NEW MIS Jan - 08_New MIS Sheets 7 10" xfId="12512"/>
    <cellStyle name="_pgvcl-costal_pgvcl_NEW MIS Jan - 08_New MIS Sheets 7 2" xfId="12513"/>
    <cellStyle name="_pgvcl-costal_PGVCL-_NEW MIS Jan - 08_New MIS Sheets 7 2" xfId="12514"/>
    <cellStyle name="_pgvcl-costal_pgvcl_NEW MIS Jan - 08_New MIS Sheets 7 3" xfId="12515"/>
    <cellStyle name="_pgvcl-costal_PGVCL-_NEW MIS Jan - 08_New MIS Sheets 7 3" xfId="12516"/>
    <cellStyle name="_pgvcl-costal_pgvcl_NEW MIS Jan - 08_New MIS Sheets 7 4" xfId="12517"/>
    <cellStyle name="_pgvcl-costal_PGVCL-_NEW MIS Jan - 08_New MIS Sheets 7 4" xfId="12518"/>
    <cellStyle name="_pgvcl-costal_pgvcl_NEW MIS Jan - 08_New MIS Sheets 7 5" xfId="12519"/>
    <cellStyle name="_pgvcl-costal_PGVCL-_NEW MIS Jan - 08_New MIS Sheets 7 5" xfId="12520"/>
    <cellStyle name="_pgvcl-costal_pgvcl_NEW MIS Jan - 08_New MIS Sheets 7 6" xfId="12521"/>
    <cellStyle name="_pgvcl-costal_PGVCL-_NEW MIS Jan - 08_New MIS Sheets 7 6" xfId="12522"/>
    <cellStyle name="_pgvcl-costal_pgvcl_NEW MIS Jan - 08_New MIS Sheets 7 7" xfId="12523"/>
    <cellStyle name="_pgvcl-costal_PGVCL-_NEW MIS Jan - 08_New MIS Sheets 7 7" xfId="12524"/>
    <cellStyle name="_pgvcl-costal_pgvcl_NEW MIS Jan - 08_New MIS Sheets 7 8" xfId="12525"/>
    <cellStyle name="_pgvcl-costal_PGVCL-_NEW MIS Jan - 08_New MIS Sheets 7 8" xfId="12526"/>
    <cellStyle name="_pgvcl-costal_pgvcl_NEW MIS Jan - 08_New MIS Sheets 7 9" xfId="12527"/>
    <cellStyle name="_pgvcl-costal_PGVCL-_NEW MIS Jan - 08_New MIS Sheets 7 9" xfId="12528"/>
    <cellStyle name="_pgvcl-costal_pgvcl_NEW MIS Jan - 08_New MIS Sheets 8" xfId="12529"/>
    <cellStyle name="_pgvcl-costal_PGVCL-_NEW MIS Jan - 08_New MIS Sheets 8" xfId="12530"/>
    <cellStyle name="_pgvcl-costal_pgvcl_NEW MIS Jan - 08_PBR" xfId="12531"/>
    <cellStyle name="_pgvcl-costal_PGVCL-_NEW MIS Jan - 08_PBR" xfId="12532"/>
    <cellStyle name="_pgvcl-costal_pgvcl_NEW MIS Jan - 08_PBR 2" xfId="12533"/>
    <cellStyle name="_pgvcl-costal_PGVCL-_NEW MIS Jan - 08_PBR 2" xfId="12534"/>
    <cellStyle name="_pgvcl-costal_pgvcl_NEW MIS Jan - 08_PBR 2 10" xfId="12535"/>
    <cellStyle name="_pgvcl-costal_PGVCL-_NEW MIS Jan - 08_PBR 2 10" xfId="12536"/>
    <cellStyle name="_pgvcl-costal_pgvcl_NEW MIS Jan - 08_PBR 2 2" xfId="12537"/>
    <cellStyle name="_pgvcl-costal_PGVCL-_NEW MIS Jan - 08_PBR 2 2" xfId="12538"/>
    <cellStyle name="_pgvcl-costal_pgvcl_NEW MIS Jan - 08_PBR 2 3" xfId="12539"/>
    <cellStyle name="_pgvcl-costal_PGVCL-_NEW MIS Jan - 08_PBR 2 3" xfId="12540"/>
    <cellStyle name="_pgvcl-costal_pgvcl_NEW MIS Jan - 08_PBR 2 4" xfId="12541"/>
    <cellStyle name="_pgvcl-costal_PGVCL-_NEW MIS Jan - 08_PBR 2 4" xfId="12542"/>
    <cellStyle name="_pgvcl-costal_pgvcl_NEW MIS Jan - 08_PBR 2 5" xfId="12543"/>
    <cellStyle name="_pgvcl-costal_PGVCL-_NEW MIS Jan - 08_PBR 2 5" xfId="12544"/>
    <cellStyle name="_pgvcl-costal_pgvcl_NEW MIS Jan - 08_PBR 2 6" xfId="12545"/>
    <cellStyle name="_pgvcl-costal_PGVCL-_NEW MIS Jan - 08_PBR 2 6" xfId="12546"/>
    <cellStyle name="_pgvcl-costal_pgvcl_NEW MIS Jan - 08_PBR 2 7" xfId="12547"/>
    <cellStyle name="_pgvcl-costal_PGVCL-_NEW MIS Jan - 08_PBR 2 7" xfId="12548"/>
    <cellStyle name="_pgvcl-costal_pgvcl_NEW MIS Jan - 08_PBR 2 8" xfId="12549"/>
    <cellStyle name="_pgvcl-costal_PGVCL-_NEW MIS Jan - 08_PBR 2 8" xfId="12550"/>
    <cellStyle name="_pgvcl-costal_pgvcl_NEW MIS Jan - 08_PBR 2 9" xfId="12551"/>
    <cellStyle name="_pgvcl-costal_PGVCL-_NEW MIS Jan - 08_PBR 2 9" xfId="12552"/>
    <cellStyle name="_pgvcl-costal_pgvcl_NEW MIS Jan - 08_PBR 3" xfId="12553"/>
    <cellStyle name="_pgvcl-costal_PGVCL-_NEW MIS Jan - 08_PBR 3" xfId="12554"/>
    <cellStyle name="_pgvcl-costal_pgvcl_NEW MIS Jan - 08_PBR 3 10" xfId="12555"/>
    <cellStyle name="_pgvcl-costal_PGVCL-_NEW MIS Jan - 08_PBR 3 10" xfId="12556"/>
    <cellStyle name="_pgvcl-costal_pgvcl_NEW MIS Jan - 08_PBR 3 2" xfId="12557"/>
    <cellStyle name="_pgvcl-costal_PGVCL-_NEW MIS Jan - 08_PBR 3 2" xfId="12558"/>
    <cellStyle name="_pgvcl-costal_pgvcl_NEW MIS Jan - 08_PBR 3 3" xfId="12559"/>
    <cellStyle name="_pgvcl-costal_PGVCL-_NEW MIS Jan - 08_PBR 3 3" xfId="12560"/>
    <cellStyle name="_pgvcl-costal_pgvcl_NEW MIS Jan - 08_PBR 3 4" xfId="12561"/>
    <cellStyle name="_pgvcl-costal_PGVCL-_NEW MIS Jan - 08_PBR 3 4" xfId="12562"/>
    <cellStyle name="_pgvcl-costal_pgvcl_NEW MIS Jan - 08_PBR 3 5" xfId="12563"/>
    <cellStyle name="_pgvcl-costal_PGVCL-_NEW MIS Jan - 08_PBR 3 5" xfId="12564"/>
    <cellStyle name="_pgvcl-costal_pgvcl_NEW MIS Jan - 08_PBR 3 6" xfId="12565"/>
    <cellStyle name="_pgvcl-costal_PGVCL-_NEW MIS Jan - 08_PBR 3 6" xfId="12566"/>
    <cellStyle name="_pgvcl-costal_pgvcl_NEW MIS Jan - 08_PBR 3 7" xfId="12567"/>
    <cellStyle name="_pgvcl-costal_PGVCL-_NEW MIS Jan - 08_PBR 3 7" xfId="12568"/>
    <cellStyle name="_pgvcl-costal_pgvcl_NEW MIS Jan - 08_PBR 3 8" xfId="12569"/>
    <cellStyle name="_pgvcl-costal_PGVCL-_NEW MIS Jan - 08_PBR 3 8" xfId="12570"/>
    <cellStyle name="_pgvcl-costal_pgvcl_NEW MIS Jan - 08_PBR 3 9" xfId="12571"/>
    <cellStyle name="_pgvcl-costal_PGVCL-_NEW MIS Jan - 08_PBR 3 9" xfId="12572"/>
    <cellStyle name="_pgvcl-costal_pgvcl_NEW MIS Jan - 08_PBR 4" xfId="12573"/>
    <cellStyle name="_pgvcl-costal_PGVCL-_NEW MIS Jan - 08_PBR 4" xfId="12574"/>
    <cellStyle name="_pgvcl-costal_pgvcl_NEW MIS Jan - 08_PBR 4 10" xfId="12575"/>
    <cellStyle name="_pgvcl-costal_PGVCL-_NEW MIS Jan - 08_PBR 4 10" xfId="12576"/>
    <cellStyle name="_pgvcl-costal_pgvcl_NEW MIS Jan - 08_PBR 4 2" xfId="12577"/>
    <cellStyle name="_pgvcl-costal_PGVCL-_NEW MIS Jan - 08_PBR 4 2" xfId="12578"/>
    <cellStyle name="_pgvcl-costal_pgvcl_NEW MIS Jan - 08_PBR 4 3" xfId="12579"/>
    <cellStyle name="_pgvcl-costal_PGVCL-_NEW MIS Jan - 08_PBR 4 3" xfId="12580"/>
    <cellStyle name="_pgvcl-costal_pgvcl_NEW MIS Jan - 08_PBR 4 4" xfId="12581"/>
    <cellStyle name="_pgvcl-costal_PGVCL-_NEW MIS Jan - 08_PBR 4 4" xfId="12582"/>
    <cellStyle name="_pgvcl-costal_pgvcl_NEW MIS Jan - 08_PBR 4 5" xfId="12583"/>
    <cellStyle name="_pgvcl-costal_PGVCL-_NEW MIS Jan - 08_PBR 4 5" xfId="12584"/>
    <cellStyle name="_pgvcl-costal_pgvcl_NEW MIS Jan - 08_PBR 4 6" xfId="12585"/>
    <cellStyle name="_pgvcl-costal_PGVCL-_NEW MIS Jan - 08_PBR 4 6" xfId="12586"/>
    <cellStyle name="_pgvcl-costal_pgvcl_NEW MIS Jan - 08_PBR 4 7" xfId="12587"/>
    <cellStyle name="_pgvcl-costal_PGVCL-_NEW MIS Jan - 08_PBR 4 7" xfId="12588"/>
    <cellStyle name="_pgvcl-costal_pgvcl_NEW MIS Jan - 08_PBR 4 8" xfId="12589"/>
    <cellStyle name="_pgvcl-costal_PGVCL-_NEW MIS Jan - 08_PBR 4 8" xfId="12590"/>
    <cellStyle name="_pgvcl-costal_pgvcl_NEW MIS Jan - 08_PBR 4 9" xfId="12591"/>
    <cellStyle name="_pgvcl-costal_PGVCL-_NEW MIS Jan - 08_PBR 4 9" xfId="12592"/>
    <cellStyle name="_pgvcl-costal_pgvcl_NEW MIS Jan - 08_PBR 5" xfId="12593"/>
    <cellStyle name="_pgvcl-costal_PGVCL-_NEW MIS Jan - 08_PBR 5" xfId="12594"/>
    <cellStyle name="_pgvcl-costal_pgvcl_NEW MIS Jan - 08_PBR 5 10" xfId="12595"/>
    <cellStyle name="_pgvcl-costal_PGVCL-_NEW MIS Jan - 08_PBR 5 10" xfId="12596"/>
    <cellStyle name="_pgvcl-costal_pgvcl_NEW MIS Jan - 08_PBR 5 2" xfId="12597"/>
    <cellStyle name="_pgvcl-costal_PGVCL-_NEW MIS Jan - 08_PBR 5 2" xfId="12598"/>
    <cellStyle name="_pgvcl-costal_pgvcl_NEW MIS Jan - 08_PBR 5 3" xfId="12599"/>
    <cellStyle name="_pgvcl-costal_PGVCL-_NEW MIS Jan - 08_PBR 5 3" xfId="12600"/>
    <cellStyle name="_pgvcl-costal_pgvcl_NEW MIS Jan - 08_PBR 5 4" xfId="12601"/>
    <cellStyle name="_pgvcl-costal_PGVCL-_NEW MIS Jan - 08_PBR 5 4" xfId="12602"/>
    <cellStyle name="_pgvcl-costal_pgvcl_NEW MIS Jan - 08_PBR 5 5" xfId="12603"/>
    <cellStyle name="_pgvcl-costal_PGVCL-_NEW MIS Jan - 08_PBR 5 5" xfId="12604"/>
    <cellStyle name="_pgvcl-costal_pgvcl_NEW MIS Jan - 08_PBR 5 6" xfId="12605"/>
    <cellStyle name="_pgvcl-costal_PGVCL-_NEW MIS Jan - 08_PBR 5 6" xfId="12606"/>
    <cellStyle name="_pgvcl-costal_pgvcl_NEW MIS Jan - 08_PBR 5 7" xfId="12607"/>
    <cellStyle name="_pgvcl-costal_PGVCL-_NEW MIS Jan - 08_PBR 5 7" xfId="12608"/>
    <cellStyle name="_pgvcl-costal_pgvcl_NEW MIS Jan - 08_PBR 5 8" xfId="12609"/>
    <cellStyle name="_pgvcl-costal_PGVCL-_NEW MIS Jan - 08_PBR 5 8" xfId="12610"/>
    <cellStyle name="_pgvcl-costal_pgvcl_NEW MIS Jan - 08_PBR 5 9" xfId="12611"/>
    <cellStyle name="_pgvcl-costal_PGVCL-_NEW MIS Jan - 08_PBR 5 9" xfId="12612"/>
    <cellStyle name="_pgvcl-costal_pgvcl_NEW MIS Jan - 08_PBR 6" xfId="12613"/>
    <cellStyle name="_pgvcl-costal_PGVCL-_NEW MIS Jan - 08_PBR 6" xfId="12614"/>
    <cellStyle name="_pgvcl-costal_pgvcl_NEW MIS Jan - 08_PBR 6 10" xfId="12615"/>
    <cellStyle name="_pgvcl-costal_PGVCL-_NEW MIS Jan - 08_PBR 6 10" xfId="12616"/>
    <cellStyle name="_pgvcl-costal_pgvcl_NEW MIS Jan - 08_PBR 6 2" xfId="12617"/>
    <cellStyle name="_pgvcl-costal_PGVCL-_NEW MIS Jan - 08_PBR 6 2" xfId="12618"/>
    <cellStyle name="_pgvcl-costal_pgvcl_NEW MIS Jan - 08_PBR 6 3" xfId="12619"/>
    <cellStyle name="_pgvcl-costal_PGVCL-_NEW MIS Jan - 08_PBR 6 3" xfId="12620"/>
    <cellStyle name="_pgvcl-costal_pgvcl_NEW MIS Jan - 08_PBR 6 4" xfId="12621"/>
    <cellStyle name="_pgvcl-costal_PGVCL-_NEW MIS Jan - 08_PBR 6 4" xfId="12622"/>
    <cellStyle name="_pgvcl-costal_pgvcl_NEW MIS Jan - 08_PBR 6 5" xfId="12623"/>
    <cellStyle name="_pgvcl-costal_PGVCL-_NEW MIS Jan - 08_PBR 6 5" xfId="12624"/>
    <cellStyle name="_pgvcl-costal_pgvcl_NEW MIS Jan - 08_PBR 6 6" xfId="12625"/>
    <cellStyle name="_pgvcl-costal_PGVCL-_NEW MIS Jan - 08_PBR 6 6" xfId="12626"/>
    <cellStyle name="_pgvcl-costal_pgvcl_NEW MIS Jan - 08_PBR 6 7" xfId="12627"/>
    <cellStyle name="_pgvcl-costal_PGVCL-_NEW MIS Jan - 08_PBR 6 7" xfId="12628"/>
    <cellStyle name="_pgvcl-costal_pgvcl_NEW MIS Jan - 08_PBR 6 8" xfId="12629"/>
    <cellStyle name="_pgvcl-costal_PGVCL-_NEW MIS Jan - 08_PBR 6 8" xfId="12630"/>
    <cellStyle name="_pgvcl-costal_pgvcl_NEW MIS Jan - 08_PBR 6 9" xfId="12631"/>
    <cellStyle name="_pgvcl-costal_PGVCL-_NEW MIS Jan - 08_PBR 6 9" xfId="12632"/>
    <cellStyle name="_pgvcl-costal_pgvcl_NEW MIS Jan - 08_PBR 7" xfId="12633"/>
    <cellStyle name="_pgvcl-costal_PGVCL-_NEW MIS Jan - 08_PBR 7" xfId="12634"/>
    <cellStyle name="_pgvcl-costal_pgvcl_NEW MIS Jan - 08_PBR 7 10" xfId="12635"/>
    <cellStyle name="_pgvcl-costal_PGVCL-_NEW MIS Jan - 08_PBR 7 10" xfId="12636"/>
    <cellStyle name="_pgvcl-costal_pgvcl_NEW MIS Jan - 08_PBR 7 2" xfId="12637"/>
    <cellStyle name="_pgvcl-costal_PGVCL-_NEW MIS Jan - 08_PBR 7 2" xfId="12638"/>
    <cellStyle name="_pgvcl-costal_pgvcl_NEW MIS Jan - 08_PBR 7 3" xfId="12639"/>
    <cellStyle name="_pgvcl-costal_PGVCL-_NEW MIS Jan - 08_PBR 7 3" xfId="12640"/>
    <cellStyle name="_pgvcl-costal_pgvcl_NEW MIS Jan - 08_PBR 7 4" xfId="12641"/>
    <cellStyle name="_pgvcl-costal_PGVCL-_NEW MIS Jan - 08_PBR 7 4" xfId="12642"/>
    <cellStyle name="_pgvcl-costal_pgvcl_NEW MIS Jan - 08_PBR 7 5" xfId="12643"/>
    <cellStyle name="_pgvcl-costal_PGVCL-_NEW MIS Jan - 08_PBR 7 5" xfId="12644"/>
    <cellStyle name="_pgvcl-costal_pgvcl_NEW MIS Jan - 08_PBR 7 6" xfId="12645"/>
    <cellStyle name="_pgvcl-costal_PGVCL-_NEW MIS Jan - 08_PBR 7 6" xfId="12646"/>
    <cellStyle name="_pgvcl-costal_pgvcl_NEW MIS Jan - 08_PBR 7 7" xfId="12647"/>
    <cellStyle name="_pgvcl-costal_PGVCL-_NEW MIS Jan - 08_PBR 7 7" xfId="12648"/>
    <cellStyle name="_pgvcl-costal_pgvcl_NEW MIS Jan - 08_PBR 7 8" xfId="12649"/>
    <cellStyle name="_pgvcl-costal_PGVCL-_NEW MIS Jan - 08_PBR 7 8" xfId="12650"/>
    <cellStyle name="_pgvcl-costal_pgvcl_NEW MIS Jan - 08_PBR 7 9" xfId="12651"/>
    <cellStyle name="_pgvcl-costal_PGVCL-_NEW MIS Jan - 08_PBR 7 9" xfId="12652"/>
    <cellStyle name="_pgvcl-costal_pgvcl_NEW MIS Jan - 08_PBR 8" xfId="12653"/>
    <cellStyle name="_pgvcl-costal_PGVCL-_NEW MIS Jan - 08_PBR 8" xfId="12654"/>
    <cellStyle name="_pgvcl-costal_pgvcl_NEW MIS Jan - 08_PBR CO_DAILY REPORT GIS - 20-01-09" xfId="12655"/>
    <cellStyle name="_pgvcl-costal_PGVCL-_NEW MIS Jan - 08_PBR CO_DAILY REPORT GIS - 20-01-09" xfId="12656"/>
    <cellStyle name="_pgvcl-costal_pgvcl_NEW MIS Jan - 08_PBR CO_DAILY REPORT GIS - 20-01-09 2" xfId="12657"/>
    <cellStyle name="_pgvcl-costal_PGVCL-_NEW MIS Jan - 08_PBR CO_DAILY REPORT GIS - 20-01-09 2" xfId="12658"/>
    <cellStyle name="_pgvcl-costal_pgvcl_NEW MIS Jan - 08_PBR CO_DAILY REPORT GIS - 20-01-09 2 10" xfId="12659"/>
    <cellStyle name="_pgvcl-costal_PGVCL-_NEW MIS Jan - 08_PBR CO_DAILY REPORT GIS - 20-01-09 2 10" xfId="12660"/>
    <cellStyle name="_pgvcl-costal_pgvcl_NEW MIS Jan - 08_PBR CO_DAILY REPORT GIS - 20-01-09 2 2" xfId="12661"/>
    <cellStyle name="_pgvcl-costal_PGVCL-_NEW MIS Jan - 08_PBR CO_DAILY REPORT GIS - 20-01-09 2 2" xfId="12662"/>
    <cellStyle name="_pgvcl-costal_pgvcl_NEW MIS Jan - 08_PBR CO_DAILY REPORT GIS - 20-01-09 2 3" xfId="12663"/>
    <cellStyle name="_pgvcl-costal_PGVCL-_NEW MIS Jan - 08_PBR CO_DAILY REPORT GIS - 20-01-09 2 3" xfId="12664"/>
    <cellStyle name="_pgvcl-costal_pgvcl_NEW MIS Jan - 08_PBR CO_DAILY REPORT GIS - 20-01-09 2 4" xfId="12665"/>
    <cellStyle name="_pgvcl-costal_PGVCL-_NEW MIS Jan - 08_PBR CO_DAILY REPORT GIS - 20-01-09 2 4" xfId="12666"/>
    <cellStyle name="_pgvcl-costal_pgvcl_NEW MIS Jan - 08_PBR CO_DAILY REPORT GIS - 20-01-09 2 5" xfId="12667"/>
    <cellStyle name="_pgvcl-costal_PGVCL-_NEW MIS Jan - 08_PBR CO_DAILY REPORT GIS - 20-01-09 2 5" xfId="12668"/>
    <cellStyle name="_pgvcl-costal_pgvcl_NEW MIS Jan - 08_PBR CO_DAILY REPORT GIS - 20-01-09 2 6" xfId="12669"/>
    <cellStyle name="_pgvcl-costal_PGVCL-_NEW MIS Jan - 08_PBR CO_DAILY REPORT GIS - 20-01-09 2 6" xfId="12670"/>
    <cellStyle name="_pgvcl-costal_pgvcl_NEW MIS Jan - 08_PBR CO_DAILY REPORT GIS - 20-01-09 2 7" xfId="12671"/>
    <cellStyle name="_pgvcl-costal_PGVCL-_NEW MIS Jan - 08_PBR CO_DAILY REPORT GIS - 20-01-09 2 7" xfId="12672"/>
    <cellStyle name="_pgvcl-costal_pgvcl_NEW MIS Jan - 08_PBR CO_DAILY REPORT GIS - 20-01-09 2 8" xfId="12673"/>
    <cellStyle name="_pgvcl-costal_PGVCL-_NEW MIS Jan - 08_PBR CO_DAILY REPORT GIS - 20-01-09 2 8" xfId="12674"/>
    <cellStyle name="_pgvcl-costal_pgvcl_NEW MIS Jan - 08_PBR CO_DAILY REPORT GIS - 20-01-09 2 9" xfId="12675"/>
    <cellStyle name="_pgvcl-costal_PGVCL-_NEW MIS Jan - 08_PBR CO_DAILY REPORT GIS - 20-01-09 2 9" xfId="12676"/>
    <cellStyle name="_pgvcl-costal_pgvcl_NEW MIS Jan - 08_PBR CO_DAILY REPORT GIS - 20-01-09 3" xfId="12677"/>
    <cellStyle name="_pgvcl-costal_PGVCL-_NEW MIS Jan - 08_PBR CO_DAILY REPORT GIS - 20-01-09 3" xfId="12678"/>
    <cellStyle name="_pgvcl-costal_pgvcl_NEW MIS Jan - 08_PBR CO_DAILY REPORT GIS - 20-01-09 3 10" xfId="12679"/>
    <cellStyle name="_pgvcl-costal_PGVCL-_NEW MIS Jan - 08_PBR CO_DAILY REPORT GIS - 20-01-09 3 10" xfId="12680"/>
    <cellStyle name="_pgvcl-costal_pgvcl_NEW MIS Jan - 08_PBR CO_DAILY REPORT GIS - 20-01-09 3 2" xfId="12681"/>
    <cellStyle name="_pgvcl-costal_PGVCL-_NEW MIS Jan - 08_PBR CO_DAILY REPORT GIS - 20-01-09 3 2" xfId="12682"/>
    <cellStyle name="_pgvcl-costal_pgvcl_NEW MIS Jan - 08_PBR CO_DAILY REPORT GIS - 20-01-09 3 3" xfId="12683"/>
    <cellStyle name="_pgvcl-costal_PGVCL-_NEW MIS Jan - 08_PBR CO_DAILY REPORT GIS - 20-01-09 3 3" xfId="12684"/>
    <cellStyle name="_pgvcl-costal_pgvcl_NEW MIS Jan - 08_PBR CO_DAILY REPORT GIS - 20-01-09 3 4" xfId="12685"/>
    <cellStyle name="_pgvcl-costal_PGVCL-_NEW MIS Jan - 08_PBR CO_DAILY REPORT GIS - 20-01-09 3 4" xfId="12686"/>
    <cellStyle name="_pgvcl-costal_pgvcl_NEW MIS Jan - 08_PBR CO_DAILY REPORT GIS - 20-01-09 3 5" xfId="12687"/>
    <cellStyle name="_pgvcl-costal_PGVCL-_NEW MIS Jan - 08_PBR CO_DAILY REPORT GIS - 20-01-09 3 5" xfId="12688"/>
    <cellStyle name="_pgvcl-costal_pgvcl_NEW MIS Jan - 08_PBR CO_DAILY REPORT GIS - 20-01-09 3 6" xfId="12689"/>
    <cellStyle name="_pgvcl-costal_PGVCL-_NEW MIS Jan - 08_PBR CO_DAILY REPORT GIS - 20-01-09 3 6" xfId="12690"/>
    <cellStyle name="_pgvcl-costal_pgvcl_NEW MIS Jan - 08_PBR CO_DAILY REPORT GIS - 20-01-09 3 7" xfId="12691"/>
    <cellStyle name="_pgvcl-costal_PGVCL-_NEW MIS Jan - 08_PBR CO_DAILY REPORT GIS - 20-01-09 3 7" xfId="12692"/>
    <cellStyle name="_pgvcl-costal_pgvcl_NEW MIS Jan - 08_PBR CO_DAILY REPORT GIS - 20-01-09 3 8" xfId="12693"/>
    <cellStyle name="_pgvcl-costal_PGVCL-_NEW MIS Jan - 08_PBR CO_DAILY REPORT GIS - 20-01-09 3 8" xfId="12694"/>
    <cellStyle name="_pgvcl-costal_pgvcl_NEW MIS Jan - 08_PBR CO_DAILY REPORT GIS - 20-01-09 3 9" xfId="12695"/>
    <cellStyle name="_pgvcl-costal_PGVCL-_NEW MIS Jan - 08_PBR CO_DAILY REPORT GIS - 20-01-09 3 9" xfId="12696"/>
    <cellStyle name="_pgvcl-costal_pgvcl_NEW MIS Jan - 08_PBR CO_DAILY REPORT GIS - 20-01-09 4" xfId="12697"/>
    <cellStyle name="_pgvcl-costal_PGVCL-_NEW MIS Jan - 08_PBR CO_DAILY REPORT GIS - 20-01-09 4" xfId="12698"/>
    <cellStyle name="_pgvcl-costal_pgvcl_NEW MIS Jan - 08_PBR CO_DAILY REPORT GIS - 20-01-09 4 10" xfId="12699"/>
    <cellStyle name="_pgvcl-costal_PGVCL-_NEW MIS Jan - 08_PBR CO_DAILY REPORT GIS - 20-01-09 4 10" xfId="12700"/>
    <cellStyle name="_pgvcl-costal_pgvcl_NEW MIS Jan - 08_PBR CO_DAILY REPORT GIS - 20-01-09 4 2" xfId="12701"/>
    <cellStyle name="_pgvcl-costal_PGVCL-_NEW MIS Jan - 08_PBR CO_DAILY REPORT GIS - 20-01-09 4 2" xfId="12702"/>
    <cellStyle name="_pgvcl-costal_pgvcl_NEW MIS Jan - 08_PBR CO_DAILY REPORT GIS - 20-01-09 4 3" xfId="12703"/>
    <cellStyle name="_pgvcl-costal_PGVCL-_NEW MIS Jan - 08_PBR CO_DAILY REPORT GIS - 20-01-09 4 3" xfId="12704"/>
    <cellStyle name="_pgvcl-costal_pgvcl_NEW MIS Jan - 08_PBR CO_DAILY REPORT GIS - 20-01-09 4 4" xfId="12705"/>
    <cellStyle name="_pgvcl-costal_PGVCL-_NEW MIS Jan - 08_PBR CO_DAILY REPORT GIS - 20-01-09 4 4" xfId="12706"/>
    <cellStyle name="_pgvcl-costal_pgvcl_NEW MIS Jan - 08_PBR CO_DAILY REPORT GIS - 20-01-09 4 5" xfId="12707"/>
    <cellStyle name="_pgvcl-costal_PGVCL-_NEW MIS Jan - 08_PBR CO_DAILY REPORT GIS - 20-01-09 4 5" xfId="12708"/>
    <cellStyle name="_pgvcl-costal_pgvcl_NEW MIS Jan - 08_PBR CO_DAILY REPORT GIS - 20-01-09 4 6" xfId="12709"/>
    <cellStyle name="_pgvcl-costal_PGVCL-_NEW MIS Jan - 08_PBR CO_DAILY REPORT GIS - 20-01-09 4 6" xfId="12710"/>
    <cellStyle name="_pgvcl-costal_pgvcl_NEW MIS Jan - 08_PBR CO_DAILY REPORT GIS - 20-01-09 4 7" xfId="12711"/>
    <cellStyle name="_pgvcl-costal_PGVCL-_NEW MIS Jan - 08_PBR CO_DAILY REPORT GIS - 20-01-09 4 7" xfId="12712"/>
    <cellStyle name="_pgvcl-costal_pgvcl_NEW MIS Jan - 08_PBR CO_DAILY REPORT GIS - 20-01-09 4 8" xfId="12713"/>
    <cellStyle name="_pgvcl-costal_PGVCL-_NEW MIS Jan - 08_PBR CO_DAILY REPORT GIS - 20-01-09 4 8" xfId="12714"/>
    <cellStyle name="_pgvcl-costal_pgvcl_NEW MIS Jan - 08_PBR CO_DAILY REPORT GIS - 20-01-09 4 9" xfId="12715"/>
    <cellStyle name="_pgvcl-costal_PGVCL-_NEW MIS Jan - 08_PBR CO_DAILY REPORT GIS - 20-01-09 4 9" xfId="12716"/>
    <cellStyle name="_pgvcl-costal_pgvcl_NEW MIS Jan - 08_PBR CO_DAILY REPORT GIS - 20-01-09 5" xfId="12717"/>
    <cellStyle name="_pgvcl-costal_PGVCL-_NEW MIS Jan - 08_PBR CO_DAILY REPORT GIS - 20-01-09 5" xfId="12718"/>
    <cellStyle name="_pgvcl-costal_pgvcl_NEW MIS Jan - 08_PBR CO_DAILY REPORT GIS - 20-01-09 5 10" xfId="12719"/>
    <cellStyle name="_pgvcl-costal_PGVCL-_NEW MIS Jan - 08_PBR CO_DAILY REPORT GIS - 20-01-09 5 10" xfId="12720"/>
    <cellStyle name="_pgvcl-costal_pgvcl_NEW MIS Jan - 08_PBR CO_DAILY REPORT GIS - 20-01-09 5 2" xfId="12721"/>
    <cellStyle name="_pgvcl-costal_PGVCL-_NEW MIS Jan - 08_PBR CO_DAILY REPORT GIS - 20-01-09 5 2" xfId="12722"/>
    <cellStyle name="_pgvcl-costal_pgvcl_NEW MIS Jan - 08_PBR CO_DAILY REPORT GIS - 20-01-09 5 3" xfId="12723"/>
    <cellStyle name="_pgvcl-costal_PGVCL-_NEW MIS Jan - 08_PBR CO_DAILY REPORT GIS - 20-01-09 5 3" xfId="12724"/>
    <cellStyle name="_pgvcl-costal_pgvcl_NEW MIS Jan - 08_PBR CO_DAILY REPORT GIS - 20-01-09 5 4" xfId="12725"/>
    <cellStyle name="_pgvcl-costal_PGVCL-_NEW MIS Jan - 08_PBR CO_DAILY REPORT GIS - 20-01-09 5 4" xfId="12726"/>
    <cellStyle name="_pgvcl-costal_pgvcl_NEW MIS Jan - 08_PBR CO_DAILY REPORT GIS - 20-01-09 5 5" xfId="12727"/>
    <cellStyle name="_pgvcl-costal_PGVCL-_NEW MIS Jan - 08_PBR CO_DAILY REPORT GIS - 20-01-09 5 5" xfId="12728"/>
    <cellStyle name="_pgvcl-costal_pgvcl_NEW MIS Jan - 08_PBR CO_DAILY REPORT GIS - 20-01-09 5 6" xfId="12729"/>
    <cellStyle name="_pgvcl-costal_PGVCL-_NEW MIS Jan - 08_PBR CO_DAILY REPORT GIS - 20-01-09 5 6" xfId="12730"/>
    <cellStyle name="_pgvcl-costal_pgvcl_NEW MIS Jan - 08_PBR CO_DAILY REPORT GIS - 20-01-09 5 7" xfId="12731"/>
    <cellStyle name="_pgvcl-costal_PGVCL-_NEW MIS Jan - 08_PBR CO_DAILY REPORT GIS - 20-01-09 5 7" xfId="12732"/>
    <cellStyle name="_pgvcl-costal_pgvcl_NEW MIS Jan - 08_PBR CO_DAILY REPORT GIS - 20-01-09 5 8" xfId="12733"/>
    <cellStyle name="_pgvcl-costal_PGVCL-_NEW MIS Jan - 08_PBR CO_DAILY REPORT GIS - 20-01-09 5 8" xfId="12734"/>
    <cellStyle name="_pgvcl-costal_pgvcl_NEW MIS Jan - 08_PBR CO_DAILY REPORT GIS - 20-01-09 5 9" xfId="12735"/>
    <cellStyle name="_pgvcl-costal_PGVCL-_NEW MIS Jan - 08_PBR CO_DAILY REPORT GIS - 20-01-09 5 9" xfId="12736"/>
    <cellStyle name="_pgvcl-costal_pgvcl_NEW MIS Jan - 08_PBR CO_DAILY REPORT GIS - 20-01-09 6" xfId="12737"/>
    <cellStyle name="_pgvcl-costal_PGVCL-_NEW MIS Jan - 08_PBR CO_DAILY REPORT GIS - 20-01-09 6" xfId="12738"/>
    <cellStyle name="_pgvcl-costal_pgvcl_NEW MIS Jan - 08_PBR CO_DAILY REPORT GIS - 20-01-09 6 10" xfId="12739"/>
    <cellStyle name="_pgvcl-costal_PGVCL-_NEW MIS Jan - 08_PBR CO_DAILY REPORT GIS - 20-01-09 6 10" xfId="12740"/>
    <cellStyle name="_pgvcl-costal_pgvcl_NEW MIS Jan - 08_PBR CO_DAILY REPORT GIS - 20-01-09 6 2" xfId="12741"/>
    <cellStyle name="_pgvcl-costal_PGVCL-_NEW MIS Jan - 08_PBR CO_DAILY REPORT GIS - 20-01-09 6 2" xfId="12742"/>
    <cellStyle name="_pgvcl-costal_pgvcl_NEW MIS Jan - 08_PBR CO_DAILY REPORT GIS - 20-01-09 6 3" xfId="12743"/>
    <cellStyle name="_pgvcl-costal_PGVCL-_NEW MIS Jan - 08_PBR CO_DAILY REPORT GIS - 20-01-09 6 3" xfId="12744"/>
    <cellStyle name="_pgvcl-costal_pgvcl_NEW MIS Jan - 08_PBR CO_DAILY REPORT GIS - 20-01-09 6 4" xfId="12745"/>
    <cellStyle name="_pgvcl-costal_PGVCL-_NEW MIS Jan - 08_PBR CO_DAILY REPORT GIS - 20-01-09 6 4" xfId="12746"/>
    <cellStyle name="_pgvcl-costal_pgvcl_NEW MIS Jan - 08_PBR CO_DAILY REPORT GIS - 20-01-09 6 5" xfId="12747"/>
    <cellStyle name="_pgvcl-costal_PGVCL-_NEW MIS Jan - 08_PBR CO_DAILY REPORT GIS - 20-01-09 6 5" xfId="12748"/>
    <cellStyle name="_pgvcl-costal_pgvcl_NEW MIS Jan - 08_PBR CO_DAILY REPORT GIS - 20-01-09 6 6" xfId="12749"/>
    <cellStyle name="_pgvcl-costal_PGVCL-_NEW MIS Jan - 08_PBR CO_DAILY REPORT GIS - 20-01-09 6 6" xfId="12750"/>
    <cellStyle name="_pgvcl-costal_pgvcl_NEW MIS Jan - 08_PBR CO_DAILY REPORT GIS - 20-01-09 6 7" xfId="12751"/>
    <cellStyle name="_pgvcl-costal_PGVCL-_NEW MIS Jan - 08_PBR CO_DAILY REPORT GIS - 20-01-09 6 7" xfId="12752"/>
    <cellStyle name="_pgvcl-costal_pgvcl_NEW MIS Jan - 08_PBR CO_DAILY REPORT GIS - 20-01-09 6 8" xfId="12753"/>
    <cellStyle name="_pgvcl-costal_PGVCL-_NEW MIS Jan - 08_PBR CO_DAILY REPORT GIS - 20-01-09 6 8" xfId="12754"/>
    <cellStyle name="_pgvcl-costal_pgvcl_NEW MIS Jan - 08_PBR CO_DAILY REPORT GIS - 20-01-09 6 9" xfId="12755"/>
    <cellStyle name="_pgvcl-costal_PGVCL-_NEW MIS Jan - 08_PBR CO_DAILY REPORT GIS - 20-01-09 6 9" xfId="12756"/>
    <cellStyle name="_pgvcl-costal_pgvcl_NEW MIS Jan - 08_PBR CO_DAILY REPORT GIS - 20-01-09 7" xfId="12757"/>
    <cellStyle name="_pgvcl-costal_PGVCL-_NEW MIS Jan - 08_PBR CO_DAILY REPORT GIS - 20-01-09 7" xfId="12758"/>
    <cellStyle name="_pgvcl-costal_pgvcl_NEW MIS Jan - 08_PBR CO_DAILY REPORT GIS - 20-01-09 7 10" xfId="12759"/>
    <cellStyle name="_pgvcl-costal_PGVCL-_NEW MIS Jan - 08_PBR CO_DAILY REPORT GIS - 20-01-09 7 10" xfId="12760"/>
    <cellStyle name="_pgvcl-costal_pgvcl_NEW MIS Jan - 08_PBR CO_DAILY REPORT GIS - 20-01-09 7 2" xfId="12761"/>
    <cellStyle name="_pgvcl-costal_PGVCL-_NEW MIS Jan - 08_PBR CO_DAILY REPORT GIS - 20-01-09 7 2" xfId="12762"/>
    <cellStyle name="_pgvcl-costal_pgvcl_NEW MIS Jan - 08_PBR CO_DAILY REPORT GIS - 20-01-09 7 3" xfId="12763"/>
    <cellStyle name="_pgvcl-costal_PGVCL-_NEW MIS Jan - 08_PBR CO_DAILY REPORT GIS - 20-01-09 7 3" xfId="12764"/>
    <cellStyle name="_pgvcl-costal_pgvcl_NEW MIS Jan - 08_PBR CO_DAILY REPORT GIS - 20-01-09 7 4" xfId="12765"/>
    <cellStyle name="_pgvcl-costal_PGVCL-_NEW MIS Jan - 08_PBR CO_DAILY REPORT GIS - 20-01-09 7 4" xfId="12766"/>
    <cellStyle name="_pgvcl-costal_pgvcl_NEW MIS Jan - 08_PBR CO_DAILY REPORT GIS - 20-01-09 7 5" xfId="12767"/>
    <cellStyle name="_pgvcl-costal_PGVCL-_NEW MIS Jan - 08_PBR CO_DAILY REPORT GIS - 20-01-09 7 5" xfId="12768"/>
    <cellStyle name="_pgvcl-costal_pgvcl_NEW MIS Jan - 08_PBR CO_DAILY REPORT GIS - 20-01-09 7 6" xfId="12769"/>
    <cellStyle name="_pgvcl-costal_PGVCL-_NEW MIS Jan - 08_PBR CO_DAILY REPORT GIS - 20-01-09 7 6" xfId="12770"/>
    <cellStyle name="_pgvcl-costal_pgvcl_NEW MIS Jan - 08_PBR CO_DAILY REPORT GIS - 20-01-09 7 7" xfId="12771"/>
    <cellStyle name="_pgvcl-costal_PGVCL-_NEW MIS Jan - 08_PBR CO_DAILY REPORT GIS - 20-01-09 7 7" xfId="12772"/>
    <cellStyle name="_pgvcl-costal_pgvcl_NEW MIS Jan - 08_PBR CO_DAILY REPORT GIS - 20-01-09 7 8" xfId="12773"/>
    <cellStyle name="_pgvcl-costal_PGVCL-_NEW MIS Jan - 08_PBR CO_DAILY REPORT GIS - 20-01-09 7 8" xfId="12774"/>
    <cellStyle name="_pgvcl-costal_pgvcl_NEW MIS Jan - 08_PBR CO_DAILY REPORT GIS - 20-01-09 7 9" xfId="12775"/>
    <cellStyle name="_pgvcl-costal_PGVCL-_NEW MIS Jan - 08_PBR CO_DAILY REPORT GIS - 20-01-09 7 9" xfId="12776"/>
    <cellStyle name="_pgvcl-costal_pgvcl_NEW MIS Jan - 08_PBR CO_DAILY REPORT GIS - 20-01-09 8" xfId="12777"/>
    <cellStyle name="_pgvcl-costal_PGVCL-_NEW MIS Jan - 08_PBR CO_DAILY REPORT GIS - 20-01-09 8" xfId="12778"/>
    <cellStyle name="_pgvcl-costal_pgvcl_NEW MIS Jan - 08_T&amp;D August-08" xfId="12779"/>
    <cellStyle name="_pgvcl-costal_PGVCL-_NEW MIS Jan - 08_T&amp;D August-08" xfId="12780"/>
    <cellStyle name="_pgvcl-costal_pgvcl_NEW MIS Jan - 08_T&amp;D August-08 2" xfId="12781"/>
    <cellStyle name="_pgvcl-costal_PGVCL-_NEW MIS Jan - 08_T&amp;D August-08 2" xfId="12782"/>
    <cellStyle name="_pgvcl-costal_pgvcl_NEW MIS Jan - 08_T&amp;D August-08 2 10" xfId="12783"/>
    <cellStyle name="_pgvcl-costal_PGVCL-_NEW MIS Jan - 08_T&amp;D August-08 2 10" xfId="12784"/>
    <cellStyle name="_pgvcl-costal_pgvcl_NEW MIS Jan - 08_T&amp;D August-08 2 2" xfId="12785"/>
    <cellStyle name="_pgvcl-costal_PGVCL-_NEW MIS Jan - 08_T&amp;D August-08 2 2" xfId="12786"/>
    <cellStyle name="_pgvcl-costal_pgvcl_NEW MIS Jan - 08_T&amp;D August-08 2 3" xfId="12787"/>
    <cellStyle name="_pgvcl-costal_PGVCL-_NEW MIS Jan - 08_T&amp;D August-08 2 3" xfId="12788"/>
    <cellStyle name="_pgvcl-costal_pgvcl_NEW MIS Jan - 08_T&amp;D August-08 2 4" xfId="12789"/>
    <cellStyle name="_pgvcl-costal_PGVCL-_NEW MIS Jan - 08_T&amp;D August-08 2 4" xfId="12790"/>
    <cellStyle name="_pgvcl-costal_pgvcl_NEW MIS Jan - 08_T&amp;D August-08 2 5" xfId="12791"/>
    <cellStyle name="_pgvcl-costal_PGVCL-_NEW MIS Jan - 08_T&amp;D August-08 2 5" xfId="12792"/>
    <cellStyle name="_pgvcl-costal_pgvcl_NEW MIS Jan - 08_T&amp;D August-08 2 6" xfId="12793"/>
    <cellStyle name="_pgvcl-costal_PGVCL-_NEW MIS Jan - 08_T&amp;D August-08 2 6" xfId="12794"/>
    <cellStyle name="_pgvcl-costal_pgvcl_NEW MIS Jan - 08_T&amp;D August-08 2 7" xfId="12795"/>
    <cellStyle name="_pgvcl-costal_PGVCL-_NEW MIS Jan - 08_T&amp;D August-08 2 7" xfId="12796"/>
    <cellStyle name="_pgvcl-costal_pgvcl_NEW MIS Jan - 08_T&amp;D August-08 2 8" xfId="12797"/>
    <cellStyle name="_pgvcl-costal_PGVCL-_NEW MIS Jan - 08_T&amp;D August-08 2 8" xfId="12798"/>
    <cellStyle name="_pgvcl-costal_pgvcl_NEW MIS Jan - 08_T&amp;D August-08 2 9" xfId="12799"/>
    <cellStyle name="_pgvcl-costal_PGVCL-_NEW MIS Jan - 08_T&amp;D August-08 2 9" xfId="12800"/>
    <cellStyle name="_pgvcl-costal_pgvcl_NEW MIS Jan - 08_T&amp;D August-08 3" xfId="12801"/>
    <cellStyle name="_pgvcl-costal_PGVCL-_NEW MIS Jan - 08_T&amp;D August-08 3" xfId="12802"/>
    <cellStyle name="_pgvcl-costal_pgvcl_NEW MIS Jan - 08_T&amp;D August-08 3 10" xfId="12803"/>
    <cellStyle name="_pgvcl-costal_PGVCL-_NEW MIS Jan - 08_T&amp;D August-08 3 10" xfId="12804"/>
    <cellStyle name="_pgvcl-costal_pgvcl_NEW MIS Jan - 08_T&amp;D August-08 3 2" xfId="12805"/>
    <cellStyle name="_pgvcl-costal_PGVCL-_NEW MIS Jan - 08_T&amp;D August-08 3 2" xfId="12806"/>
    <cellStyle name="_pgvcl-costal_pgvcl_NEW MIS Jan - 08_T&amp;D August-08 3 3" xfId="12807"/>
    <cellStyle name="_pgvcl-costal_PGVCL-_NEW MIS Jan - 08_T&amp;D August-08 3 3" xfId="12808"/>
    <cellStyle name="_pgvcl-costal_pgvcl_NEW MIS Jan - 08_T&amp;D August-08 3 4" xfId="12809"/>
    <cellStyle name="_pgvcl-costal_PGVCL-_NEW MIS Jan - 08_T&amp;D August-08 3 4" xfId="12810"/>
    <cellStyle name="_pgvcl-costal_pgvcl_NEW MIS Jan - 08_T&amp;D August-08 3 5" xfId="12811"/>
    <cellStyle name="_pgvcl-costal_PGVCL-_NEW MIS Jan - 08_T&amp;D August-08 3 5" xfId="12812"/>
    <cellStyle name="_pgvcl-costal_pgvcl_NEW MIS Jan - 08_T&amp;D August-08 3 6" xfId="12813"/>
    <cellStyle name="_pgvcl-costal_PGVCL-_NEW MIS Jan - 08_T&amp;D August-08 3 6" xfId="12814"/>
    <cellStyle name="_pgvcl-costal_pgvcl_NEW MIS Jan - 08_T&amp;D August-08 3 7" xfId="12815"/>
    <cellStyle name="_pgvcl-costal_PGVCL-_NEW MIS Jan - 08_T&amp;D August-08 3 7" xfId="12816"/>
    <cellStyle name="_pgvcl-costal_pgvcl_NEW MIS Jan - 08_T&amp;D August-08 3 8" xfId="12817"/>
    <cellStyle name="_pgvcl-costal_PGVCL-_NEW MIS Jan - 08_T&amp;D August-08 3 8" xfId="12818"/>
    <cellStyle name="_pgvcl-costal_pgvcl_NEW MIS Jan - 08_T&amp;D August-08 3 9" xfId="12819"/>
    <cellStyle name="_pgvcl-costal_PGVCL-_NEW MIS Jan - 08_T&amp;D August-08 3 9" xfId="12820"/>
    <cellStyle name="_pgvcl-costal_pgvcl_NEW MIS Jan - 08_T&amp;D August-08 4" xfId="12821"/>
    <cellStyle name="_pgvcl-costal_PGVCL-_NEW MIS Jan - 08_T&amp;D August-08 4" xfId="12822"/>
    <cellStyle name="_pgvcl-costal_pgvcl_NEW MIS Jan - 08_T&amp;D August-08 4 10" xfId="12823"/>
    <cellStyle name="_pgvcl-costal_PGVCL-_NEW MIS Jan - 08_T&amp;D August-08 4 10" xfId="12824"/>
    <cellStyle name="_pgvcl-costal_pgvcl_NEW MIS Jan - 08_T&amp;D August-08 4 2" xfId="12825"/>
    <cellStyle name="_pgvcl-costal_PGVCL-_NEW MIS Jan - 08_T&amp;D August-08 4 2" xfId="12826"/>
    <cellStyle name="_pgvcl-costal_pgvcl_NEW MIS Jan - 08_T&amp;D August-08 4 3" xfId="12827"/>
    <cellStyle name="_pgvcl-costal_PGVCL-_NEW MIS Jan - 08_T&amp;D August-08 4 3" xfId="12828"/>
    <cellStyle name="_pgvcl-costal_pgvcl_NEW MIS Jan - 08_T&amp;D August-08 4 4" xfId="12829"/>
    <cellStyle name="_pgvcl-costal_PGVCL-_NEW MIS Jan - 08_T&amp;D August-08 4 4" xfId="12830"/>
    <cellStyle name="_pgvcl-costal_pgvcl_NEW MIS Jan - 08_T&amp;D August-08 4 5" xfId="12831"/>
    <cellStyle name="_pgvcl-costal_PGVCL-_NEW MIS Jan - 08_T&amp;D August-08 4 5" xfId="12832"/>
    <cellStyle name="_pgvcl-costal_pgvcl_NEW MIS Jan - 08_T&amp;D August-08 4 6" xfId="12833"/>
    <cellStyle name="_pgvcl-costal_PGVCL-_NEW MIS Jan - 08_T&amp;D August-08 4 6" xfId="12834"/>
    <cellStyle name="_pgvcl-costal_pgvcl_NEW MIS Jan - 08_T&amp;D August-08 4 7" xfId="12835"/>
    <cellStyle name="_pgvcl-costal_PGVCL-_NEW MIS Jan - 08_T&amp;D August-08 4 7" xfId="12836"/>
    <cellStyle name="_pgvcl-costal_pgvcl_NEW MIS Jan - 08_T&amp;D August-08 4 8" xfId="12837"/>
    <cellStyle name="_pgvcl-costal_PGVCL-_NEW MIS Jan - 08_T&amp;D August-08 4 8" xfId="12838"/>
    <cellStyle name="_pgvcl-costal_pgvcl_NEW MIS Jan - 08_T&amp;D August-08 4 9" xfId="12839"/>
    <cellStyle name="_pgvcl-costal_PGVCL-_NEW MIS Jan - 08_T&amp;D August-08 4 9" xfId="12840"/>
    <cellStyle name="_pgvcl-costal_pgvcl_NEW MIS Jan - 08_T&amp;D August-08 5" xfId="12841"/>
    <cellStyle name="_pgvcl-costal_PGVCL-_NEW MIS Jan - 08_T&amp;D August-08 5" xfId="12842"/>
    <cellStyle name="_pgvcl-costal_pgvcl_NEW MIS Jan - 08_T&amp;D August-08 5 10" xfId="12843"/>
    <cellStyle name="_pgvcl-costal_PGVCL-_NEW MIS Jan - 08_T&amp;D August-08 5 10" xfId="12844"/>
    <cellStyle name="_pgvcl-costal_pgvcl_NEW MIS Jan - 08_T&amp;D August-08 5 2" xfId="12845"/>
    <cellStyle name="_pgvcl-costal_PGVCL-_NEW MIS Jan - 08_T&amp;D August-08 5 2" xfId="12846"/>
    <cellStyle name="_pgvcl-costal_pgvcl_NEW MIS Jan - 08_T&amp;D August-08 5 3" xfId="12847"/>
    <cellStyle name="_pgvcl-costal_PGVCL-_NEW MIS Jan - 08_T&amp;D August-08 5 3" xfId="12848"/>
    <cellStyle name="_pgvcl-costal_pgvcl_NEW MIS Jan - 08_T&amp;D August-08 5 4" xfId="12849"/>
    <cellStyle name="_pgvcl-costal_PGVCL-_NEW MIS Jan - 08_T&amp;D August-08 5 4" xfId="12850"/>
    <cellStyle name="_pgvcl-costal_pgvcl_NEW MIS Jan - 08_T&amp;D August-08 5 5" xfId="12851"/>
    <cellStyle name="_pgvcl-costal_PGVCL-_NEW MIS Jan - 08_T&amp;D August-08 5 5" xfId="12852"/>
    <cellStyle name="_pgvcl-costal_pgvcl_NEW MIS Jan - 08_T&amp;D August-08 5 6" xfId="12853"/>
    <cellStyle name="_pgvcl-costal_PGVCL-_NEW MIS Jan - 08_T&amp;D August-08 5 6" xfId="12854"/>
    <cellStyle name="_pgvcl-costal_pgvcl_NEW MIS Jan - 08_T&amp;D August-08 5 7" xfId="12855"/>
    <cellStyle name="_pgvcl-costal_PGVCL-_NEW MIS Jan - 08_T&amp;D August-08 5 7" xfId="12856"/>
    <cellStyle name="_pgvcl-costal_pgvcl_NEW MIS Jan - 08_T&amp;D August-08 5 8" xfId="12857"/>
    <cellStyle name="_pgvcl-costal_PGVCL-_NEW MIS Jan - 08_T&amp;D August-08 5 8" xfId="12858"/>
    <cellStyle name="_pgvcl-costal_pgvcl_NEW MIS Jan - 08_T&amp;D August-08 5 9" xfId="12859"/>
    <cellStyle name="_pgvcl-costal_PGVCL-_NEW MIS Jan - 08_T&amp;D August-08 5 9" xfId="12860"/>
    <cellStyle name="_pgvcl-costal_pgvcl_NEW MIS Jan - 08_T&amp;D August-08 6" xfId="12861"/>
    <cellStyle name="_pgvcl-costal_PGVCL-_NEW MIS Jan - 08_T&amp;D August-08 6" xfId="12862"/>
    <cellStyle name="_pgvcl-costal_pgvcl_NEW MIS Jan - 08_T&amp;D August-08 6 10" xfId="12863"/>
    <cellStyle name="_pgvcl-costal_PGVCL-_NEW MIS Jan - 08_T&amp;D August-08 6 10" xfId="12864"/>
    <cellStyle name="_pgvcl-costal_pgvcl_NEW MIS Jan - 08_T&amp;D August-08 6 2" xfId="12865"/>
    <cellStyle name="_pgvcl-costal_PGVCL-_NEW MIS Jan - 08_T&amp;D August-08 6 2" xfId="12866"/>
    <cellStyle name="_pgvcl-costal_pgvcl_NEW MIS Jan - 08_T&amp;D August-08 6 3" xfId="12867"/>
    <cellStyle name="_pgvcl-costal_PGVCL-_NEW MIS Jan - 08_T&amp;D August-08 6 3" xfId="12868"/>
    <cellStyle name="_pgvcl-costal_pgvcl_NEW MIS Jan - 08_T&amp;D August-08 6 4" xfId="12869"/>
    <cellStyle name="_pgvcl-costal_PGVCL-_NEW MIS Jan - 08_T&amp;D August-08 6 4" xfId="12870"/>
    <cellStyle name="_pgvcl-costal_pgvcl_NEW MIS Jan - 08_T&amp;D August-08 6 5" xfId="12871"/>
    <cellStyle name="_pgvcl-costal_PGVCL-_NEW MIS Jan - 08_T&amp;D August-08 6 5" xfId="12872"/>
    <cellStyle name="_pgvcl-costal_pgvcl_NEW MIS Jan - 08_T&amp;D August-08 6 6" xfId="12873"/>
    <cellStyle name="_pgvcl-costal_PGVCL-_NEW MIS Jan - 08_T&amp;D August-08 6 6" xfId="12874"/>
    <cellStyle name="_pgvcl-costal_pgvcl_NEW MIS Jan - 08_T&amp;D August-08 6 7" xfId="12875"/>
    <cellStyle name="_pgvcl-costal_PGVCL-_NEW MIS Jan - 08_T&amp;D August-08 6 7" xfId="12876"/>
    <cellStyle name="_pgvcl-costal_pgvcl_NEW MIS Jan - 08_T&amp;D August-08 6 8" xfId="12877"/>
    <cellStyle name="_pgvcl-costal_PGVCL-_NEW MIS Jan - 08_T&amp;D August-08 6 8" xfId="12878"/>
    <cellStyle name="_pgvcl-costal_pgvcl_NEW MIS Jan - 08_T&amp;D August-08 6 9" xfId="12879"/>
    <cellStyle name="_pgvcl-costal_PGVCL-_NEW MIS Jan - 08_T&amp;D August-08 6 9" xfId="12880"/>
    <cellStyle name="_pgvcl-costal_pgvcl_NEW MIS Jan - 08_T&amp;D August-08 7" xfId="12881"/>
    <cellStyle name="_pgvcl-costal_PGVCL-_NEW MIS Jan - 08_T&amp;D August-08 7" xfId="12882"/>
    <cellStyle name="_pgvcl-costal_pgvcl_NEW MIS Jan - 08_T&amp;D August-08 7 10" xfId="12883"/>
    <cellStyle name="_pgvcl-costal_PGVCL-_NEW MIS Jan - 08_T&amp;D August-08 7 10" xfId="12884"/>
    <cellStyle name="_pgvcl-costal_pgvcl_NEW MIS Jan - 08_T&amp;D August-08 7 2" xfId="12885"/>
    <cellStyle name="_pgvcl-costal_PGVCL-_NEW MIS Jan - 08_T&amp;D August-08 7 2" xfId="12886"/>
    <cellStyle name="_pgvcl-costal_pgvcl_NEW MIS Jan - 08_T&amp;D August-08 7 3" xfId="12887"/>
    <cellStyle name="_pgvcl-costal_PGVCL-_NEW MIS Jan - 08_T&amp;D August-08 7 3" xfId="12888"/>
    <cellStyle name="_pgvcl-costal_pgvcl_NEW MIS Jan - 08_T&amp;D August-08 7 4" xfId="12889"/>
    <cellStyle name="_pgvcl-costal_PGVCL-_NEW MIS Jan - 08_T&amp;D August-08 7 4" xfId="12890"/>
    <cellStyle name="_pgvcl-costal_pgvcl_NEW MIS Jan - 08_T&amp;D August-08 7 5" xfId="12891"/>
    <cellStyle name="_pgvcl-costal_PGVCL-_NEW MIS Jan - 08_T&amp;D August-08 7 5" xfId="12892"/>
    <cellStyle name="_pgvcl-costal_pgvcl_NEW MIS Jan - 08_T&amp;D August-08 7 6" xfId="12893"/>
    <cellStyle name="_pgvcl-costal_PGVCL-_NEW MIS Jan - 08_T&amp;D August-08 7 6" xfId="12894"/>
    <cellStyle name="_pgvcl-costal_pgvcl_NEW MIS Jan - 08_T&amp;D August-08 7 7" xfId="12895"/>
    <cellStyle name="_pgvcl-costal_PGVCL-_NEW MIS Jan - 08_T&amp;D August-08 7 7" xfId="12896"/>
    <cellStyle name="_pgvcl-costal_pgvcl_NEW MIS Jan - 08_T&amp;D August-08 7 8" xfId="12897"/>
    <cellStyle name="_pgvcl-costal_PGVCL-_NEW MIS Jan - 08_T&amp;D August-08 7 8" xfId="12898"/>
    <cellStyle name="_pgvcl-costal_pgvcl_NEW MIS Jan - 08_T&amp;D August-08 7 9" xfId="12899"/>
    <cellStyle name="_pgvcl-costal_PGVCL-_NEW MIS Jan - 08_T&amp;D August-08 7 9" xfId="12900"/>
    <cellStyle name="_pgvcl-costal_pgvcl_NEW MIS Jan - 08_T&amp;D August-08 8" xfId="12901"/>
    <cellStyle name="_pgvcl-costal_PGVCL-_NEW MIS Jan - 08_T&amp;D August-08 8" xfId="12902"/>
    <cellStyle name="_pgvcl-costal_pgvcl_NEW MIS Jan - 08_T&amp;D Dec-08" xfId="12903"/>
    <cellStyle name="_pgvcl-costal_PGVCL-_NEW MIS Jan - 08_T&amp;D Dec-08" xfId="12904"/>
    <cellStyle name="_pgvcl-costal_pgvcl_NEW MIS Jan - 08_T&amp;D Dec-08 2" xfId="12905"/>
    <cellStyle name="_pgvcl-costal_PGVCL-_NEW MIS Jan - 08_T&amp;D Dec-08 2" xfId="12906"/>
    <cellStyle name="_pgvcl-costal_pgvcl_NEW MIS Jan - 08_T&amp;D Dec-08 2 10" xfId="12907"/>
    <cellStyle name="_pgvcl-costal_PGVCL-_NEW MIS Jan - 08_T&amp;D Dec-08 2 10" xfId="12908"/>
    <cellStyle name="_pgvcl-costal_pgvcl_NEW MIS Jan - 08_T&amp;D Dec-08 2 2" xfId="12909"/>
    <cellStyle name="_pgvcl-costal_PGVCL-_NEW MIS Jan - 08_T&amp;D Dec-08 2 2" xfId="12910"/>
    <cellStyle name="_pgvcl-costal_pgvcl_NEW MIS Jan - 08_T&amp;D Dec-08 2 3" xfId="12911"/>
    <cellStyle name="_pgvcl-costal_PGVCL-_NEW MIS Jan - 08_T&amp;D Dec-08 2 3" xfId="12912"/>
    <cellStyle name="_pgvcl-costal_pgvcl_NEW MIS Jan - 08_T&amp;D Dec-08 2 4" xfId="12913"/>
    <cellStyle name="_pgvcl-costal_PGVCL-_NEW MIS Jan - 08_T&amp;D Dec-08 2 4" xfId="12914"/>
    <cellStyle name="_pgvcl-costal_pgvcl_NEW MIS Jan - 08_T&amp;D Dec-08 2 5" xfId="12915"/>
    <cellStyle name="_pgvcl-costal_PGVCL-_NEW MIS Jan - 08_T&amp;D Dec-08 2 5" xfId="12916"/>
    <cellStyle name="_pgvcl-costal_pgvcl_NEW MIS Jan - 08_T&amp;D Dec-08 2 6" xfId="12917"/>
    <cellStyle name="_pgvcl-costal_PGVCL-_NEW MIS Jan - 08_T&amp;D Dec-08 2 6" xfId="12918"/>
    <cellStyle name="_pgvcl-costal_pgvcl_NEW MIS Jan - 08_T&amp;D Dec-08 2 7" xfId="12919"/>
    <cellStyle name="_pgvcl-costal_PGVCL-_NEW MIS Jan - 08_T&amp;D Dec-08 2 7" xfId="12920"/>
    <cellStyle name="_pgvcl-costal_pgvcl_NEW MIS Jan - 08_T&amp;D Dec-08 2 8" xfId="12921"/>
    <cellStyle name="_pgvcl-costal_PGVCL-_NEW MIS Jan - 08_T&amp;D Dec-08 2 8" xfId="12922"/>
    <cellStyle name="_pgvcl-costal_pgvcl_NEW MIS Jan - 08_T&amp;D Dec-08 2 9" xfId="12923"/>
    <cellStyle name="_pgvcl-costal_PGVCL-_NEW MIS Jan - 08_T&amp;D Dec-08 2 9" xfId="12924"/>
    <cellStyle name="_pgvcl-costal_pgvcl_NEW MIS Jan - 08_T&amp;D Dec-08 3" xfId="12925"/>
    <cellStyle name="_pgvcl-costal_PGVCL-_NEW MIS Jan - 08_T&amp;D Dec-08 3" xfId="12926"/>
    <cellStyle name="_pgvcl-costal_pgvcl_NEW MIS Jan - 08_T&amp;D Dec-08 3 10" xfId="12927"/>
    <cellStyle name="_pgvcl-costal_PGVCL-_NEW MIS Jan - 08_T&amp;D Dec-08 3 10" xfId="12928"/>
    <cellStyle name="_pgvcl-costal_pgvcl_NEW MIS Jan - 08_T&amp;D Dec-08 3 2" xfId="12929"/>
    <cellStyle name="_pgvcl-costal_PGVCL-_NEW MIS Jan - 08_T&amp;D Dec-08 3 2" xfId="12930"/>
    <cellStyle name="_pgvcl-costal_pgvcl_NEW MIS Jan - 08_T&amp;D Dec-08 3 3" xfId="12931"/>
    <cellStyle name="_pgvcl-costal_PGVCL-_NEW MIS Jan - 08_T&amp;D Dec-08 3 3" xfId="12932"/>
    <cellStyle name="_pgvcl-costal_pgvcl_NEW MIS Jan - 08_T&amp;D Dec-08 3 4" xfId="12933"/>
    <cellStyle name="_pgvcl-costal_PGVCL-_NEW MIS Jan - 08_T&amp;D Dec-08 3 4" xfId="12934"/>
    <cellStyle name="_pgvcl-costal_pgvcl_NEW MIS Jan - 08_T&amp;D Dec-08 3 5" xfId="12935"/>
    <cellStyle name="_pgvcl-costal_PGVCL-_NEW MIS Jan - 08_T&amp;D Dec-08 3 5" xfId="12936"/>
    <cellStyle name="_pgvcl-costal_pgvcl_NEW MIS Jan - 08_T&amp;D Dec-08 3 6" xfId="12937"/>
    <cellStyle name="_pgvcl-costal_PGVCL-_NEW MIS Jan - 08_T&amp;D Dec-08 3 6" xfId="12938"/>
    <cellStyle name="_pgvcl-costal_pgvcl_NEW MIS Jan - 08_T&amp;D Dec-08 3 7" xfId="12939"/>
    <cellStyle name="_pgvcl-costal_PGVCL-_NEW MIS Jan - 08_T&amp;D Dec-08 3 7" xfId="12940"/>
    <cellStyle name="_pgvcl-costal_pgvcl_NEW MIS Jan - 08_T&amp;D Dec-08 3 8" xfId="12941"/>
    <cellStyle name="_pgvcl-costal_PGVCL-_NEW MIS Jan - 08_T&amp;D Dec-08 3 8" xfId="12942"/>
    <cellStyle name="_pgvcl-costal_pgvcl_NEW MIS Jan - 08_T&amp;D Dec-08 3 9" xfId="12943"/>
    <cellStyle name="_pgvcl-costal_PGVCL-_NEW MIS Jan - 08_T&amp;D Dec-08 3 9" xfId="12944"/>
    <cellStyle name="_pgvcl-costal_pgvcl_NEW MIS Jan - 08_T&amp;D Dec-08 4" xfId="12945"/>
    <cellStyle name="_pgvcl-costal_PGVCL-_NEW MIS Jan - 08_T&amp;D Dec-08 4" xfId="12946"/>
    <cellStyle name="_pgvcl-costal_pgvcl_NEW MIS Jan - 08_T&amp;D Dec-08 4 10" xfId="12947"/>
    <cellStyle name="_pgvcl-costal_PGVCL-_NEW MIS Jan - 08_T&amp;D Dec-08 4 10" xfId="12948"/>
    <cellStyle name="_pgvcl-costal_pgvcl_NEW MIS Jan - 08_T&amp;D Dec-08 4 2" xfId="12949"/>
    <cellStyle name="_pgvcl-costal_PGVCL-_NEW MIS Jan - 08_T&amp;D Dec-08 4 2" xfId="12950"/>
    <cellStyle name="_pgvcl-costal_pgvcl_NEW MIS Jan - 08_T&amp;D Dec-08 4 3" xfId="12951"/>
    <cellStyle name="_pgvcl-costal_PGVCL-_NEW MIS Jan - 08_T&amp;D Dec-08 4 3" xfId="12952"/>
    <cellStyle name="_pgvcl-costal_pgvcl_NEW MIS Jan - 08_T&amp;D Dec-08 4 4" xfId="12953"/>
    <cellStyle name="_pgvcl-costal_PGVCL-_NEW MIS Jan - 08_T&amp;D Dec-08 4 4" xfId="12954"/>
    <cellStyle name="_pgvcl-costal_pgvcl_NEW MIS Jan - 08_T&amp;D Dec-08 4 5" xfId="12955"/>
    <cellStyle name="_pgvcl-costal_PGVCL-_NEW MIS Jan - 08_T&amp;D Dec-08 4 5" xfId="12956"/>
    <cellStyle name="_pgvcl-costal_pgvcl_NEW MIS Jan - 08_T&amp;D Dec-08 4 6" xfId="12957"/>
    <cellStyle name="_pgvcl-costal_PGVCL-_NEW MIS Jan - 08_T&amp;D Dec-08 4 6" xfId="12958"/>
    <cellStyle name="_pgvcl-costal_pgvcl_NEW MIS Jan - 08_T&amp;D Dec-08 4 7" xfId="12959"/>
    <cellStyle name="_pgvcl-costal_PGVCL-_NEW MIS Jan - 08_T&amp;D Dec-08 4 7" xfId="12960"/>
    <cellStyle name="_pgvcl-costal_pgvcl_NEW MIS Jan - 08_T&amp;D Dec-08 4 8" xfId="12961"/>
    <cellStyle name="_pgvcl-costal_PGVCL-_NEW MIS Jan - 08_T&amp;D Dec-08 4 8" xfId="12962"/>
    <cellStyle name="_pgvcl-costal_pgvcl_NEW MIS Jan - 08_T&amp;D Dec-08 4 9" xfId="12963"/>
    <cellStyle name="_pgvcl-costal_PGVCL-_NEW MIS Jan - 08_T&amp;D Dec-08 4 9" xfId="12964"/>
    <cellStyle name="_pgvcl-costal_pgvcl_NEW MIS Jan - 08_T&amp;D Dec-08 5" xfId="12965"/>
    <cellStyle name="_pgvcl-costal_PGVCL-_NEW MIS Jan - 08_T&amp;D Dec-08 5" xfId="12966"/>
    <cellStyle name="_pgvcl-costal_pgvcl_NEW MIS Jan - 08_T&amp;D Dec-08 5 10" xfId="12967"/>
    <cellStyle name="_pgvcl-costal_PGVCL-_NEW MIS Jan - 08_T&amp;D Dec-08 5 10" xfId="12968"/>
    <cellStyle name="_pgvcl-costal_pgvcl_NEW MIS Jan - 08_T&amp;D Dec-08 5 2" xfId="12969"/>
    <cellStyle name="_pgvcl-costal_PGVCL-_NEW MIS Jan - 08_T&amp;D Dec-08 5 2" xfId="12970"/>
    <cellStyle name="_pgvcl-costal_pgvcl_NEW MIS Jan - 08_T&amp;D Dec-08 5 3" xfId="12971"/>
    <cellStyle name="_pgvcl-costal_PGVCL-_NEW MIS Jan - 08_T&amp;D Dec-08 5 3" xfId="12972"/>
    <cellStyle name="_pgvcl-costal_pgvcl_NEW MIS Jan - 08_T&amp;D Dec-08 5 4" xfId="12973"/>
    <cellStyle name="_pgvcl-costal_PGVCL-_NEW MIS Jan - 08_T&amp;D Dec-08 5 4" xfId="12974"/>
    <cellStyle name="_pgvcl-costal_pgvcl_NEW MIS Jan - 08_T&amp;D Dec-08 5 5" xfId="12975"/>
    <cellStyle name="_pgvcl-costal_PGVCL-_NEW MIS Jan - 08_T&amp;D Dec-08 5 5" xfId="12976"/>
    <cellStyle name="_pgvcl-costal_pgvcl_NEW MIS Jan - 08_T&amp;D Dec-08 5 6" xfId="12977"/>
    <cellStyle name="_pgvcl-costal_PGVCL-_NEW MIS Jan - 08_T&amp;D Dec-08 5 6" xfId="12978"/>
    <cellStyle name="_pgvcl-costal_pgvcl_NEW MIS Jan - 08_T&amp;D Dec-08 5 7" xfId="12979"/>
    <cellStyle name="_pgvcl-costal_PGVCL-_NEW MIS Jan - 08_T&amp;D Dec-08 5 7" xfId="12980"/>
    <cellStyle name="_pgvcl-costal_pgvcl_NEW MIS Jan - 08_T&amp;D Dec-08 5 8" xfId="12981"/>
    <cellStyle name="_pgvcl-costal_PGVCL-_NEW MIS Jan - 08_T&amp;D Dec-08 5 8" xfId="12982"/>
    <cellStyle name="_pgvcl-costal_pgvcl_NEW MIS Jan - 08_T&amp;D Dec-08 5 9" xfId="12983"/>
    <cellStyle name="_pgvcl-costal_PGVCL-_NEW MIS Jan - 08_T&amp;D Dec-08 5 9" xfId="12984"/>
    <cellStyle name="_pgvcl-costal_pgvcl_NEW MIS Jan - 08_T&amp;D Dec-08 6" xfId="12985"/>
    <cellStyle name="_pgvcl-costal_PGVCL-_NEW MIS Jan - 08_T&amp;D Dec-08 6" xfId="12986"/>
    <cellStyle name="_pgvcl-costal_pgvcl_NEW MIS Jan - 08_T&amp;D Dec-08 6 10" xfId="12987"/>
    <cellStyle name="_pgvcl-costal_PGVCL-_NEW MIS Jan - 08_T&amp;D Dec-08 6 10" xfId="12988"/>
    <cellStyle name="_pgvcl-costal_pgvcl_NEW MIS Jan - 08_T&amp;D Dec-08 6 2" xfId="12989"/>
    <cellStyle name="_pgvcl-costal_PGVCL-_NEW MIS Jan - 08_T&amp;D Dec-08 6 2" xfId="12990"/>
    <cellStyle name="_pgvcl-costal_pgvcl_NEW MIS Jan - 08_T&amp;D Dec-08 6 3" xfId="12991"/>
    <cellStyle name="_pgvcl-costal_PGVCL-_NEW MIS Jan - 08_T&amp;D Dec-08 6 3" xfId="12992"/>
    <cellStyle name="_pgvcl-costal_pgvcl_NEW MIS Jan - 08_T&amp;D Dec-08 6 4" xfId="12993"/>
    <cellStyle name="_pgvcl-costal_PGVCL-_NEW MIS Jan - 08_T&amp;D Dec-08 6 4" xfId="12994"/>
    <cellStyle name="_pgvcl-costal_pgvcl_NEW MIS Jan - 08_T&amp;D Dec-08 6 5" xfId="12995"/>
    <cellStyle name="_pgvcl-costal_PGVCL-_NEW MIS Jan - 08_T&amp;D Dec-08 6 5" xfId="12996"/>
    <cellStyle name="_pgvcl-costal_pgvcl_NEW MIS Jan - 08_T&amp;D Dec-08 6 6" xfId="12997"/>
    <cellStyle name="_pgvcl-costal_PGVCL-_NEW MIS Jan - 08_T&amp;D Dec-08 6 6" xfId="12998"/>
    <cellStyle name="_pgvcl-costal_pgvcl_NEW MIS Jan - 08_T&amp;D Dec-08 6 7" xfId="12999"/>
    <cellStyle name="_pgvcl-costal_PGVCL-_NEW MIS Jan - 08_T&amp;D Dec-08 6 7" xfId="13000"/>
    <cellStyle name="_pgvcl-costal_pgvcl_NEW MIS Jan - 08_T&amp;D Dec-08 6 8" xfId="13001"/>
    <cellStyle name="_pgvcl-costal_PGVCL-_NEW MIS Jan - 08_T&amp;D Dec-08 6 8" xfId="13002"/>
    <cellStyle name="_pgvcl-costal_pgvcl_NEW MIS Jan - 08_T&amp;D Dec-08 6 9" xfId="13003"/>
    <cellStyle name="_pgvcl-costal_PGVCL-_NEW MIS Jan - 08_T&amp;D Dec-08 6 9" xfId="13004"/>
    <cellStyle name="_pgvcl-costal_pgvcl_NEW MIS Jan - 08_T&amp;D Dec-08 7" xfId="13005"/>
    <cellStyle name="_pgvcl-costal_PGVCL-_NEW MIS Jan - 08_T&amp;D Dec-08 7" xfId="13006"/>
    <cellStyle name="_pgvcl-costal_pgvcl_NEW MIS Jan - 08_T&amp;D Dec-08 7 10" xfId="13007"/>
    <cellStyle name="_pgvcl-costal_PGVCL-_NEW MIS Jan - 08_T&amp;D Dec-08 7 10" xfId="13008"/>
    <cellStyle name="_pgvcl-costal_pgvcl_NEW MIS Jan - 08_T&amp;D Dec-08 7 2" xfId="13009"/>
    <cellStyle name="_pgvcl-costal_PGVCL-_NEW MIS Jan - 08_T&amp;D Dec-08 7 2" xfId="13010"/>
    <cellStyle name="_pgvcl-costal_pgvcl_NEW MIS Jan - 08_T&amp;D Dec-08 7 3" xfId="13011"/>
    <cellStyle name="_pgvcl-costal_PGVCL-_NEW MIS Jan - 08_T&amp;D Dec-08 7 3" xfId="13012"/>
    <cellStyle name="_pgvcl-costal_pgvcl_NEW MIS Jan - 08_T&amp;D Dec-08 7 4" xfId="13013"/>
    <cellStyle name="_pgvcl-costal_PGVCL-_NEW MIS Jan - 08_T&amp;D Dec-08 7 4" xfId="13014"/>
    <cellStyle name="_pgvcl-costal_pgvcl_NEW MIS Jan - 08_T&amp;D Dec-08 7 5" xfId="13015"/>
    <cellStyle name="_pgvcl-costal_PGVCL-_NEW MIS Jan - 08_T&amp;D Dec-08 7 5" xfId="13016"/>
    <cellStyle name="_pgvcl-costal_pgvcl_NEW MIS Jan - 08_T&amp;D Dec-08 7 6" xfId="13017"/>
    <cellStyle name="_pgvcl-costal_PGVCL-_NEW MIS Jan - 08_T&amp;D Dec-08 7 6" xfId="13018"/>
    <cellStyle name="_pgvcl-costal_pgvcl_NEW MIS Jan - 08_T&amp;D Dec-08 7 7" xfId="13019"/>
    <cellStyle name="_pgvcl-costal_PGVCL-_NEW MIS Jan - 08_T&amp;D Dec-08 7 7" xfId="13020"/>
    <cellStyle name="_pgvcl-costal_pgvcl_NEW MIS Jan - 08_T&amp;D Dec-08 7 8" xfId="13021"/>
    <cellStyle name="_pgvcl-costal_PGVCL-_NEW MIS Jan - 08_T&amp;D Dec-08 7 8" xfId="13022"/>
    <cellStyle name="_pgvcl-costal_pgvcl_NEW MIS Jan - 08_T&amp;D Dec-08 7 9" xfId="13023"/>
    <cellStyle name="_pgvcl-costal_PGVCL-_NEW MIS Jan - 08_T&amp;D Dec-08 7 9" xfId="13024"/>
    <cellStyle name="_pgvcl-costal_pgvcl_NEW MIS Jan - 08_T&amp;D Dec-08 8" xfId="13025"/>
    <cellStyle name="_pgvcl-costal_PGVCL-_NEW MIS Jan - 08_T&amp;D Dec-08 8" xfId="13026"/>
    <cellStyle name="_pgvcl-costal_pgvcl_NEW MIS Jan - 08_T&amp;D July-08" xfId="13027"/>
    <cellStyle name="_pgvcl-costal_PGVCL-_NEW MIS Jan - 08_T&amp;D July-08" xfId="13028"/>
    <cellStyle name="_pgvcl-costal_pgvcl_NEW MIS Jan - 08_T&amp;D July-08 2" xfId="13029"/>
    <cellStyle name="_pgvcl-costal_PGVCL-_NEW MIS Jan - 08_T&amp;D July-08 2" xfId="13030"/>
    <cellStyle name="_pgvcl-costal_pgvcl_NEW MIS Jan - 08_T&amp;D July-08 2 10" xfId="13031"/>
    <cellStyle name="_pgvcl-costal_PGVCL-_NEW MIS Jan - 08_T&amp;D July-08 2 10" xfId="13032"/>
    <cellStyle name="_pgvcl-costal_pgvcl_NEW MIS Jan - 08_T&amp;D July-08 2 2" xfId="13033"/>
    <cellStyle name="_pgvcl-costal_PGVCL-_NEW MIS Jan - 08_T&amp;D July-08 2 2" xfId="13034"/>
    <cellStyle name="_pgvcl-costal_pgvcl_NEW MIS Jan - 08_T&amp;D July-08 2 3" xfId="13035"/>
    <cellStyle name="_pgvcl-costal_PGVCL-_NEW MIS Jan - 08_T&amp;D July-08 2 3" xfId="13036"/>
    <cellStyle name="_pgvcl-costal_pgvcl_NEW MIS Jan - 08_T&amp;D July-08 2 4" xfId="13037"/>
    <cellStyle name="_pgvcl-costal_PGVCL-_NEW MIS Jan - 08_T&amp;D July-08 2 4" xfId="13038"/>
    <cellStyle name="_pgvcl-costal_pgvcl_NEW MIS Jan - 08_T&amp;D July-08 2 5" xfId="13039"/>
    <cellStyle name="_pgvcl-costal_PGVCL-_NEW MIS Jan - 08_T&amp;D July-08 2 5" xfId="13040"/>
    <cellStyle name="_pgvcl-costal_pgvcl_NEW MIS Jan - 08_T&amp;D July-08 2 6" xfId="13041"/>
    <cellStyle name="_pgvcl-costal_PGVCL-_NEW MIS Jan - 08_T&amp;D July-08 2 6" xfId="13042"/>
    <cellStyle name="_pgvcl-costal_pgvcl_NEW MIS Jan - 08_T&amp;D July-08 2 7" xfId="13043"/>
    <cellStyle name="_pgvcl-costal_PGVCL-_NEW MIS Jan - 08_T&amp;D July-08 2 7" xfId="13044"/>
    <cellStyle name="_pgvcl-costal_pgvcl_NEW MIS Jan - 08_T&amp;D July-08 2 8" xfId="13045"/>
    <cellStyle name="_pgvcl-costal_PGVCL-_NEW MIS Jan - 08_T&amp;D July-08 2 8" xfId="13046"/>
    <cellStyle name="_pgvcl-costal_pgvcl_NEW MIS Jan - 08_T&amp;D July-08 2 9" xfId="13047"/>
    <cellStyle name="_pgvcl-costal_PGVCL-_NEW MIS Jan - 08_T&amp;D July-08 2 9" xfId="13048"/>
    <cellStyle name="_pgvcl-costal_pgvcl_NEW MIS Jan - 08_T&amp;D July-08 3" xfId="13049"/>
    <cellStyle name="_pgvcl-costal_PGVCL-_NEW MIS Jan - 08_T&amp;D July-08 3" xfId="13050"/>
    <cellStyle name="_pgvcl-costal_pgvcl_NEW MIS Jan - 08_T&amp;D July-08 3 10" xfId="13051"/>
    <cellStyle name="_pgvcl-costal_PGVCL-_NEW MIS Jan - 08_T&amp;D July-08 3 10" xfId="13052"/>
    <cellStyle name="_pgvcl-costal_pgvcl_NEW MIS Jan - 08_T&amp;D July-08 3 2" xfId="13053"/>
    <cellStyle name="_pgvcl-costal_PGVCL-_NEW MIS Jan - 08_T&amp;D July-08 3 2" xfId="13054"/>
    <cellStyle name="_pgvcl-costal_pgvcl_NEW MIS Jan - 08_T&amp;D July-08 3 3" xfId="13055"/>
    <cellStyle name="_pgvcl-costal_PGVCL-_NEW MIS Jan - 08_T&amp;D July-08 3 3" xfId="13056"/>
    <cellStyle name="_pgvcl-costal_pgvcl_NEW MIS Jan - 08_T&amp;D July-08 3 4" xfId="13057"/>
    <cellStyle name="_pgvcl-costal_PGVCL-_NEW MIS Jan - 08_T&amp;D July-08 3 4" xfId="13058"/>
    <cellStyle name="_pgvcl-costal_pgvcl_NEW MIS Jan - 08_T&amp;D July-08 3 5" xfId="13059"/>
    <cellStyle name="_pgvcl-costal_PGVCL-_NEW MIS Jan - 08_T&amp;D July-08 3 5" xfId="13060"/>
    <cellStyle name="_pgvcl-costal_pgvcl_NEW MIS Jan - 08_T&amp;D July-08 3 6" xfId="13061"/>
    <cellStyle name="_pgvcl-costal_PGVCL-_NEW MIS Jan - 08_T&amp;D July-08 3 6" xfId="13062"/>
    <cellStyle name="_pgvcl-costal_pgvcl_NEW MIS Jan - 08_T&amp;D July-08 3 7" xfId="13063"/>
    <cellStyle name="_pgvcl-costal_PGVCL-_NEW MIS Jan - 08_T&amp;D July-08 3 7" xfId="13064"/>
    <cellStyle name="_pgvcl-costal_pgvcl_NEW MIS Jan - 08_T&amp;D July-08 3 8" xfId="13065"/>
    <cellStyle name="_pgvcl-costal_PGVCL-_NEW MIS Jan - 08_T&amp;D July-08 3 8" xfId="13066"/>
    <cellStyle name="_pgvcl-costal_pgvcl_NEW MIS Jan - 08_T&amp;D July-08 3 9" xfId="13067"/>
    <cellStyle name="_pgvcl-costal_PGVCL-_NEW MIS Jan - 08_T&amp;D July-08 3 9" xfId="13068"/>
    <cellStyle name="_pgvcl-costal_pgvcl_NEW MIS Jan - 08_T&amp;D July-08 4" xfId="13069"/>
    <cellStyle name="_pgvcl-costal_PGVCL-_NEW MIS Jan - 08_T&amp;D July-08 4" xfId="13070"/>
    <cellStyle name="_pgvcl-costal_pgvcl_NEW MIS Jan - 08_T&amp;D July-08 4 10" xfId="13071"/>
    <cellStyle name="_pgvcl-costal_PGVCL-_NEW MIS Jan - 08_T&amp;D July-08 4 10" xfId="13072"/>
    <cellStyle name="_pgvcl-costal_pgvcl_NEW MIS Jan - 08_T&amp;D July-08 4 2" xfId="13073"/>
    <cellStyle name="_pgvcl-costal_PGVCL-_NEW MIS Jan - 08_T&amp;D July-08 4 2" xfId="13074"/>
    <cellStyle name="_pgvcl-costal_pgvcl_NEW MIS Jan - 08_T&amp;D July-08 4 3" xfId="13075"/>
    <cellStyle name="_pgvcl-costal_PGVCL-_NEW MIS Jan - 08_T&amp;D July-08 4 3" xfId="13076"/>
    <cellStyle name="_pgvcl-costal_pgvcl_NEW MIS Jan - 08_T&amp;D July-08 4 4" xfId="13077"/>
    <cellStyle name="_pgvcl-costal_PGVCL-_NEW MIS Jan - 08_T&amp;D July-08 4 4" xfId="13078"/>
    <cellStyle name="_pgvcl-costal_pgvcl_NEW MIS Jan - 08_T&amp;D July-08 4 5" xfId="13079"/>
    <cellStyle name="_pgvcl-costal_PGVCL-_NEW MIS Jan - 08_T&amp;D July-08 4 5" xfId="13080"/>
    <cellStyle name="_pgvcl-costal_pgvcl_NEW MIS Jan - 08_T&amp;D July-08 4 6" xfId="13081"/>
    <cellStyle name="_pgvcl-costal_PGVCL-_NEW MIS Jan - 08_T&amp;D July-08 4 6" xfId="13082"/>
    <cellStyle name="_pgvcl-costal_pgvcl_NEW MIS Jan - 08_T&amp;D July-08 4 7" xfId="13083"/>
    <cellStyle name="_pgvcl-costal_PGVCL-_NEW MIS Jan - 08_T&amp;D July-08 4 7" xfId="13084"/>
    <cellStyle name="_pgvcl-costal_pgvcl_NEW MIS Jan - 08_T&amp;D July-08 4 8" xfId="13085"/>
    <cellStyle name="_pgvcl-costal_PGVCL-_NEW MIS Jan - 08_T&amp;D July-08 4 8" xfId="13086"/>
    <cellStyle name="_pgvcl-costal_pgvcl_NEW MIS Jan - 08_T&amp;D July-08 4 9" xfId="13087"/>
    <cellStyle name="_pgvcl-costal_PGVCL-_NEW MIS Jan - 08_T&amp;D July-08 4 9" xfId="13088"/>
    <cellStyle name="_pgvcl-costal_pgvcl_NEW MIS Jan - 08_T&amp;D July-08 5" xfId="13089"/>
    <cellStyle name="_pgvcl-costal_PGVCL-_NEW MIS Jan - 08_T&amp;D July-08 5" xfId="13090"/>
    <cellStyle name="_pgvcl-costal_pgvcl_NEW MIS Jan - 08_T&amp;D July-08 5 10" xfId="13091"/>
    <cellStyle name="_pgvcl-costal_PGVCL-_NEW MIS Jan - 08_T&amp;D July-08 5 10" xfId="13092"/>
    <cellStyle name="_pgvcl-costal_pgvcl_NEW MIS Jan - 08_T&amp;D July-08 5 2" xfId="13093"/>
    <cellStyle name="_pgvcl-costal_PGVCL-_NEW MIS Jan - 08_T&amp;D July-08 5 2" xfId="13094"/>
    <cellStyle name="_pgvcl-costal_pgvcl_NEW MIS Jan - 08_T&amp;D July-08 5 3" xfId="13095"/>
    <cellStyle name="_pgvcl-costal_PGVCL-_NEW MIS Jan - 08_T&amp;D July-08 5 3" xfId="13096"/>
    <cellStyle name="_pgvcl-costal_pgvcl_NEW MIS Jan - 08_T&amp;D July-08 5 4" xfId="13097"/>
    <cellStyle name="_pgvcl-costal_PGVCL-_NEW MIS Jan - 08_T&amp;D July-08 5 4" xfId="13098"/>
    <cellStyle name="_pgvcl-costal_pgvcl_NEW MIS Jan - 08_T&amp;D July-08 5 5" xfId="13099"/>
    <cellStyle name="_pgvcl-costal_PGVCL-_NEW MIS Jan - 08_T&amp;D July-08 5 5" xfId="13100"/>
    <cellStyle name="_pgvcl-costal_pgvcl_NEW MIS Jan - 08_T&amp;D July-08 5 6" xfId="13101"/>
    <cellStyle name="_pgvcl-costal_PGVCL-_NEW MIS Jan - 08_T&amp;D July-08 5 6" xfId="13102"/>
    <cellStyle name="_pgvcl-costal_pgvcl_NEW MIS Jan - 08_T&amp;D July-08 5 7" xfId="13103"/>
    <cellStyle name="_pgvcl-costal_PGVCL-_NEW MIS Jan - 08_T&amp;D July-08 5 7" xfId="13104"/>
    <cellStyle name="_pgvcl-costal_pgvcl_NEW MIS Jan - 08_T&amp;D July-08 5 8" xfId="13105"/>
    <cellStyle name="_pgvcl-costal_PGVCL-_NEW MIS Jan - 08_T&amp;D July-08 5 8" xfId="13106"/>
    <cellStyle name="_pgvcl-costal_pgvcl_NEW MIS Jan - 08_T&amp;D July-08 5 9" xfId="13107"/>
    <cellStyle name="_pgvcl-costal_PGVCL-_NEW MIS Jan - 08_T&amp;D July-08 5 9" xfId="13108"/>
    <cellStyle name="_pgvcl-costal_pgvcl_NEW MIS Jan - 08_T&amp;D July-08 6" xfId="13109"/>
    <cellStyle name="_pgvcl-costal_PGVCL-_NEW MIS Jan - 08_T&amp;D July-08 6" xfId="13110"/>
    <cellStyle name="_pgvcl-costal_pgvcl_NEW MIS Jan - 08_T&amp;D July-08 6 10" xfId="13111"/>
    <cellStyle name="_pgvcl-costal_PGVCL-_NEW MIS Jan - 08_T&amp;D July-08 6 10" xfId="13112"/>
    <cellStyle name="_pgvcl-costal_pgvcl_NEW MIS Jan - 08_T&amp;D July-08 6 2" xfId="13113"/>
    <cellStyle name="_pgvcl-costal_PGVCL-_NEW MIS Jan - 08_T&amp;D July-08 6 2" xfId="13114"/>
    <cellStyle name="_pgvcl-costal_pgvcl_NEW MIS Jan - 08_T&amp;D July-08 6 3" xfId="13115"/>
    <cellStyle name="_pgvcl-costal_PGVCL-_NEW MIS Jan - 08_T&amp;D July-08 6 3" xfId="13116"/>
    <cellStyle name="_pgvcl-costal_pgvcl_NEW MIS Jan - 08_T&amp;D July-08 6 4" xfId="13117"/>
    <cellStyle name="_pgvcl-costal_PGVCL-_NEW MIS Jan - 08_T&amp;D July-08 6 4" xfId="13118"/>
    <cellStyle name="_pgvcl-costal_pgvcl_NEW MIS Jan - 08_T&amp;D July-08 6 5" xfId="13119"/>
    <cellStyle name="_pgvcl-costal_PGVCL-_NEW MIS Jan - 08_T&amp;D July-08 6 5" xfId="13120"/>
    <cellStyle name="_pgvcl-costal_pgvcl_NEW MIS Jan - 08_T&amp;D July-08 6 6" xfId="13121"/>
    <cellStyle name="_pgvcl-costal_PGVCL-_NEW MIS Jan - 08_T&amp;D July-08 6 6" xfId="13122"/>
    <cellStyle name="_pgvcl-costal_pgvcl_NEW MIS Jan - 08_T&amp;D July-08 6 7" xfId="13123"/>
    <cellStyle name="_pgvcl-costal_PGVCL-_NEW MIS Jan - 08_T&amp;D July-08 6 7" xfId="13124"/>
    <cellStyle name="_pgvcl-costal_pgvcl_NEW MIS Jan - 08_T&amp;D July-08 6 8" xfId="13125"/>
    <cellStyle name="_pgvcl-costal_PGVCL-_NEW MIS Jan - 08_T&amp;D July-08 6 8" xfId="13126"/>
    <cellStyle name="_pgvcl-costal_pgvcl_NEW MIS Jan - 08_T&amp;D July-08 6 9" xfId="13127"/>
    <cellStyle name="_pgvcl-costal_PGVCL-_NEW MIS Jan - 08_T&amp;D July-08 6 9" xfId="13128"/>
    <cellStyle name="_pgvcl-costal_pgvcl_NEW MIS Jan - 08_T&amp;D July-08 7" xfId="13129"/>
    <cellStyle name="_pgvcl-costal_PGVCL-_NEW MIS Jan - 08_T&amp;D July-08 7" xfId="13130"/>
    <cellStyle name="_pgvcl-costal_pgvcl_NEW MIS Jan - 08_T&amp;D July-08 7 10" xfId="13131"/>
    <cellStyle name="_pgvcl-costal_PGVCL-_NEW MIS Jan - 08_T&amp;D July-08 7 10" xfId="13132"/>
    <cellStyle name="_pgvcl-costal_pgvcl_NEW MIS Jan - 08_T&amp;D July-08 7 2" xfId="13133"/>
    <cellStyle name="_pgvcl-costal_PGVCL-_NEW MIS Jan - 08_T&amp;D July-08 7 2" xfId="13134"/>
    <cellStyle name="_pgvcl-costal_pgvcl_NEW MIS Jan - 08_T&amp;D July-08 7 3" xfId="13135"/>
    <cellStyle name="_pgvcl-costal_PGVCL-_NEW MIS Jan - 08_T&amp;D July-08 7 3" xfId="13136"/>
    <cellStyle name="_pgvcl-costal_pgvcl_NEW MIS Jan - 08_T&amp;D July-08 7 4" xfId="13137"/>
    <cellStyle name="_pgvcl-costal_PGVCL-_NEW MIS Jan - 08_T&amp;D July-08 7 4" xfId="13138"/>
    <cellStyle name="_pgvcl-costal_pgvcl_NEW MIS Jan - 08_T&amp;D July-08 7 5" xfId="13139"/>
    <cellStyle name="_pgvcl-costal_PGVCL-_NEW MIS Jan - 08_T&amp;D July-08 7 5" xfId="13140"/>
    <cellStyle name="_pgvcl-costal_pgvcl_NEW MIS Jan - 08_T&amp;D July-08 7 6" xfId="13141"/>
    <cellStyle name="_pgvcl-costal_PGVCL-_NEW MIS Jan - 08_T&amp;D July-08 7 6" xfId="13142"/>
    <cellStyle name="_pgvcl-costal_pgvcl_NEW MIS Jan - 08_T&amp;D July-08 7 7" xfId="13143"/>
    <cellStyle name="_pgvcl-costal_PGVCL-_NEW MIS Jan - 08_T&amp;D July-08 7 7" xfId="13144"/>
    <cellStyle name="_pgvcl-costal_pgvcl_NEW MIS Jan - 08_T&amp;D July-08 7 8" xfId="13145"/>
    <cellStyle name="_pgvcl-costal_PGVCL-_NEW MIS Jan - 08_T&amp;D July-08 7 8" xfId="13146"/>
    <cellStyle name="_pgvcl-costal_pgvcl_NEW MIS Jan - 08_T&amp;D July-08 7 9" xfId="13147"/>
    <cellStyle name="_pgvcl-costal_PGVCL-_NEW MIS Jan - 08_T&amp;D July-08 7 9" xfId="13148"/>
    <cellStyle name="_pgvcl-costal_pgvcl_NEW MIS Jan - 08_T&amp;D July-08 8" xfId="13149"/>
    <cellStyle name="_pgvcl-costal_PGVCL-_NEW MIS Jan - 08_T&amp;D July-08 8" xfId="13150"/>
    <cellStyle name="_pgvcl-costal_pgvcl_NEW MIS Jan - 08_T&amp;D MAR--09" xfId="13151"/>
    <cellStyle name="_pgvcl-costal_PGVCL-_NEW MIS Jan - 08_T&amp;D MAR--09" xfId="13152"/>
    <cellStyle name="_pgvcl-costal_pgvcl_NEW MIS Jan - 08_T&amp;D MAR--09 2" xfId="13153"/>
    <cellStyle name="_pgvcl-costal_PGVCL-_NEW MIS Jan - 08_T&amp;D MAR--09 2" xfId="13154"/>
    <cellStyle name="_pgvcl-costal_pgvcl_NEW MIS Jan - 08_T&amp;D MAR--09 2 10" xfId="13155"/>
    <cellStyle name="_pgvcl-costal_PGVCL-_NEW MIS Jan - 08_T&amp;D MAR--09 2 10" xfId="13156"/>
    <cellStyle name="_pgvcl-costal_pgvcl_NEW MIS Jan - 08_T&amp;D MAR--09 2 2" xfId="13157"/>
    <cellStyle name="_pgvcl-costal_PGVCL-_NEW MIS Jan - 08_T&amp;D MAR--09 2 2" xfId="13158"/>
    <cellStyle name="_pgvcl-costal_pgvcl_NEW MIS Jan - 08_T&amp;D MAR--09 2 3" xfId="13159"/>
    <cellStyle name="_pgvcl-costal_PGVCL-_NEW MIS Jan - 08_T&amp;D MAR--09 2 3" xfId="13160"/>
    <cellStyle name="_pgvcl-costal_pgvcl_NEW MIS Jan - 08_T&amp;D MAR--09 2 4" xfId="13161"/>
    <cellStyle name="_pgvcl-costal_PGVCL-_NEW MIS Jan - 08_T&amp;D MAR--09 2 4" xfId="13162"/>
    <cellStyle name="_pgvcl-costal_pgvcl_NEW MIS Jan - 08_T&amp;D MAR--09 2 5" xfId="13163"/>
    <cellStyle name="_pgvcl-costal_PGVCL-_NEW MIS Jan - 08_T&amp;D MAR--09 2 5" xfId="13164"/>
    <cellStyle name="_pgvcl-costal_pgvcl_NEW MIS Jan - 08_T&amp;D MAR--09 2 6" xfId="13165"/>
    <cellStyle name="_pgvcl-costal_PGVCL-_NEW MIS Jan - 08_T&amp;D MAR--09 2 6" xfId="13166"/>
    <cellStyle name="_pgvcl-costal_pgvcl_NEW MIS Jan - 08_T&amp;D MAR--09 2 7" xfId="13167"/>
    <cellStyle name="_pgvcl-costal_PGVCL-_NEW MIS Jan - 08_T&amp;D MAR--09 2 7" xfId="13168"/>
    <cellStyle name="_pgvcl-costal_pgvcl_NEW MIS Jan - 08_T&amp;D MAR--09 2 8" xfId="13169"/>
    <cellStyle name="_pgvcl-costal_PGVCL-_NEW MIS Jan - 08_T&amp;D MAR--09 2 8" xfId="13170"/>
    <cellStyle name="_pgvcl-costal_pgvcl_NEW MIS Jan - 08_T&amp;D MAR--09 2 9" xfId="13171"/>
    <cellStyle name="_pgvcl-costal_PGVCL-_NEW MIS Jan - 08_T&amp;D MAR--09 2 9" xfId="13172"/>
    <cellStyle name="_pgvcl-costal_pgvcl_NEW MIS Jan - 08_T&amp;D MAR--09 3" xfId="13173"/>
    <cellStyle name="_pgvcl-costal_PGVCL-_NEW MIS Jan - 08_T&amp;D MAR--09 3" xfId="13174"/>
    <cellStyle name="_pgvcl-costal_pgvcl_NEW MIS Jan - 08_T&amp;D MAR--09 3 10" xfId="13175"/>
    <cellStyle name="_pgvcl-costal_PGVCL-_NEW MIS Jan - 08_T&amp;D MAR--09 3 10" xfId="13176"/>
    <cellStyle name="_pgvcl-costal_pgvcl_NEW MIS Jan - 08_T&amp;D MAR--09 3 2" xfId="13177"/>
    <cellStyle name="_pgvcl-costal_PGVCL-_NEW MIS Jan - 08_T&amp;D MAR--09 3 2" xfId="13178"/>
    <cellStyle name="_pgvcl-costal_pgvcl_NEW MIS Jan - 08_T&amp;D MAR--09 3 3" xfId="13179"/>
    <cellStyle name="_pgvcl-costal_PGVCL-_NEW MIS Jan - 08_T&amp;D MAR--09 3 3" xfId="13180"/>
    <cellStyle name="_pgvcl-costal_pgvcl_NEW MIS Jan - 08_T&amp;D MAR--09 3 4" xfId="13181"/>
    <cellStyle name="_pgvcl-costal_PGVCL-_NEW MIS Jan - 08_T&amp;D MAR--09 3 4" xfId="13182"/>
    <cellStyle name="_pgvcl-costal_pgvcl_NEW MIS Jan - 08_T&amp;D MAR--09 3 5" xfId="13183"/>
    <cellStyle name="_pgvcl-costal_PGVCL-_NEW MIS Jan - 08_T&amp;D MAR--09 3 5" xfId="13184"/>
    <cellStyle name="_pgvcl-costal_pgvcl_NEW MIS Jan - 08_T&amp;D MAR--09 3 6" xfId="13185"/>
    <cellStyle name="_pgvcl-costal_PGVCL-_NEW MIS Jan - 08_T&amp;D MAR--09 3 6" xfId="13186"/>
    <cellStyle name="_pgvcl-costal_pgvcl_NEW MIS Jan - 08_T&amp;D MAR--09 3 7" xfId="13187"/>
    <cellStyle name="_pgvcl-costal_PGVCL-_NEW MIS Jan - 08_T&amp;D MAR--09 3 7" xfId="13188"/>
    <cellStyle name="_pgvcl-costal_pgvcl_NEW MIS Jan - 08_T&amp;D MAR--09 3 8" xfId="13189"/>
    <cellStyle name="_pgvcl-costal_PGVCL-_NEW MIS Jan - 08_T&amp;D MAR--09 3 8" xfId="13190"/>
    <cellStyle name="_pgvcl-costal_pgvcl_NEW MIS Jan - 08_T&amp;D MAR--09 3 9" xfId="13191"/>
    <cellStyle name="_pgvcl-costal_PGVCL-_NEW MIS Jan - 08_T&amp;D MAR--09 3 9" xfId="13192"/>
    <cellStyle name="_pgvcl-costal_pgvcl_NEW MIS Jan - 08_T&amp;D MAR--09 4" xfId="13193"/>
    <cellStyle name="_pgvcl-costal_PGVCL-_NEW MIS Jan - 08_T&amp;D MAR--09 4" xfId="13194"/>
    <cellStyle name="_pgvcl-costal_pgvcl_NEW MIS Jan - 08_T&amp;D MAR--09 4 10" xfId="13195"/>
    <cellStyle name="_pgvcl-costal_PGVCL-_NEW MIS Jan - 08_T&amp;D MAR--09 4 10" xfId="13196"/>
    <cellStyle name="_pgvcl-costal_pgvcl_NEW MIS Jan - 08_T&amp;D MAR--09 4 2" xfId="13197"/>
    <cellStyle name="_pgvcl-costal_PGVCL-_NEW MIS Jan - 08_T&amp;D MAR--09 4 2" xfId="13198"/>
    <cellStyle name="_pgvcl-costal_pgvcl_NEW MIS Jan - 08_T&amp;D MAR--09 4 3" xfId="13199"/>
    <cellStyle name="_pgvcl-costal_PGVCL-_NEW MIS Jan - 08_T&amp;D MAR--09 4 3" xfId="13200"/>
    <cellStyle name="_pgvcl-costal_pgvcl_NEW MIS Jan - 08_T&amp;D MAR--09 4 4" xfId="13201"/>
    <cellStyle name="_pgvcl-costal_PGVCL-_NEW MIS Jan - 08_T&amp;D MAR--09 4 4" xfId="13202"/>
    <cellStyle name="_pgvcl-costal_pgvcl_NEW MIS Jan - 08_T&amp;D MAR--09 4 5" xfId="13203"/>
    <cellStyle name="_pgvcl-costal_PGVCL-_NEW MIS Jan - 08_T&amp;D MAR--09 4 5" xfId="13204"/>
    <cellStyle name="_pgvcl-costal_pgvcl_NEW MIS Jan - 08_T&amp;D MAR--09 4 6" xfId="13205"/>
    <cellStyle name="_pgvcl-costal_PGVCL-_NEW MIS Jan - 08_T&amp;D MAR--09 4 6" xfId="13206"/>
    <cellStyle name="_pgvcl-costal_pgvcl_NEW MIS Jan - 08_T&amp;D MAR--09 4 7" xfId="13207"/>
    <cellStyle name="_pgvcl-costal_PGVCL-_NEW MIS Jan - 08_T&amp;D MAR--09 4 7" xfId="13208"/>
    <cellStyle name="_pgvcl-costal_pgvcl_NEW MIS Jan - 08_T&amp;D MAR--09 4 8" xfId="13209"/>
    <cellStyle name="_pgvcl-costal_PGVCL-_NEW MIS Jan - 08_T&amp;D MAR--09 4 8" xfId="13210"/>
    <cellStyle name="_pgvcl-costal_pgvcl_NEW MIS Jan - 08_T&amp;D MAR--09 4 9" xfId="13211"/>
    <cellStyle name="_pgvcl-costal_PGVCL-_NEW MIS Jan - 08_T&amp;D MAR--09 4 9" xfId="13212"/>
    <cellStyle name="_pgvcl-costal_pgvcl_NEW MIS Jan - 08_T&amp;D MAR--09 5" xfId="13213"/>
    <cellStyle name="_pgvcl-costal_PGVCL-_NEW MIS Jan - 08_T&amp;D MAR--09 5" xfId="13214"/>
    <cellStyle name="_pgvcl-costal_pgvcl_NEW MIS Jan - 08_T&amp;D MAR--09 5 10" xfId="13215"/>
    <cellStyle name="_pgvcl-costal_PGVCL-_NEW MIS Jan - 08_T&amp;D MAR--09 5 10" xfId="13216"/>
    <cellStyle name="_pgvcl-costal_pgvcl_NEW MIS Jan - 08_T&amp;D MAR--09 5 2" xfId="13217"/>
    <cellStyle name="_pgvcl-costal_PGVCL-_NEW MIS Jan - 08_T&amp;D MAR--09 5 2" xfId="13218"/>
    <cellStyle name="_pgvcl-costal_pgvcl_NEW MIS Jan - 08_T&amp;D MAR--09 5 3" xfId="13219"/>
    <cellStyle name="_pgvcl-costal_PGVCL-_NEW MIS Jan - 08_T&amp;D MAR--09 5 3" xfId="13220"/>
    <cellStyle name="_pgvcl-costal_pgvcl_NEW MIS Jan - 08_T&amp;D MAR--09 5 4" xfId="13221"/>
    <cellStyle name="_pgvcl-costal_PGVCL-_NEW MIS Jan - 08_T&amp;D MAR--09 5 4" xfId="13222"/>
    <cellStyle name="_pgvcl-costal_pgvcl_NEW MIS Jan - 08_T&amp;D MAR--09 5 5" xfId="13223"/>
    <cellStyle name="_pgvcl-costal_PGVCL-_NEW MIS Jan - 08_T&amp;D MAR--09 5 5" xfId="13224"/>
    <cellStyle name="_pgvcl-costal_pgvcl_NEW MIS Jan - 08_T&amp;D MAR--09 5 6" xfId="13225"/>
    <cellStyle name="_pgvcl-costal_PGVCL-_NEW MIS Jan - 08_T&amp;D MAR--09 5 6" xfId="13226"/>
    <cellStyle name="_pgvcl-costal_pgvcl_NEW MIS Jan - 08_T&amp;D MAR--09 5 7" xfId="13227"/>
    <cellStyle name="_pgvcl-costal_PGVCL-_NEW MIS Jan - 08_T&amp;D MAR--09 5 7" xfId="13228"/>
    <cellStyle name="_pgvcl-costal_pgvcl_NEW MIS Jan - 08_T&amp;D MAR--09 5 8" xfId="13229"/>
    <cellStyle name="_pgvcl-costal_PGVCL-_NEW MIS Jan - 08_T&amp;D MAR--09 5 8" xfId="13230"/>
    <cellStyle name="_pgvcl-costal_pgvcl_NEW MIS Jan - 08_T&amp;D MAR--09 5 9" xfId="13231"/>
    <cellStyle name="_pgvcl-costal_PGVCL-_NEW MIS Jan - 08_T&amp;D MAR--09 5 9" xfId="13232"/>
    <cellStyle name="_pgvcl-costal_pgvcl_NEW MIS Jan - 08_T&amp;D MAR--09 6" xfId="13233"/>
    <cellStyle name="_pgvcl-costal_PGVCL-_NEW MIS Jan - 08_T&amp;D MAR--09 6" xfId="13234"/>
    <cellStyle name="_pgvcl-costal_pgvcl_NEW MIS Jan - 08_T&amp;D MAR--09 6 10" xfId="13235"/>
    <cellStyle name="_pgvcl-costal_PGVCL-_NEW MIS Jan - 08_T&amp;D MAR--09 6 10" xfId="13236"/>
    <cellStyle name="_pgvcl-costal_pgvcl_NEW MIS Jan - 08_T&amp;D MAR--09 6 2" xfId="13237"/>
    <cellStyle name="_pgvcl-costal_PGVCL-_NEW MIS Jan - 08_T&amp;D MAR--09 6 2" xfId="13238"/>
    <cellStyle name="_pgvcl-costal_pgvcl_NEW MIS Jan - 08_T&amp;D MAR--09 6 3" xfId="13239"/>
    <cellStyle name="_pgvcl-costal_PGVCL-_NEW MIS Jan - 08_T&amp;D MAR--09 6 3" xfId="13240"/>
    <cellStyle name="_pgvcl-costal_pgvcl_NEW MIS Jan - 08_T&amp;D MAR--09 6 4" xfId="13241"/>
    <cellStyle name="_pgvcl-costal_PGVCL-_NEW MIS Jan - 08_T&amp;D MAR--09 6 4" xfId="13242"/>
    <cellStyle name="_pgvcl-costal_pgvcl_NEW MIS Jan - 08_T&amp;D MAR--09 6 5" xfId="13243"/>
    <cellStyle name="_pgvcl-costal_PGVCL-_NEW MIS Jan - 08_T&amp;D MAR--09 6 5" xfId="13244"/>
    <cellStyle name="_pgvcl-costal_pgvcl_NEW MIS Jan - 08_T&amp;D MAR--09 6 6" xfId="13245"/>
    <cellStyle name="_pgvcl-costal_PGVCL-_NEW MIS Jan - 08_T&amp;D MAR--09 6 6" xfId="13246"/>
    <cellStyle name="_pgvcl-costal_pgvcl_NEW MIS Jan - 08_T&amp;D MAR--09 6 7" xfId="13247"/>
    <cellStyle name="_pgvcl-costal_PGVCL-_NEW MIS Jan - 08_T&amp;D MAR--09 6 7" xfId="13248"/>
    <cellStyle name="_pgvcl-costal_pgvcl_NEW MIS Jan - 08_T&amp;D MAR--09 6 8" xfId="13249"/>
    <cellStyle name="_pgvcl-costal_PGVCL-_NEW MIS Jan - 08_T&amp;D MAR--09 6 8" xfId="13250"/>
    <cellStyle name="_pgvcl-costal_pgvcl_NEW MIS Jan - 08_T&amp;D MAR--09 6 9" xfId="13251"/>
    <cellStyle name="_pgvcl-costal_PGVCL-_NEW MIS Jan - 08_T&amp;D MAR--09 6 9" xfId="13252"/>
    <cellStyle name="_pgvcl-costal_pgvcl_NEW MIS Jan - 08_T&amp;D MAR--09 7" xfId="13253"/>
    <cellStyle name="_pgvcl-costal_PGVCL-_NEW MIS Jan - 08_T&amp;D MAR--09 7" xfId="13254"/>
    <cellStyle name="_pgvcl-costal_pgvcl_NEW MIS Jan - 08_T&amp;D MAR--09 7 10" xfId="13255"/>
    <cellStyle name="_pgvcl-costal_PGVCL-_NEW MIS Jan - 08_T&amp;D MAR--09 7 10" xfId="13256"/>
    <cellStyle name="_pgvcl-costal_pgvcl_NEW MIS Jan - 08_T&amp;D MAR--09 7 2" xfId="13257"/>
    <cellStyle name="_pgvcl-costal_PGVCL-_NEW MIS Jan - 08_T&amp;D MAR--09 7 2" xfId="13258"/>
    <cellStyle name="_pgvcl-costal_pgvcl_NEW MIS Jan - 08_T&amp;D MAR--09 7 3" xfId="13259"/>
    <cellStyle name="_pgvcl-costal_PGVCL-_NEW MIS Jan - 08_T&amp;D MAR--09 7 3" xfId="13260"/>
    <cellStyle name="_pgvcl-costal_pgvcl_NEW MIS Jan - 08_T&amp;D MAR--09 7 4" xfId="13261"/>
    <cellStyle name="_pgvcl-costal_PGVCL-_NEW MIS Jan - 08_T&amp;D MAR--09 7 4" xfId="13262"/>
    <cellStyle name="_pgvcl-costal_pgvcl_NEW MIS Jan - 08_T&amp;D MAR--09 7 5" xfId="13263"/>
    <cellStyle name="_pgvcl-costal_PGVCL-_NEW MIS Jan - 08_T&amp;D MAR--09 7 5" xfId="13264"/>
    <cellStyle name="_pgvcl-costal_pgvcl_NEW MIS Jan - 08_T&amp;D MAR--09 7 6" xfId="13265"/>
    <cellStyle name="_pgvcl-costal_PGVCL-_NEW MIS Jan - 08_T&amp;D MAR--09 7 6" xfId="13266"/>
    <cellStyle name="_pgvcl-costal_pgvcl_NEW MIS Jan - 08_T&amp;D MAR--09 7 7" xfId="13267"/>
    <cellStyle name="_pgvcl-costal_PGVCL-_NEW MIS Jan - 08_T&amp;D MAR--09 7 7" xfId="13268"/>
    <cellStyle name="_pgvcl-costal_pgvcl_NEW MIS Jan - 08_T&amp;D MAR--09 7 8" xfId="13269"/>
    <cellStyle name="_pgvcl-costal_PGVCL-_NEW MIS Jan - 08_T&amp;D MAR--09 7 8" xfId="13270"/>
    <cellStyle name="_pgvcl-costal_pgvcl_NEW MIS Jan - 08_T&amp;D MAR--09 7 9" xfId="13271"/>
    <cellStyle name="_pgvcl-costal_PGVCL-_NEW MIS Jan - 08_T&amp;D MAR--09 7 9" xfId="13272"/>
    <cellStyle name="_pgvcl-costal_pgvcl_NEW MIS Jan - 08_T&amp;D MAR--09 8" xfId="13273"/>
    <cellStyle name="_pgvcl-costal_PGVCL-_NEW MIS Jan - 08_T&amp;D MAR--09 8" xfId="13274"/>
    <cellStyle name="_pgvcl-costal_pgvcl_NEW MIS Jan - 08_Urban Weekly 8 MAY 09" xfId="13275"/>
    <cellStyle name="_pgvcl-costal_PGVCL-_NEW MIS Jan - 08_Urban Weekly 8 MAY 09" xfId="13276"/>
    <cellStyle name="_pgvcl-costal_pgvcl_NEW MIS Jan - 08_Urban Weekly 8 MAY 09 2" xfId="13277"/>
    <cellStyle name="_pgvcl-costal_PGVCL-_NEW MIS Jan - 08_Urban Weekly 8 MAY 09 2" xfId="13278"/>
    <cellStyle name="_pgvcl-costal_pgvcl_NEW MIS Jan - 08_URBAN WEEKLY PBR CO" xfId="13279"/>
    <cellStyle name="_pgvcl-costal_PGVCL-_NEW MIS Jan - 08_URBAN WEEKLY PBR CO" xfId="13280"/>
    <cellStyle name="_pgvcl-costal_pgvcl_NEW MIS Jan - 08_URBAN WEEKLY PBR CO 2" xfId="13281"/>
    <cellStyle name="_pgvcl-costal_PGVCL-_NEW MIS Jan - 08_URBAN WEEKLY PBR CO 2" xfId="13282"/>
    <cellStyle name="_pgvcl-costal_pgvcl_NEW MIS Jan - 08_URBAN WEEKLY PBR CO 2 10" xfId="13283"/>
    <cellStyle name="_pgvcl-costal_PGVCL-_NEW MIS Jan - 08_URBAN WEEKLY PBR CO 2 10" xfId="13284"/>
    <cellStyle name="_pgvcl-costal_pgvcl_NEW MIS Jan - 08_URBAN WEEKLY PBR CO 2 2" xfId="13285"/>
    <cellStyle name="_pgvcl-costal_PGVCL-_NEW MIS Jan - 08_URBAN WEEKLY PBR CO 2 2" xfId="13286"/>
    <cellStyle name="_pgvcl-costal_pgvcl_NEW MIS Jan - 08_URBAN WEEKLY PBR CO 2 3" xfId="13287"/>
    <cellStyle name="_pgvcl-costal_PGVCL-_NEW MIS Jan - 08_URBAN WEEKLY PBR CO 2 3" xfId="13288"/>
    <cellStyle name="_pgvcl-costal_pgvcl_NEW MIS Jan - 08_URBAN WEEKLY PBR CO 2 4" xfId="13289"/>
    <cellStyle name="_pgvcl-costal_PGVCL-_NEW MIS Jan - 08_URBAN WEEKLY PBR CO 2 4" xfId="13290"/>
    <cellStyle name="_pgvcl-costal_pgvcl_NEW MIS Jan - 08_URBAN WEEKLY PBR CO 2 5" xfId="13291"/>
    <cellStyle name="_pgvcl-costal_PGVCL-_NEW MIS Jan - 08_URBAN WEEKLY PBR CO 2 5" xfId="13292"/>
    <cellStyle name="_pgvcl-costal_pgvcl_NEW MIS Jan - 08_URBAN WEEKLY PBR CO 2 6" xfId="13293"/>
    <cellStyle name="_pgvcl-costal_PGVCL-_NEW MIS Jan - 08_URBAN WEEKLY PBR CO 2 6" xfId="13294"/>
    <cellStyle name="_pgvcl-costal_pgvcl_NEW MIS Jan - 08_URBAN WEEKLY PBR CO 2 7" xfId="13295"/>
    <cellStyle name="_pgvcl-costal_PGVCL-_NEW MIS Jan - 08_URBAN WEEKLY PBR CO 2 7" xfId="13296"/>
    <cellStyle name="_pgvcl-costal_pgvcl_NEW MIS Jan - 08_URBAN WEEKLY PBR CO 2 8" xfId="13297"/>
    <cellStyle name="_pgvcl-costal_PGVCL-_NEW MIS Jan - 08_URBAN WEEKLY PBR CO 2 8" xfId="13298"/>
    <cellStyle name="_pgvcl-costal_pgvcl_NEW MIS Jan - 08_URBAN WEEKLY PBR CO 2 9" xfId="13299"/>
    <cellStyle name="_pgvcl-costal_PGVCL-_NEW MIS Jan - 08_URBAN WEEKLY PBR CO 2 9" xfId="13300"/>
    <cellStyle name="_pgvcl-costal_pgvcl_NEW MIS Jan - 08_URBAN WEEKLY PBR CO 3" xfId="13301"/>
    <cellStyle name="_pgvcl-costal_PGVCL-_NEW MIS Jan - 08_URBAN WEEKLY PBR CO 3" xfId="13302"/>
    <cellStyle name="_pgvcl-costal_pgvcl_NEW MIS Jan - 08_URBAN WEEKLY PBR CO 3 10" xfId="13303"/>
    <cellStyle name="_pgvcl-costal_PGVCL-_NEW MIS Jan - 08_URBAN WEEKLY PBR CO 3 10" xfId="13304"/>
    <cellStyle name="_pgvcl-costal_pgvcl_NEW MIS Jan - 08_URBAN WEEKLY PBR CO 3 2" xfId="13305"/>
    <cellStyle name="_pgvcl-costal_PGVCL-_NEW MIS Jan - 08_URBAN WEEKLY PBR CO 3 2" xfId="13306"/>
    <cellStyle name="_pgvcl-costal_pgvcl_NEW MIS Jan - 08_URBAN WEEKLY PBR CO 3 3" xfId="13307"/>
    <cellStyle name="_pgvcl-costal_PGVCL-_NEW MIS Jan - 08_URBAN WEEKLY PBR CO 3 3" xfId="13308"/>
    <cellStyle name="_pgvcl-costal_pgvcl_NEW MIS Jan - 08_URBAN WEEKLY PBR CO 3 4" xfId="13309"/>
    <cellStyle name="_pgvcl-costal_PGVCL-_NEW MIS Jan - 08_URBAN WEEKLY PBR CO 3 4" xfId="13310"/>
    <cellStyle name="_pgvcl-costal_pgvcl_NEW MIS Jan - 08_URBAN WEEKLY PBR CO 3 5" xfId="13311"/>
    <cellStyle name="_pgvcl-costal_PGVCL-_NEW MIS Jan - 08_URBAN WEEKLY PBR CO 3 5" xfId="13312"/>
    <cellStyle name="_pgvcl-costal_pgvcl_NEW MIS Jan - 08_URBAN WEEKLY PBR CO 3 6" xfId="13313"/>
    <cellStyle name="_pgvcl-costal_PGVCL-_NEW MIS Jan - 08_URBAN WEEKLY PBR CO 3 6" xfId="13314"/>
    <cellStyle name="_pgvcl-costal_pgvcl_NEW MIS Jan - 08_URBAN WEEKLY PBR CO 3 7" xfId="13315"/>
    <cellStyle name="_pgvcl-costal_PGVCL-_NEW MIS Jan - 08_URBAN WEEKLY PBR CO 3 7" xfId="13316"/>
    <cellStyle name="_pgvcl-costal_pgvcl_NEW MIS Jan - 08_URBAN WEEKLY PBR CO 3 8" xfId="13317"/>
    <cellStyle name="_pgvcl-costal_PGVCL-_NEW MIS Jan - 08_URBAN WEEKLY PBR CO 3 8" xfId="13318"/>
    <cellStyle name="_pgvcl-costal_pgvcl_NEW MIS Jan - 08_URBAN WEEKLY PBR CO 3 9" xfId="13319"/>
    <cellStyle name="_pgvcl-costal_PGVCL-_NEW MIS Jan - 08_URBAN WEEKLY PBR CO 3 9" xfId="13320"/>
    <cellStyle name="_pgvcl-costal_pgvcl_NEW MIS Jan - 08_URBAN WEEKLY PBR CO 4" xfId="13321"/>
    <cellStyle name="_pgvcl-costal_PGVCL-_NEW MIS Jan - 08_URBAN WEEKLY PBR CO 4" xfId="13322"/>
    <cellStyle name="_pgvcl-costal_pgvcl_NEW MIS Jan - 08_URBAN WEEKLY PBR CO 4 10" xfId="13323"/>
    <cellStyle name="_pgvcl-costal_PGVCL-_NEW MIS Jan - 08_URBAN WEEKLY PBR CO 4 10" xfId="13324"/>
    <cellStyle name="_pgvcl-costal_pgvcl_NEW MIS Jan - 08_URBAN WEEKLY PBR CO 4 2" xfId="13325"/>
    <cellStyle name="_pgvcl-costal_PGVCL-_NEW MIS Jan - 08_URBAN WEEKLY PBR CO 4 2" xfId="13326"/>
    <cellStyle name="_pgvcl-costal_pgvcl_NEW MIS Jan - 08_URBAN WEEKLY PBR CO 4 3" xfId="13327"/>
    <cellStyle name="_pgvcl-costal_PGVCL-_NEW MIS Jan - 08_URBAN WEEKLY PBR CO 4 3" xfId="13328"/>
    <cellStyle name="_pgvcl-costal_pgvcl_NEW MIS Jan - 08_URBAN WEEKLY PBR CO 4 4" xfId="13329"/>
    <cellStyle name="_pgvcl-costal_PGVCL-_NEW MIS Jan - 08_URBAN WEEKLY PBR CO 4 4" xfId="13330"/>
    <cellStyle name="_pgvcl-costal_pgvcl_NEW MIS Jan - 08_URBAN WEEKLY PBR CO 4 5" xfId="13331"/>
    <cellStyle name="_pgvcl-costal_PGVCL-_NEW MIS Jan - 08_URBAN WEEKLY PBR CO 4 5" xfId="13332"/>
    <cellStyle name="_pgvcl-costal_pgvcl_NEW MIS Jan - 08_URBAN WEEKLY PBR CO 4 6" xfId="13333"/>
    <cellStyle name="_pgvcl-costal_PGVCL-_NEW MIS Jan - 08_URBAN WEEKLY PBR CO 4 6" xfId="13334"/>
    <cellStyle name="_pgvcl-costal_pgvcl_NEW MIS Jan - 08_URBAN WEEKLY PBR CO 4 7" xfId="13335"/>
    <cellStyle name="_pgvcl-costal_PGVCL-_NEW MIS Jan - 08_URBAN WEEKLY PBR CO 4 7" xfId="13336"/>
    <cellStyle name="_pgvcl-costal_pgvcl_NEW MIS Jan - 08_URBAN WEEKLY PBR CO 4 8" xfId="13337"/>
    <cellStyle name="_pgvcl-costal_PGVCL-_NEW MIS Jan - 08_URBAN WEEKLY PBR CO 4 8" xfId="13338"/>
    <cellStyle name="_pgvcl-costal_pgvcl_NEW MIS Jan - 08_URBAN WEEKLY PBR CO 4 9" xfId="13339"/>
    <cellStyle name="_pgvcl-costal_PGVCL-_NEW MIS Jan - 08_URBAN WEEKLY PBR CO 4 9" xfId="13340"/>
    <cellStyle name="_pgvcl-costal_pgvcl_NEW MIS Jan - 08_URBAN WEEKLY PBR CO 5" xfId="13341"/>
    <cellStyle name="_pgvcl-costal_PGVCL-_NEW MIS Jan - 08_URBAN WEEKLY PBR CO 5" xfId="13342"/>
    <cellStyle name="_pgvcl-costal_pgvcl_NEW MIS Jan - 08_URBAN WEEKLY PBR CO 5 10" xfId="13343"/>
    <cellStyle name="_pgvcl-costal_PGVCL-_NEW MIS Jan - 08_URBAN WEEKLY PBR CO 5 10" xfId="13344"/>
    <cellStyle name="_pgvcl-costal_pgvcl_NEW MIS Jan - 08_URBAN WEEKLY PBR CO 5 2" xfId="13345"/>
    <cellStyle name="_pgvcl-costal_PGVCL-_NEW MIS Jan - 08_URBAN WEEKLY PBR CO 5 2" xfId="13346"/>
    <cellStyle name="_pgvcl-costal_pgvcl_NEW MIS Jan - 08_URBAN WEEKLY PBR CO 5 3" xfId="13347"/>
    <cellStyle name="_pgvcl-costal_PGVCL-_NEW MIS Jan - 08_URBAN WEEKLY PBR CO 5 3" xfId="13348"/>
    <cellStyle name="_pgvcl-costal_pgvcl_NEW MIS Jan - 08_URBAN WEEKLY PBR CO 5 4" xfId="13349"/>
    <cellStyle name="_pgvcl-costal_PGVCL-_NEW MIS Jan - 08_URBAN WEEKLY PBR CO 5 4" xfId="13350"/>
    <cellStyle name="_pgvcl-costal_pgvcl_NEW MIS Jan - 08_URBAN WEEKLY PBR CO 5 5" xfId="13351"/>
    <cellStyle name="_pgvcl-costal_PGVCL-_NEW MIS Jan - 08_URBAN WEEKLY PBR CO 5 5" xfId="13352"/>
    <cellStyle name="_pgvcl-costal_pgvcl_NEW MIS Jan - 08_URBAN WEEKLY PBR CO 5 6" xfId="13353"/>
    <cellStyle name="_pgvcl-costal_PGVCL-_NEW MIS Jan - 08_URBAN WEEKLY PBR CO 5 6" xfId="13354"/>
    <cellStyle name="_pgvcl-costal_pgvcl_NEW MIS Jan - 08_URBAN WEEKLY PBR CO 5 7" xfId="13355"/>
    <cellStyle name="_pgvcl-costal_PGVCL-_NEW MIS Jan - 08_URBAN WEEKLY PBR CO 5 7" xfId="13356"/>
    <cellStyle name="_pgvcl-costal_pgvcl_NEW MIS Jan - 08_URBAN WEEKLY PBR CO 5 8" xfId="13357"/>
    <cellStyle name="_pgvcl-costal_PGVCL-_NEW MIS Jan - 08_URBAN WEEKLY PBR CO 5 8" xfId="13358"/>
    <cellStyle name="_pgvcl-costal_pgvcl_NEW MIS Jan - 08_URBAN WEEKLY PBR CO 5 9" xfId="13359"/>
    <cellStyle name="_pgvcl-costal_PGVCL-_NEW MIS Jan - 08_URBAN WEEKLY PBR CO 5 9" xfId="13360"/>
    <cellStyle name="_pgvcl-costal_pgvcl_NEW MIS Jan - 08_URBAN WEEKLY PBR CO 6" xfId="13361"/>
    <cellStyle name="_pgvcl-costal_PGVCL-_NEW MIS Jan - 08_URBAN WEEKLY PBR CO 6" xfId="13362"/>
    <cellStyle name="_pgvcl-costal_pgvcl_NEW MIS Jan - 08_URBAN WEEKLY PBR CO 6 10" xfId="13363"/>
    <cellStyle name="_pgvcl-costal_PGVCL-_NEW MIS Jan - 08_URBAN WEEKLY PBR CO 6 10" xfId="13364"/>
    <cellStyle name="_pgvcl-costal_pgvcl_NEW MIS Jan - 08_URBAN WEEKLY PBR CO 6 2" xfId="13365"/>
    <cellStyle name="_pgvcl-costal_PGVCL-_NEW MIS Jan - 08_URBAN WEEKLY PBR CO 6 2" xfId="13366"/>
    <cellStyle name="_pgvcl-costal_pgvcl_NEW MIS Jan - 08_URBAN WEEKLY PBR CO 6 3" xfId="13367"/>
    <cellStyle name="_pgvcl-costal_PGVCL-_NEW MIS Jan - 08_URBAN WEEKLY PBR CO 6 3" xfId="13368"/>
    <cellStyle name="_pgvcl-costal_pgvcl_NEW MIS Jan - 08_URBAN WEEKLY PBR CO 6 4" xfId="13369"/>
    <cellStyle name="_pgvcl-costal_PGVCL-_NEW MIS Jan - 08_URBAN WEEKLY PBR CO 6 4" xfId="13370"/>
    <cellStyle name="_pgvcl-costal_pgvcl_NEW MIS Jan - 08_URBAN WEEKLY PBR CO 6 5" xfId="13371"/>
    <cellStyle name="_pgvcl-costal_PGVCL-_NEW MIS Jan - 08_URBAN WEEKLY PBR CO 6 5" xfId="13372"/>
    <cellStyle name="_pgvcl-costal_pgvcl_NEW MIS Jan - 08_URBAN WEEKLY PBR CO 6 6" xfId="13373"/>
    <cellStyle name="_pgvcl-costal_PGVCL-_NEW MIS Jan - 08_URBAN WEEKLY PBR CO 6 6" xfId="13374"/>
    <cellStyle name="_pgvcl-costal_pgvcl_NEW MIS Jan - 08_URBAN WEEKLY PBR CO 6 7" xfId="13375"/>
    <cellStyle name="_pgvcl-costal_PGVCL-_NEW MIS Jan - 08_URBAN WEEKLY PBR CO 6 7" xfId="13376"/>
    <cellStyle name="_pgvcl-costal_pgvcl_NEW MIS Jan - 08_URBAN WEEKLY PBR CO 6 8" xfId="13377"/>
    <cellStyle name="_pgvcl-costal_PGVCL-_NEW MIS Jan - 08_URBAN WEEKLY PBR CO 6 8" xfId="13378"/>
    <cellStyle name="_pgvcl-costal_pgvcl_NEW MIS Jan - 08_URBAN WEEKLY PBR CO 6 9" xfId="13379"/>
    <cellStyle name="_pgvcl-costal_PGVCL-_NEW MIS Jan - 08_URBAN WEEKLY PBR CO 6 9" xfId="13380"/>
    <cellStyle name="_pgvcl-costal_pgvcl_NEW MIS Jan - 08_URBAN WEEKLY PBR CO 7" xfId="13381"/>
    <cellStyle name="_pgvcl-costal_PGVCL-_NEW MIS Jan - 08_URBAN WEEKLY PBR CO 7" xfId="13382"/>
    <cellStyle name="_pgvcl-costal_pgvcl_NEW MIS Jan - 08_URBAN WEEKLY PBR CO 7 10" xfId="13383"/>
    <cellStyle name="_pgvcl-costal_PGVCL-_NEW MIS Jan - 08_URBAN WEEKLY PBR CO 7 10" xfId="13384"/>
    <cellStyle name="_pgvcl-costal_pgvcl_NEW MIS Jan - 08_URBAN WEEKLY PBR CO 7 2" xfId="13385"/>
    <cellStyle name="_pgvcl-costal_PGVCL-_NEW MIS Jan - 08_URBAN WEEKLY PBR CO 7 2" xfId="13386"/>
    <cellStyle name="_pgvcl-costal_pgvcl_NEW MIS Jan - 08_URBAN WEEKLY PBR CO 7 3" xfId="13387"/>
    <cellStyle name="_pgvcl-costal_PGVCL-_NEW MIS Jan - 08_URBAN WEEKLY PBR CO 7 3" xfId="13388"/>
    <cellStyle name="_pgvcl-costal_pgvcl_NEW MIS Jan - 08_URBAN WEEKLY PBR CO 7 4" xfId="13389"/>
    <cellStyle name="_pgvcl-costal_PGVCL-_NEW MIS Jan - 08_URBAN WEEKLY PBR CO 7 4" xfId="13390"/>
    <cellStyle name="_pgvcl-costal_pgvcl_NEW MIS Jan - 08_URBAN WEEKLY PBR CO 7 5" xfId="13391"/>
    <cellStyle name="_pgvcl-costal_PGVCL-_NEW MIS Jan - 08_URBAN WEEKLY PBR CO 7 5" xfId="13392"/>
    <cellStyle name="_pgvcl-costal_pgvcl_NEW MIS Jan - 08_URBAN WEEKLY PBR CO 7 6" xfId="13393"/>
    <cellStyle name="_pgvcl-costal_PGVCL-_NEW MIS Jan - 08_URBAN WEEKLY PBR CO 7 6" xfId="13394"/>
    <cellStyle name="_pgvcl-costal_pgvcl_NEW MIS Jan - 08_URBAN WEEKLY PBR CO 7 7" xfId="13395"/>
    <cellStyle name="_pgvcl-costal_PGVCL-_NEW MIS Jan - 08_URBAN WEEKLY PBR CO 7 7" xfId="13396"/>
    <cellStyle name="_pgvcl-costal_pgvcl_NEW MIS Jan - 08_URBAN WEEKLY PBR CO 7 8" xfId="13397"/>
    <cellStyle name="_pgvcl-costal_PGVCL-_NEW MIS Jan - 08_URBAN WEEKLY PBR CO 7 8" xfId="13398"/>
    <cellStyle name="_pgvcl-costal_pgvcl_NEW MIS Jan - 08_URBAN WEEKLY PBR CO 7 9" xfId="13399"/>
    <cellStyle name="_pgvcl-costal_PGVCL-_NEW MIS Jan - 08_URBAN WEEKLY PBR CO 7 9" xfId="13400"/>
    <cellStyle name="_pgvcl-costal_pgvcl_NEW MIS Jan - 08_URBAN WEEKLY PBR CO 8" xfId="13401"/>
    <cellStyle name="_pgvcl-costal_PGVCL-_NEW MIS Jan - 08_URBAN WEEKLY PBR CO 8" xfId="13402"/>
    <cellStyle name="_pgvcl-costal_pgvcl_NEW MIS Jan - 08_Weekly Urban PBR CO - 04-04-09 to 12-04-09" xfId="13403"/>
    <cellStyle name="_pgvcl-costal_PGVCL-_NEW MIS Jan - 08_Weekly Urban PBR CO - 04-04-09 to 12-04-09" xfId="13404"/>
    <cellStyle name="_pgvcl-costal_pgvcl_NEW MIS Jan - 08_Weekly Urban PBR CO - 04-04-09 to 12-04-09 2" xfId="13405"/>
    <cellStyle name="_pgvcl-costal_PGVCL-_NEW MIS Jan - 08_Weekly Urban PBR CO - 04-04-09 to 12-04-09 2" xfId="13406"/>
    <cellStyle name="_pgvcl-costal_pgvcl_NEW MIS Jan - 08_Weekly Urban PBR CO - 04-04-09 to 12-04-09 2 10" xfId="13407"/>
    <cellStyle name="_pgvcl-costal_PGVCL-_NEW MIS Jan - 08_Weekly Urban PBR CO - 04-04-09 to 12-04-09 2 10" xfId="13408"/>
    <cellStyle name="_pgvcl-costal_pgvcl_NEW MIS Jan - 08_Weekly Urban PBR CO - 04-04-09 to 12-04-09 2 2" xfId="13409"/>
    <cellStyle name="_pgvcl-costal_PGVCL-_NEW MIS Jan - 08_Weekly Urban PBR CO - 04-04-09 to 12-04-09 2 2" xfId="13410"/>
    <cellStyle name="_pgvcl-costal_pgvcl_NEW MIS Jan - 08_Weekly Urban PBR CO - 04-04-09 to 12-04-09 2 3" xfId="13411"/>
    <cellStyle name="_pgvcl-costal_PGVCL-_NEW MIS Jan - 08_Weekly Urban PBR CO - 04-04-09 to 12-04-09 2 3" xfId="13412"/>
    <cellStyle name="_pgvcl-costal_pgvcl_NEW MIS Jan - 08_Weekly Urban PBR CO - 04-04-09 to 12-04-09 2 4" xfId="13413"/>
    <cellStyle name="_pgvcl-costal_PGVCL-_NEW MIS Jan - 08_Weekly Urban PBR CO - 04-04-09 to 12-04-09 2 4" xfId="13414"/>
    <cellStyle name="_pgvcl-costal_pgvcl_NEW MIS Jan - 08_Weekly Urban PBR CO - 04-04-09 to 12-04-09 2 5" xfId="13415"/>
    <cellStyle name="_pgvcl-costal_PGVCL-_NEW MIS Jan - 08_Weekly Urban PBR CO - 04-04-09 to 12-04-09 2 5" xfId="13416"/>
    <cellStyle name="_pgvcl-costal_pgvcl_NEW MIS Jan - 08_Weekly Urban PBR CO - 04-04-09 to 12-04-09 2 6" xfId="13417"/>
    <cellStyle name="_pgvcl-costal_PGVCL-_NEW MIS Jan - 08_Weekly Urban PBR CO - 04-04-09 to 12-04-09 2 6" xfId="13418"/>
    <cellStyle name="_pgvcl-costal_pgvcl_NEW MIS Jan - 08_Weekly Urban PBR CO - 04-04-09 to 12-04-09 2 7" xfId="13419"/>
    <cellStyle name="_pgvcl-costal_PGVCL-_NEW MIS Jan - 08_Weekly Urban PBR CO - 04-04-09 to 12-04-09 2 7" xfId="13420"/>
    <cellStyle name="_pgvcl-costal_pgvcl_NEW MIS Jan - 08_Weekly Urban PBR CO - 04-04-09 to 12-04-09 2 8" xfId="13421"/>
    <cellStyle name="_pgvcl-costal_PGVCL-_NEW MIS Jan - 08_Weekly Urban PBR CO - 04-04-09 to 12-04-09 2 8" xfId="13422"/>
    <cellStyle name="_pgvcl-costal_pgvcl_NEW MIS Jan - 08_Weekly Urban PBR CO - 04-04-09 to 12-04-09 2 9" xfId="13423"/>
    <cellStyle name="_pgvcl-costal_PGVCL-_NEW MIS Jan - 08_Weekly Urban PBR CO - 04-04-09 to 12-04-09 2 9" xfId="13424"/>
    <cellStyle name="_pgvcl-costal_pgvcl_NEW MIS Jan - 08_Weekly Urban PBR CO - 04-04-09 to 12-04-09 3" xfId="13425"/>
    <cellStyle name="_pgvcl-costal_PGVCL-_NEW MIS Jan - 08_Weekly Urban PBR CO - 04-04-09 to 12-04-09 3" xfId="13426"/>
    <cellStyle name="_pgvcl-costal_pgvcl_NEW MIS Jan - 08_Weekly Urban PBR CO - 04-04-09 to 12-04-09 3 10" xfId="13427"/>
    <cellStyle name="_pgvcl-costal_PGVCL-_NEW MIS Jan - 08_Weekly Urban PBR CO - 04-04-09 to 12-04-09 3 10" xfId="13428"/>
    <cellStyle name="_pgvcl-costal_pgvcl_NEW MIS Jan - 08_Weekly Urban PBR CO - 04-04-09 to 12-04-09 3 2" xfId="13429"/>
    <cellStyle name="_pgvcl-costal_PGVCL-_NEW MIS Jan - 08_Weekly Urban PBR CO - 04-04-09 to 12-04-09 3 2" xfId="13430"/>
    <cellStyle name="_pgvcl-costal_pgvcl_NEW MIS Jan - 08_Weekly Urban PBR CO - 04-04-09 to 12-04-09 3 3" xfId="13431"/>
    <cellStyle name="_pgvcl-costal_PGVCL-_NEW MIS Jan - 08_Weekly Urban PBR CO - 04-04-09 to 12-04-09 3 3" xfId="13432"/>
    <cellStyle name="_pgvcl-costal_pgvcl_NEW MIS Jan - 08_Weekly Urban PBR CO - 04-04-09 to 12-04-09 3 4" xfId="13433"/>
    <cellStyle name="_pgvcl-costal_PGVCL-_NEW MIS Jan - 08_Weekly Urban PBR CO - 04-04-09 to 12-04-09 3 4" xfId="13434"/>
    <cellStyle name="_pgvcl-costal_pgvcl_NEW MIS Jan - 08_Weekly Urban PBR CO - 04-04-09 to 12-04-09 3 5" xfId="13435"/>
    <cellStyle name="_pgvcl-costal_PGVCL-_NEW MIS Jan - 08_Weekly Urban PBR CO - 04-04-09 to 12-04-09 3 5" xfId="13436"/>
    <cellStyle name="_pgvcl-costal_pgvcl_NEW MIS Jan - 08_Weekly Urban PBR CO - 04-04-09 to 12-04-09 3 6" xfId="13437"/>
    <cellStyle name="_pgvcl-costal_PGVCL-_NEW MIS Jan - 08_Weekly Urban PBR CO - 04-04-09 to 12-04-09 3 6" xfId="13438"/>
    <cellStyle name="_pgvcl-costal_pgvcl_NEW MIS Jan - 08_Weekly Urban PBR CO - 04-04-09 to 12-04-09 3 7" xfId="13439"/>
    <cellStyle name="_pgvcl-costal_PGVCL-_NEW MIS Jan - 08_Weekly Urban PBR CO - 04-04-09 to 12-04-09 3 7" xfId="13440"/>
    <cellStyle name="_pgvcl-costal_pgvcl_NEW MIS Jan - 08_Weekly Urban PBR CO - 04-04-09 to 12-04-09 3 8" xfId="13441"/>
    <cellStyle name="_pgvcl-costal_PGVCL-_NEW MIS Jan - 08_Weekly Urban PBR CO - 04-04-09 to 12-04-09 3 8" xfId="13442"/>
    <cellStyle name="_pgvcl-costal_pgvcl_NEW MIS Jan - 08_Weekly Urban PBR CO - 04-04-09 to 12-04-09 3 9" xfId="13443"/>
    <cellStyle name="_pgvcl-costal_PGVCL-_NEW MIS Jan - 08_Weekly Urban PBR CO - 04-04-09 to 12-04-09 3 9" xfId="13444"/>
    <cellStyle name="_pgvcl-costal_pgvcl_NEW MIS Jan - 08_Weekly Urban PBR CO - 04-04-09 to 12-04-09 4" xfId="13445"/>
    <cellStyle name="_pgvcl-costal_PGVCL-_NEW MIS Jan - 08_Weekly Urban PBR CO - 04-04-09 to 12-04-09 4" xfId="13446"/>
    <cellStyle name="_pgvcl-costal_pgvcl_NEW MIS Jan - 08_Weekly Urban PBR CO - 04-04-09 to 12-04-09 4 10" xfId="13447"/>
    <cellStyle name="_pgvcl-costal_PGVCL-_NEW MIS Jan - 08_Weekly Urban PBR CO - 04-04-09 to 12-04-09 4 10" xfId="13448"/>
    <cellStyle name="_pgvcl-costal_pgvcl_NEW MIS Jan - 08_Weekly Urban PBR CO - 04-04-09 to 12-04-09 4 2" xfId="13449"/>
    <cellStyle name="_pgvcl-costal_PGVCL-_NEW MIS Jan - 08_Weekly Urban PBR CO - 04-04-09 to 12-04-09 4 2" xfId="13450"/>
    <cellStyle name="_pgvcl-costal_pgvcl_NEW MIS Jan - 08_Weekly Urban PBR CO - 04-04-09 to 12-04-09 4 3" xfId="13451"/>
    <cellStyle name="_pgvcl-costal_PGVCL-_NEW MIS Jan - 08_Weekly Urban PBR CO - 04-04-09 to 12-04-09 4 3" xfId="13452"/>
    <cellStyle name="_pgvcl-costal_pgvcl_NEW MIS Jan - 08_Weekly Urban PBR CO - 04-04-09 to 12-04-09 4 4" xfId="13453"/>
    <cellStyle name="_pgvcl-costal_PGVCL-_NEW MIS Jan - 08_Weekly Urban PBR CO - 04-04-09 to 12-04-09 4 4" xfId="13454"/>
    <cellStyle name="_pgvcl-costal_pgvcl_NEW MIS Jan - 08_Weekly Urban PBR CO - 04-04-09 to 12-04-09 4 5" xfId="13455"/>
    <cellStyle name="_pgvcl-costal_PGVCL-_NEW MIS Jan - 08_Weekly Urban PBR CO - 04-04-09 to 12-04-09 4 5" xfId="13456"/>
    <cellStyle name="_pgvcl-costal_pgvcl_NEW MIS Jan - 08_Weekly Urban PBR CO - 04-04-09 to 12-04-09 4 6" xfId="13457"/>
    <cellStyle name="_pgvcl-costal_PGVCL-_NEW MIS Jan - 08_Weekly Urban PBR CO - 04-04-09 to 12-04-09 4 6" xfId="13458"/>
    <cellStyle name="_pgvcl-costal_pgvcl_NEW MIS Jan - 08_Weekly Urban PBR CO - 04-04-09 to 12-04-09 4 7" xfId="13459"/>
    <cellStyle name="_pgvcl-costal_PGVCL-_NEW MIS Jan - 08_Weekly Urban PBR CO - 04-04-09 to 12-04-09 4 7" xfId="13460"/>
    <cellStyle name="_pgvcl-costal_pgvcl_NEW MIS Jan - 08_Weekly Urban PBR CO - 04-04-09 to 12-04-09 4 8" xfId="13461"/>
    <cellStyle name="_pgvcl-costal_PGVCL-_NEW MIS Jan - 08_Weekly Urban PBR CO - 04-04-09 to 12-04-09 4 8" xfId="13462"/>
    <cellStyle name="_pgvcl-costal_pgvcl_NEW MIS Jan - 08_Weekly Urban PBR CO - 04-04-09 to 12-04-09 4 9" xfId="13463"/>
    <cellStyle name="_pgvcl-costal_PGVCL-_NEW MIS Jan - 08_Weekly Urban PBR CO - 04-04-09 to 12-04-09 4 9" xfId="13464"/>
    <cellStyle name="_pgvcl-costal_pgvcl_NEW MIS Jan - 08_Weekly Urban PBR CO - 04-04-09 to 12-04-09 5" xfId="13465"/>
    <cellStyle name="_pgvcl-costal_PGVCL-_NEW MIS Jan - 08_Weekly Urban PBR CO - 04-04-09 to 12-04-09 5" xfId="13466"/>
    <cellStyle name="_pgvcl-costal_pgvcl_NEW MIS Jan - 08_Weekly Urban PBR CO - 04-04-09 to 12-04-09 5 10" xfId="13467"/>
    <cellStyle name="_pgvcl-costal_PGVCL-_NEW MIS Jan - 08_Weekly Urban PBR CO - 04-04-09 to 12-04-09 5 10" xfId="13468"/>
    <cellStyle name="_pgvcl-costal_pgvcl_NEW MIS Jan - 08_Weekly Urban PBR CO - 04-04-09 to 12-04-09 5 2" xfId="13469"/>
    <cellStyle name="_pgvcl-costal_PGVCL-_NEW MIS Jan - 08_Weekly Urban PBR CO - 04-04-09 to 12-04-09 5 2" xfId="13470"/>
    <cellStyle name="_pgvcl-costal_pgvcl_NEW MIS Jan - 08_Weekly Urban PBR CO - 04-04-09 to 12-04-09 5 3" xfId="13471"/>
    <cellStyle name="_pgvcl-costal_PGVCL-_NEW MIS Jan - 08_Weekly Urban PBR CO - 04-04-09 to 12-04-09 5 3" xfId="13472"/>
    <cellStyle name="_pgvcl-costal_pgvcl_NEW MIS Jan - 08_Weekly Urban PBR CO - 04-04-09 to 12-04-09 5 4" xfId="13473"/>
    <cellStyle name="_pgvcl-costal_PGVCL-_NEW MIS Jan - 08_Weekly Urban PBR CO - 04-04-09 to 12-04-09 5 4" xfId="13474"/>
    <cellStyle name="_pgvcl-costal_pgvcl_NEW MIS Jan - 08_Weekly Urban PBR CO - 04-04-09 to 12-04-09 5 5" xfId="13475"/>
    <cellStyle name="_pgvcl-costal_PGVCL-_NEW MIS Jan - 08_Weekly Urban PBR CO - 04-04-09 to 12-04-09 5 5" xfId="13476"/>
    <cellStyle name="_pgvcl-costal_pgvcl_NEW MIS Jan - 08_Weekly Urban PBR CO - 04-04-09 to 12-04-09 5 6" xfId="13477"/>
    <cellStyle name="_pgvcl-costal_PGVCL-_NEW MIS Jan - 08_Weekly Urban PBR CO - 04-04-09 to 12-04-09 5 6" xfId="13478"/>
    <cellStyle name="_pgvcl-costal_pgvcl_NEW MIS Jan - 08_Weekly Urban PBR CO - 04-04-09 to 12-04-09 5 7" xfId="13479"/>
    <cellStyle name="_pgvcl-costal_PGVCL-_NEW MIS Jan - 08_Weekly Urban PBR CO - 04-04-09 to 12-04-09 5 7" xfId="13480"/>
    <cellStyle name="_pgvcl-costal_pgvcl_NEW MIS Jan - 08_Weekly Urban PBR CO - 04-04-09 to 12-04-09 5 8" xfId="13481"/>
    <cellStyle name="_pgvcl-costal_PGVCL-_NEW MIS Jan - 08_Weekly Urban PBR CO - 04-04-09 to 12-04-09 5 8" xfId="13482"/>
    <cellStyle name="_pgvcl-costal_pgvcl_NEW MIS Jan - 08_Weekly Urban PBR CO - 04-04-09 to 12-04-09 5 9" xfId="13483"/>
    <cellStyle name="_pgvcl-costal_PGVCL-_NEW MIS Jan - 08_Weekly Urban PBR CO - 04-04-09 to 12-04-09 5 9" xfId="13484"/>
    <cellStyle name="_pgvcl-costal_pgvcl_NEW MIS Jan - 08_Weekly Urban PBR CO - 04-04-09 to 12-04-09 6" xfId="13485"/>
    <cellStyle name="_pgvcl-costal_PGVCL-_NEW MIS Jan - 08_Weekly Urban PBR CO - 04-04-09 to 12-04-09 6" xfId="13486"/>
    <cellStyle name="_pgvcl-costal_pgvcl_NEW MIS Jan - 08_Weekly Urban PBR CO - 04-04-09 to 12-04-09 6 10" xfId="13487"/>
    <cellStyle name="_pgvcl-costal_PGVCL-_NEW MIS Jan - 08_Weekly Urban PBR CO - 04-04-09 to 12-04-09 6 10" xfId="13488"/>
    <cellStyle name="_pgvcl-costal_pgvcl_NEW MIS Jan - 08_Weekly Urban PBR CO - 04-04-09 to 12-04-09 6 2" xfId="13489"/>
    <cellStyle name="_pgvcl-costal_PGVCL-_NEW MIS Jan - 08_Weekly Urban PBR CO - 04-04-09 to 12-04-09 6 2" xfId="13490"/>
    <cellStyle name="_pgvcl-costal_pgvcl_NEW MIS Jan - 08_Weekly Urban PBR CO - 04-04-09 to 12-04-09 6 3" xfId="13491"/>
    <cellStyle name="_pgvcl-costal_PGVCL-_NEW MIS Jan - 08_Weekly Urban PBR CO - 04-04-09 to 12-04-09 6 3" xfId="13492"/>
    <cellStyle name="_pgvcl-costal_pgvcl_NEW MIS Jan - 08_Weekly Urban PBR CO - 04-04-09 to 12-04-09 6 4" xfId="13493"/>
    <cellStyle name="_pgvcl-costal_PGVCL-_NEW MIS Jan - 08_Weekly Urban PBR CO - 04-04-09 to 12-04-09 6 4" xfId="13494"/>
    <cellStyle name="_pgvcl-costal_pgvcl_NEW MIS Jan - 08_Weekly Urban PBR CO - 04-04-09 to 12-04-09 6 5" xfId="13495"/>
    <cellStyle name="_pgvcl-costal_PGVCL-_NEW MIS Jan - 08_Weekly Urban PBR CO - 04-04-09 to 12-04-09 6 5" xfId="13496"/>
    <cellStyle name="_pgvcl-costal_pgvcl_NEW MIS Jan - 08_Weekly Urban PBR CO - 04-04-09 to 12-04-09 6 6" xfId="13497"/>
    <cellStyle name="_pgvcl-costal_PGVCL-_NEW MIS Jan - 08_Weekly Urban PBR CO - 04-04-09 to 12-04-09 6 6" xfId="13498"/>
    <cellStyle name="_pgvcl-costal_pgvcl_NEW MIS Jan - 08_Weekly Urban PBR CO - 04-04-09 to 12-04-09 6 7" xfId="13499"/>
    <cellStyle name="_pgvcl-costal_PGVCL-_NEW MIS Jan - 08_Weekly Urban PBR CO - 04-04-09 to 12-04-09 6 7" xfId="13500"/>
    <cellStyle name="_pgvcl-costal_pgvcl_NEW MIS Jan - 08_Weekly Urban PBR CO - 04-04-09 to 12-04-09 6 8" xfId="13501"/>
    <cellStyle name="_pgvcl-costal_PGVCL-_NEW MIS Jan - 08_Weekly Urban PBR CO - 04-04-09 to 12-04-09 6 8" xfId="13502"/>
    <cellStyle name="_pgvcl-costal_pgvcl_NEW MIS Jan - 08_Weekly Urban PBR CO - 04-04-09 to 12-04-09 6 9" xfId="13503"/>
    <cellStyle name="_pgvcl-costal_PGVCL-_NEW MIS Jan - 08_Weekly Urban PBR CO - 04-04-09 to 12-04-09 6 9" xfId="13504"/>
    <cellStyle name="_pgvcl-costal_pgvcl_NEW MIS Jan - 08_Weekly Urban PBR CO - 04-04-09 to 12-04-09 7" xfId="13505"/>
    <cellStyle name="_pgvcl-costal_PGVCL-_NEW MIS Jan - 08_Weekly Urban PBR CO - 04-04-09 to 12-04-09 7" xfId="13506"/>
    <cellStyle name="_pgvcl-costal_pgvcl_NEW MIS Jan - 08_Weekly Urban PBR CO - 04-04-09 to 12-04-09 7 10" xfId="13507"/>
    <cellStyle name="_pgvcl-costal_PGVCL-_NEW MIS Jan - 08_Weekly Urban PBR CO - 04-04-09 to 12-04-09 7 10" xfId="13508"/>
    <cellStyle name="_pgvcl-costal_pgvcl_NEW MIS Jan - 08_Weekly Urban PBR CO - 04-04-09 to 12-04-09 7 2" xfId="13509"/>
    <cellStyle name="_pgvcl-costal_PGVCL-_NEW MIS Jan - 08_Weekly Urban PBR CO - 04-04-09 to 12-04-09 7 2" xfId="13510"/>
    <cellStyle name="_pgvcl-costal_pgvcl_NEW MIS Jan - 08_Weekly Urban PBR CO - 04-04-09 to 12-04-09 7 3" xfId="13511"/>
    <cellStyle name="_pgvcl-costal_PGVCL-_NEW MIS Jan - 08_Weekly Urban PBR CO - 04-04-09 to 12-04-09 7 3" xfId="13512"/>
    <cellStyle name="_pgvcl-costal_pgvcl_NEW MIS Jan - 08_Weekly Urban PBR CO - 04-04-09 to 12-04-09 7 4" xfId="13513"/>
    <cellStyle name="_pgvcl-costal_PGVCL-_NEW MIS Jan - 08_Weekly Urban PBR CO - 04-04-09 to 12-04-09 7 4" xfId="13514"/>
    <cellStyle name="_pgvcl-costal_pgvcl_NEW MIS Jan - 08_Weekly Urban PBR CO - 04-04-09 to 12-04-09 7 5" xfId="13515"/>
    <cellStyle name="_pgvcl-costal_PGVCL-_NEW MIS Jan - 08_Weekly Urban PBR CO - 04-04-09 to 12-04-09 7 5" xfId="13516"/>
    <cellStyle name="_pgvcl-costal_pgvcl_NEW MIS Jan - 08_Weekly Urban PBR CO - 04-04-09 to 12-04-09 7 6" xfId="13517"/>
    <cellStyle name="_pgvcl-costal_PGVCL-_NEW MIS Jan - 08_Weekly Urban PBR CO - 04-04-09 to 12-04-09 7 6" xfId="13518"/>
    <cellStyle name="_pgvcl-costal_pgvcl_NEW MIS Jan - 08_Weekly Urban PBR CO - 04-04-09 to 12-04-09 7 7" xfId="13519"/>
    <cellStyle name="_pgvcl-costal_PGVCL-_NEW MIS Jan - 08_Weekly Urban PBR CO - 04-04-09 to 12-04-09 7 7" xfId="13520"/>
    <cellStyle name="_pgvcl-costal_pgvcl_NEW MIS Jan - 08_Weekly Urban PBR CO - 04-04-09 to 12-04-09 7 8" xfId="13521"/>
    <cellStyle name="_pgvcl-costal_PGVCL-_NEW MIS Jan - 08_Weekly Urban PBR CO - 04-04-09 to 12-04-09 7 8" xfId="13522"/>
    <cellStyle name="_pgvcl-costal_pgvcl_NEW MIS Jan - 08_Weekly Urban PBR CO - 04-04-09 to 12-04-09 7 9" xfId="13523"/>
    <cellStyle name="_pgvcl-costal_PGVCL-_NEW MIS Jan - 08_Weekly Urban PBR CO - 04-04-09 to 12-04-09 7 9" xfId="13524"/>
    <cellStyle name="_pgvcl-costal_pgvcl_NEW MIS Jan - 08_Weekly Urban PBR CO - 04-04-09 to 12-04-09 8" xfId="13525"/>
    <cellStyle name="_pgvcl-costal_PGVCL-_NEW MIS Jan - 08_Weekly Urban PBR CO - 04-04-09 to 12-04-09 8" xfId="13526"/>
    <cellStyle name="_pgvcl-costal_pgvcl_NEW MIS Jan - 08_Weekly Urban PBR CO - 06-03-09 to 12-03-09" xfId="13527"/>
    <cellStyle name="_pgvcl-costal_PGVCL-_NEW MIS Jan - 08_Weekly Urban PBR CO - 06-03-09 to 12-03-09" xfId="13528"/>
    <cellStyle name="_pgvcl-costal_pgvcl_NEW MIS Jan - 08_Weekly Urban PBR CO - 06-03-09 to 12-03-09 2" xfId="13529"/>
    <cellStyle name="_pgvcl-costal_PGVCL-_NEW MIS Jan - 08_Weekly Urban PBR CO - 06-03-09 to 12-03-09 2" xfId="13530"/>
    <cellStyle name="_pgvcl-costal_pgvcl_NEW MIS Jan - 08_Weekly Urban PBR CO - 06-03-09 to 12-03-09 2 10" xfId="13531"/>
    <cellStyle name="_pgvcl-costal_PGVCL-_NEW MIS Jan - 08_Weekly Urban PBR CO - 06-03-09 to 12-03-09 2 10" xfId="13532"/>
    <cellStyle name="_pgvcl-costal_pgvcl_NEW MIS Jan - 08_Weekly Urban PBR CO - 06-03-09 to 12-03-09 2 2" xfId="13533"/>
    <cellStyle name="_pgvcl-costal_PGVCL-_NEW MIS Jan - 08_Weekly Urban PBR CO - 06-03-09 to 12-03-09 2 2" xfId="13534"/>
    <cellStyle name="_pgvcl-costal_pgvcl_NEW MIS Jan - 08_Weekly Urban PBR CO - 06-03-09 to 12-03-09 2 3" xfId="13535"/>
    <cellStyle name="_pgvcl-costal_PGVCL-_NEW MIS Jan - 08_Weekly Urban PBR CO - 06-03-09 to 12-03-09 2 3" xfId="13536"/>
    <cellStyle name="_pgvcl-costal_pgvcl_NEW MIS Jan - 08_Weekly Urban PBR CO - 06-03-09 to 12-03-09 2 4" xfId="13537"/>
    <cellStyle name="_pgvcl-costal_PGVCL-_NEW MIS Jan - 08_Weekly Urban PBR CO - 06-03-09 to 12-03-09 2 4" xfId="13538"/>
    <cellStyle name="_pgvcl-costal_pgvcl_NEW MIS Jan - 08_Weekly Urban PBR CO - 06-03-09 to 12-03-09 2 5" xfId="13539"/>
    <cellStyle name="_pgvcl-costal_PGVCL-_NEW MIS Jan - 08_Weekly Urban PBR CO - 06-03-09 to 12-03-09 2 5" xfId="13540"/>
    <cellStyle name="_pgvcl-costal_pgvcl_NEW MIS Jan - 08_Weekly Urban PBR CO - 06-03-09 to 12-03-09 2 6" xfId="13541"/>
    <cellStyle name="_pgvcl-costal_PGVCL-_NEW MIS Jan - 08_Weekly Urban PBR CO - 06-03-09 to 12-03-09 2 6" xfId="13542"/>
    <cellStyle name="_pgvcl-costal_pgvcl_NEW MIS Jan - 08_Weekly Urban PBR CO - 06-03-09 to 12-03-09 2 7" xfId="13543"/>
    <cellStyle name="_pgvcl-costal_PGVCL-_NEW MIS Jan - 08_Weekly Urban PBR CO - 06-03-09 to 12-03-09 2 7" xfId="13544"/>
    <cellStyle name="_pgvcl-costal_pgvcl_NEW MIS Jan - 08_Weekly Urban PBR CO - 06-03-09 to 12-03-09 2 8" xfId="13545"/>
    <cellStyle name="_pgvcl-costal_PGVCL-_NEW MIS Jan - 08_Weekly Urban PBR CO - 06-03-09 to 12-03-09 2 8" xfId="13546"/>
    <cellStyle name="_pgvcl-costal_pgvcl_NEW MIS Jan - 08_Weekly Urban PBR CO - 06-03-09 to 12-03-09 2 9" xfId="13547"/>
    <cellStyle name="_pgvcl-costal_PGVCL-_NEW MIS Jan - 08_Weekly Urban PBR CO - 06-03-09 to 12-03-09 2 9" xfId="13548"/>
    <cellStyle name="_pgvcl-costal_pgvcl_NEW MIS Jan - 08_Weekly Urban PBR CO - 06-03-09 to 12-03-09 3" xfId="13549"/>
    <cellStyle name="_pgvcl-costal_PGVCL-_NEW MIS Jan - 08_Weekly Urban PBR CO - 06-03-09 to 12-03-09 3" xfId="13550"/>
    <cellStyle name="_pgvcl-costal_pgvcl_NEW MIS Jan - 08_Weekly Urban PBR CO - 06-03-09 to 12-03-09 3 10" xfId="13551"/>
    <cellStyle name="_pgvcl-costal_PGVCL-_NEW MIS Jan - 08_Weekly Urban PBR CO - 06-03-09 to 12-03-09 3 10" xfId="13552"/>
    <cellStyle name="_pgvcl-costal_pgvcl_NEW MIS Jan - 08_Weekly Urban PBR CO - 06-03-09 to 12-03-09 3 2" xfId="13553"/>
    <cellStyle name="_pgvcl-costal_PGVCL-_NEW MIS Jan - 08_Weekly Urban PBR CO - 06-03-09 to 12-03-09 3 2" xfId="13554"/>
    <cellStyle name="_pgvcl-costal_pgvcl_NEW MIS Jan - 08_Weekly Urban PBR CO - 06-03-09 to 12-03-09 3 3" xfId="13555"/>
    <cellStyle name="_pgvcl-costal_PGVCL-_NEW MIS Jan - 08_Weekly Urban PBR CO - 06-03-09 to 12-03-09 3 3" xfId="13556"/>
    <cellStyle name="_pgvcl-costal_pgvcl_NEW MIS Jan - 08_Weekly Urban PBR CO - 06-03-09 to 12-03-09 3 4" xfId="13557"/>
    <cellStyle name="_pgvcl-costal_PGVCL-_NEW MIS Jan - 08_Weekly Urban PBR CO - 06-03-09 to 12-03-09 3 4" xfId="13558"/>
    <cellStyle name="_pgvcl-costal_pgvcl_NEW MIS Jan - 08_Weekly Urban PBR CO - 06-03-09 to 12-03-09 3 5" xfId="13559"/>
    <cellStyle name="_pgvcl-costal_PGVCL-_NEW MIS Jan - 08_Weekly Urban PBR CO - 06-03-09 to 12-03-09 3 5" xfId="13560"/>
    <cellStyle name="_pgvcl-costal_pgvcl_NEW MIS Jan - 08_Weekly Urban PBR CO - 06-03-09 to 12-03-09 3 6" xfId="13561"/>
    <cellStyle name="_pgvcl-costal_PGVCL-_NEW MIS Jan - 08_Weekly Urban PBR CO - 06-03-09 to 12-03-09 3 6" xfId="13562"/>
    <cellStyle name="_pgvcl-costal_pgvcl_NEW MIS Jan - 08_Weekly Urban PBR CO - 06-03-09 to 12-03-09 3 7" xfId="13563"/>
    <cellStyle name="_pgvcl-costal_PGVCL-_NEW MIS Jan - 08_Weekly Urban PBR CO - 06-03-09 to 12-03-09 3 7" xfId="13564"/>
    <cellStyle name="_pgvcl-costal_pgvcl_NEW MIS Jan - 08_Weekly Urban PBR CO - 06-03-09 to 12-03-09 3 8" xfId="13565"/>
    <cellStyle name="_pgvcl-costal_PGVCL-_NEW MIS Jan - 08_Weekly Urban PBR CO - 06-03-09 to 12-03-09 3 8" xfId="13566"/>
    <cellStyle name="_pgvcl-costal_pgvcl_NEW MIS Jan - 08_Weekly Urban PBR CO - 06-03-09 to 12-03-09 3 9" xfId="13567"/>
    <cellStyle name="_pgvcl-costal_PGVCL-_NEW MIS Jan - 08_Weekly Urban PBR CO - 06-03-09 to 12-03-09 3 9" xfId="13568"/>
    <cellStyle name="_pgvcl-costal_pgvcl_NEW MIS Jan - 08_Weekly Urban PBR CO - 06-03-09 to 12-03-09 4" xfId="13569"/>
    <cellStyle name="_pgvcl-costal_PGVCL-_NEW MIS Jan - 08_Weekly Urban PBR CO - 06-03-09 to 12-03-09 4" xfId="13570"/>
    <cellStyle name="_pgvcl-costal_pgvcl_NEW MIS Jan - 08_Weekly Urban PBR CO - 06-03-09 to 12-03-09 4 10" xfId="13571"/>
    <cellStyle name="_pgvcl-costal_PGVCL-_NEW MIS Jan - 08_Weekly Urban PBR CO - 06-03-09 to 12-03-09 4 10" xfId="13572"/>
    <cellStyle name="_pgvcl-costal_pgvcl_NEW MIS Jan - 08_Weekly Urban PBR CO - 06-03-09 to 12-03-09 4 2" xfId="13573"/>
    <cellStyle name="_pgvcl-costal_PGVCL-_NEW MIS Jan - 08_Weekly Urban PBR CO - 06-03-09 to 12-03-09 4 2" xfId="13574"/>
    <cellStyle name="_pgvcl-costal_pgvcl_NEW MIS Jan - 08_Weekly Urban PBR CO - 06-03-09 to 12-03-09 4 3" xfId="13575"/>
    <cellStyle name="_pgvcl-costal_PGVCL-_NEW MIS Jan - 08_Weekly Urban PBR CO - 06-03-09 to 12-03-09 4 3" xfId="13576"/>
    <cellStyle name="_pgvcl-costal_pgvcl_NEW MIS Jan - 08_Weekly Urban PBR CO - 06-03-09 to 12-03-09 4 4" xfId="13577"/>
    <cellStyle name="_pgvcl-costal_PGVCL-_NEW MIS Jan - 08_Weekly Urban PBR CO - 06-03-09 to 12-03-09 4 4" xfId="13578"/>
    <cellStyle name="_pgvcl-costal_pgvcl_NEW MIS Jan - 08_Weekly Urban PBR CO - 06-03-09 to 12-03-09 4 5" xfId="13579"/>
    <cellStyle name="_pgvcl-costal_PGVCL-_NEW MIS Jan - 08_Weekly Urban PBR CO - 06-03-09 to 12-03-09 4 5" xfId="13580"/>
    <cellStyle name="_pgvcl-costal_pgvcl_NEW MIS Jan - 08_Weekly Urban PBR CO - 06-03-09 to 12-03-09 4 6" xfId="13581"/>
    <cellStyle name="_pgvcl-costal_PGVCL-_NEW MIS Jan - 08_Weekly Urban PBR CO - 06-03-09 to 12-03-09 4 6" xfId="13582"/>
    <cellStyle name="_pgvcl-costal_pgvcl_NEW MIS Jan - 08_Weekly Urban PBR CO - 06-03-09 to 12-03-09 4 7" xfId="13583"/>
    <cellStyle name="_pgvcl-costal_PGVCL-_NEW MIS Jan - 08_Weekly Urban PBR CO - 06-03-09 to 12-03-09 4 7" xfId="13584"/>
    <cellStyle name="_pgvcl-costal_pgvcl_NEW MIS Jan - 08_Weekly Urban PBR CO - 06-03-09 to 12-03-09 4 8" xfId="13585"/>
    <cellStyle name="_pgvcl-costal_PGVCL-_NEW MIS Jan - 08_Weekly Urban PBR CO - 06-03-09 to 12-03-09 4 8" xfId="13586"/>
    <cellStyle name="_pgvcl-costal_pgvcl_NEW MIS Jan - 08_Weekly Urban PBR CO - 06-03-09 to 12-03-09 4 9" xfId="13587"/>
    <cellStyle name="_pgvcl-costal_PGVCL-_NEW MIS Jan - 08_Weekly Urban PBR CO - 06-03-09 to 12-03-09 4 9" xfId="13588"/>
    <cellStyle name="_pgvcl-costal_pgvcl_NEW MIS Jan - 08_Weekly Urban PBR CO - 06-03-09 to 12-03-09 5" xfId="13589"/>
    <cellStyle name="_pgvcl-costal_PGVCL-_NEW MIS Jan - 08_Weekly Urban PBR CO - 06-03-09 to 12-03-09 5" xfId="13590"/>
    <cellStyle name="_pgvcl-costal_pgvcl_NEW MIS Jan - 08_Weekly Urban PBR CO - 06-03-09 to 12-03-09 5 10" xfId="13591"/>
    <cellStyle name="_pgvcl-costal_PGVCL-_NEW MIS Jan - 08_Weekly Urban PBR CO - 06-03-09 to 12-03-09 5 10" xfId="13592"/>
    <cellStyle name="_pgvcl-costal_pgvcl_NEW MIS Jan - 08_Weekly Urban PBR CO - 06-03-09 to 12-03-09 5 2" xfId="13593"/>
    <cellStyle name="_pgvcl-costal_PGVCL-_NEW MIS Jan - 08_Weekly Urban PBR CO - 06-03-09 to 12-03-09 5 2" xfId="13594"/>
    <cellStyle name="_pgvcl-costal_pgvcl_NEW MIS Jan - 08_Weekly Urban PBR CO - 06-03-09 to 12-03-09 5 3" xfId="13595"/>
    <cellStyle name="_pgvcl-costal_PGVCL-_NEW MIS Jan - 08_Weekly Urban PBR CO - 06-03-09 to 12-03-09 5 3" xfId="13596"/>
    <cellStyle name="_pgvcl-costal_pgvcl_NEW MIS Jan - 08_Weekly Urban PBR CO - 06-03-09 to 12-03-09 5 4" xfId="13597"/>
    <cellStyle name="_pgvcl-costal_PGVCL-_NEW MIS Jan - 08_Weekly Urban PBR CO - 06-03-09 to 12-03-09 5 4" xfId="13598"/>
    <cellStyle name="_pgvcl-costal_pgvcl_NEW MIS Jan - 08_Weekly Urban PBR CO - 06-03-09 to 12-03-09 5 5" xfId="13599"/>
    <cellStyle name="_pgvcl-costal_PGVCL-_NEW MIS Jan - 08_Weekly Urban PBR CO - 06-03-09 to 12-03-09 5 5" xfId="13600"/>
    <cellStyle name="_pgvcl-costal_pgvcl_NEW MIS Jan - 08_Weekly Urban PBR CO - 06-03-09 to 12-03-09 5 6" xfId="13601"/>
    <cellStyle name="_pgvcl-costal_PGVCL-_NEW MIS Jan - 08_Weekly Urban PBR CO - 06-03-09 to 12-03-09 5 6" xfId="13602"/>
    <cellStyle name="_pgvcl-costal_pgvcl_NEW MIS Jan - 08_Weekly Urban PBR CO - 06-03-09 to 12-03-09 5 7" xfId="13603"/>
    <cellStyle name="_pgvcl-costal_PGVCL-_NEW MIS Jan - 08_Weekly Urban PBR CO - 06-03-09 to 12-03-09 5 7" xfId="13604"/>
    <cellStyle name="_pgvcl-costal_pgvcl_NEW MIS Jan - 08_Weekly Urban PBR CO - 06-03-09 to 12-03-09 5 8" xfId="13605"/>
    <cellStyle name="_pgvcl-costal_PGVCL-_NEW MIS Jan - 08_Weekly Urban PBR CO - 06-03-09 to 12-03-09 5 8" xfId="13606"/>
    <cellStyle name="_pgvcl-costal_pgvcl_NEW MIS Jan - 08_Weekly Urban PBR CO - 06-03-09 to 12-03-09 5 9" xfId="13607"/>
    <cellStyle name="_pgvcl-costal_PGVCL-_NEW MIS Jan - 08_Weekly Urban PBR CO - 06-03-09 to 12-03-09 5 9" xfId="13608"/>
    <cellStyle name="_pgvcl-costal_pgvcl_NEW MIS Jan - 08_Weekly Urban PBR CO - 06-03-09 to 12-03-09 6" xfId="13609"/>
    <cellStyle name="_pgvcl-costal_PGVCL-_NEW MIS Jan - 08_Weekly Urban PBR CO - 06-03-09 to 12-03-09 6" xfId="13610"/>
    <cellStyle name="_pgvcl-costal_pgvcl_NEW MIS Jan - 08_Weekly Urban PBR CO - 06-03-09 to 12-03-09 6 10" xfId="13611"/>
    <cellStyle name="_pgvcl-costal_PGVCL-_NEW MIS Jan - 08_Weekly Urban PBR CO - 06-03-09 to 12-03-09 6 10" xfId="13612"/>
    <cellStyle name="_pgvcl-costal_pgvcl_NEW MIS Jan - 08_Weekly Urban PBR CO - 06-03-09 to 12-03-09 6 2" xfId="13613"/>
    <cellStyle name="_pgvcl-costal_PGVCL-_NEW MIS Jan - 08_Weekly Urban PBR CO - 06-03-09 to 12-03-09 6 2" xfId="13614"/>
    <cellStyle name="_pgvcl-costal_pgvcl_NEW MIS Jan - 08_Weekly Urban PBR CO - 06-03-09 to 12-03-09 6 3" xfId="13615"/>
    <cellStyle name="_pgvcl-costal_PGVCL-_NEW MIS Jan - 08_Weekly Urban PBR CO - 06-03-09 to 12-03-09 6 3" xfId="13616"/>
    <cellStyle name="_pgvcl-costal_pgvcl_NEW MIS Jan - 08_Weekly Urban PBR CO - 06-03-09 to 12-03-09 6 4" xfId="13617"/>
    <cellStyle name="_pgvcl-costal_PGVCL-_NEW MIS Jan - 08_Weekly Urban PBR CO - 06-03-09 to 12-03-09 6 4" xfId="13618"/>
    <cellStyle name="_pgvcl-costal_pgvcl_NEW MIS Jan - 08_Weekly Urban PBR CO - 06-03-09 to 12-03-09 6 5" xfId="13619"/>
    <cellStyle name="_pgvcl-costal_PGVCL-_NEW MIS Jan - 08_Weekly Urban PBR CO - 06-03-09 to 12-03-09 6 5" xfId="13620"/>
    <cellStyle name="_pgvcl-costal_pgvcl_NEW MIS Jan - 08_Weekly Urban PBR CO - 06-03-09 to 12-03-09 6 6" xfId="13621"/>
    <cellStyle name="_pgvcl-costal_PGVCL-_NEW MIS Jan - 08_Weekly Urban PBR CO - 06-03-09 to 12-03-09 6 6" xfId="13622"/>
    <cellStyle name="_pgvcl-costal_pgvcl_NEW MIS Jan - 08_Weekly Urban PBR CO - 06-03-09 to 12-03-09 6 7" xfId="13623"/>
    <cellStyle name="_pgvcl-costal_PGVCL-_NEW MIS Jan - 08_Weekly Urban PBR CO - 06-03-09 to 12-03-09 6 7" xfId="13624"/>
    <cellStyle name="_pgvcl-costal_pgvcl_NEW MIS Jan - 08_Weekly Urban PBR CO - 06-03-09 to 12-03-09 6 8" xfId="13625"/>
    <cellStyle name="_pgvcl-costal_PGVCL-_NEW MIS Jan - 08_Weekly Urban PBR CO - 06-03-09 to 12-03-09 6 8" xfId="13626"/>
    <cellStyle name="_pgvcl-costal_pgvcl_NEW MIS Jan - 08_Weekly Urban PBR CO - 06-03-09 to 12-03-09 6 9" xfId="13627"/>
    <cellStyle name="_pgvcl-costal_PGVCL-_NEW MIS Jan - 08_Weekly Urban PBR CO - 06-03-09 to 12-03-09 6 9" xfId="13628"/>
    <cellStyle name="_pgvcl-costal_pgvcl_NEW MIS Jan - 08_Weekly Urban PBR CO - 06-03-09 to 12-03-09 7" xfId="13629"/>
    <cellStyle name="_pgvcl-costal_PGVCL-_NEW MIS Jan - 08_Weekly Urban PBR CO - 06-03-09 to 12-03-09 7" xfId="13630"/>
    <cellStyle name="_pgvcl-costal_pgvcl_NEW MIS Jan - 08_Weekly Urban PBR CO - 06-03-09 to 12-03-09 7 10" xfId="13631"/>
    <cellStyle name="_pgvcl-costal_PGVCL-_NEW MIS Jan - 08_Weekly Urban PBR CO - 06-03-09 to 12-03-09 7 10" xfId="13632"/>
    <cellStyle name="_pgvcl-costal_pgvcl_NEW MIS Jan - 08_Weekly Urban PBR CO - 06-03-09 to 12-03-09 7 2" xfId="13633"/>
    <cellStyle name="_pgvcl-costal_PGVCL-_NEW MIS Jan - 08_Weekly Urban PBR CO - 06-03-09 to 12-03-09 7 2" xfId="13634"/>
    <cellStyle name="_pgvcl-costal_pgvcl_NEW MIS Jan - 08_Weekly Urban PBR CO - 06-03-09 to 12-03-09 7 3" xfId="13635"/>
    <cellStyle name="_pgvcl-costal_PGVCL-_NEW MIS Jan - 08_Weekly Urban PBR CO - 06-03-09 to 12-03-09 7 3" xfId="13636"/>
    <cellStyle name="_pgvcl-costal_pgvcl_NEW MIS Jan - 08_Weekly Urban PBR CO - 06-03-09 to 12-03-09 7 4" xfId="13637"/>
    <cellStyle name="_pgvcl-costal_PGVCL-_NEW MIS Jan - 08_Weekly Urban PBR CO - 06-03-09 to 12-03-09 7 4" xfId="13638"/>
    <cellStyle name="_pgvcl-costal_pgvcl_NEW MIS Jan - 08_Weekly Urban PBR CO - 06-03-09 to 12-03-09 7 5" xfId="13639"/>
    <cellStyle name="_pgvcl-costal_PGVCL-_NEW MIS Jan - 08_Weekly Urban PBR CO - 06-03-09 to 12-03-09 7 5" xfId="13640"/>
    <cellStyle name="_pgvcl-costal_pgvcl_NEW MIS Jan - 08_Weekly Urban PBR CO - 06-03-09 to 12-03-09 7 6" xfId="13641"/>
    <cellStyle name="_pgvcl-costal_PGVCL-_NEW MIS Jan - 08_Weekly Urban PBR CO - 06-03-09 to 12-03-09 7 6" xfId="13642"/>
    <cellStyle name="_pgvcl-costal_pgvcl_NEW MIS Jan - 08_Weekly Urban PBR CO - 06-03-09 to 12-03-09 7 7" xfId="13643"/>
    <cellStyle name="_pgvcl-costal_PGVCL-_NEW MIS Jan - 08_Weekly Urban PBR CO - 06-03-09 to 12-03-09 7 7" xfId="13644"/>
    <cellStyle name="_pgvcl-costal_pgvcl_NEW MIS Jan - 08_Weekly Urban PBR CO - 06-03-09 to 12-03-09 7 8" xfId="13645"/>
    <cellStyle name="_pgvcl-costal_PGVCL-_NEW MIS Jan - 08_Weekly Urban PBR CO - 06-03-09 to 12-03-09 7 8" xfId="13646"/>
    <cellStyle name="_pgvcl-costal_pgvcl_NEW MIS Jan - 08_Weekly Urban PBR CO - 06-03-09 to 12-03-09 7 9" xfId="13647"/>
    <cellStyle name="_pgvcl-costal_PGVCL-_NEW MIS Jan - 08_Weekly Urban PBR CO - 06-03-09 to 12-03-09 7 9" xfId="13648"/>
    <cellStyle name="_pgvcl-costal_pgvcl_NEW MIS Jan - 08_Weekly Urban PBR CO - 06-03-09 to 12-03-09 8" xfId="13649"/>
    <cellStyle name="_pgvcl-costal_PGVCL-_NEW MIS Jan - 08_Weekly Urban PBR CO - 06-03-09 to 12-03-09 8" xfId="13650"/>
    <cellStyle name="_pgvcl-costal_pgvcl_NEW MIS Jan - 08_Weekly Urban PBR CO - 20-02-09 to 26-02-09" xfId="13651"/>
    <cellStyle name="_pgvcl-costal_PGVCL-_NEW MIS Jan - 08_Weekly Urban PBR CO - 20-02-09 to 26-02-09" xfId="13652"/>
    <cellStyle name="_pgvcl-costal_pgvcl_NEW MIS Jan - 08_Weekly Urban PBR CO - 20-02-09 to 26-02-09 2" xfId="13653"/>
    <cellStyle name="_pgvcl-costal_PGVCL-_NEW MIS Jan - 08_Weekly Urban PBR CO - 20-02-09 to 26-02-09 2" xfId="13654"/>
    <cellStyle name="_pgvcl-costal_pgvcl_NEW MIS Jan - 08_Weekly Urban PBR CO - 20-02-09 to 26-02-09 2 10" xfId="13655"/>
    <cellStyle name="_pgvcl-costal_PGVCL-_NEW MIS Jan - 08_Weekly Urban PBR CO - 20-02-09 to 26-02-09 2 10" xfId="13656"/>
    <cellStyle name="_pgvcl-costal_pgvcl_NEW MIS Jan - 08_Weekly Urban PBR CO - 20-02-09 to 26-02-09 2 2" xfId="13657"/>
    <cellStyle name="_pgvcl-costal_PGVCL-_NEW MIS Jan - 08_Weekly Urban PBR CO - 20-02-09 to 26-02-09 2 2" xfId="13658"/>
    <cellStyle name="_pgvcl-costal_pgvcl_NEW MIS Jan - 08_Weekly Urban PBR CO - 20-02-09 to 26-02-09 2 3" xfId="13659"/>
    <cellStyle name="_pgvcl-costal_PGVCL-_NEW MIS Jan - 08_Weekly Urban PBR CO - 20-02-09 to 26-02-09 2 3" xfId="13660"/>
    <cellStyle name="_pgvcl-costal_pgvcl_NEW MIS Jan - 08_Weekly Urban PBR CO - 20-02-09 to 26-02-09 2 4" xfId="13661"/>
    <cellStyle name="_pgvcl-costal_PGVCL-_NEW MIS Jan - 08_Weekly Urban PBR CO - 20-02-09 to 26-02-09 2 4" xfId="13662"/>
    <cellStyle name="_pgvcl-costal_pgvcl_NEW MIS Jan - 08_Weekly Urban PBR CO - 20-02-09 to 26-02-09 2 5" xfId="13663"/>
    <cellStyle name="_pgvcl-costal_PGVCL-_NEW MIS Jan - 08_Weekly Urban PBR CO - 20-02-09 to 26-02-09 2 5" xfId="13664"/>
    <cellStyle name="_pgvcl-costal_pgvcl_NEW MIS Jan - 08_Weekly Urban PBR CO - 20-02-09 to 26-02-09 2 6" xfId="13665"/>
    <cellStyle name="_pgvcl-costal_PGVCL-_NEW MIS Jan - 08_Weekly Urban PBR CO - 20-02-09 to 26-02-09 2 6" xfId="13666"/>
    <cellStyle name="_pgvcl-costal_pgvcl_NEW MIS Jan - 08_Weekly Urban PBR CO - 20-02-09 to 26-02-09 2 7" xfId="13667"/>
    <cellStyle name="_pgvcl-costal_PGVCL-_NEW MIS Jan - 08_Weekly Urban PBR CO - 20-02-09 to 26-02-09 2 7" xfId="13668"/>
    <cellStyle name="_pgvcl-costal_pgvcl_NEW MIS Jan - 08_Weekly Urban PBR CO - 20-02-09 to 26-02-09 2 8" xfId="13669"/>
    <cellStyle name="_pgvcl-costal_PGVCL-_NEW MIS Jan - 08_Weekly Urban PBR CO - 20-02-09 to 26-02-09 2 8" xfId="13670"/>
    <cellStyle name="_pgvcl-costal_pgvcl_NEW MIS Jan - 08_Weekly Urban PBR CO - 20-02-09 to 26-02-09 2 9" xfId="13671"/>
    <cellStyle name="_pgvcl-costal_PGVCL-_NEW MIS Jan - 08_Weekly Urban PBR CO - 20-02-09 to 26-02-09 2 9" xfId="13672"/>
    <cellStyle name="_pgvcl-costal_pgvcl_NEW MIS Jan - 08_Weekly Urban PBR CO - 20-02-09 to 26-02-09 3" xfId="13673"/>
    <cellStyle name="_pgvcl-costal_PGVCL-_NEW MIS Jan - 08_Weekly Urban PBR CO - 20-02-09 to 26-02-09 3" xfId="13674"/>
    <cellStyle name="_pgvcl-costal_pgvcl_NEW MIS Jan - 08_Weekly Urban PBR CO - 20-02-09 to 26-02-09 3 10" xfId="13675"/>
    <cellStyle name="_pgvcl-costal_PGVCL-_NEW MIS Jan - 08_Weekly Urban PBR CO - 20-02-09 to 26-02-09 3 10" xfId="13676"/>
    <cellStyle name="_pgvcl-costal_pgvcl_NEW MIS Jan - 08_Weekly Urban PBR CO - 20-02-09 to 26-02-09 3 2" xfId="13677"/>
    <cellStyle name="_pgvcl-costal_PGVCL-_NEW MIS Jan - 08_Weekly Urban PBR CO - 20-02-09 to 26-02-09 3 2" xfId="13678"/>
    <cellStyle name="_pgvcl-costal_pgvcl_NEW MIS Jan - 08_Weekly Urban PBR CO - 20-02-09 to 26-02-09 3 3" xfId="13679"/>
    <cellStyle name="_pgvcl-costal_PGVCL-_NEW MIS Jan - 08_Weekly Urban PBR CO - 20-02-09 to 26-02-09 3 3" xfId="13680"/>
    <cellStyle name="_pgvcl-costal_pgvcl_NEW MIS Jan - 08_Weekly Urban PBR CO - 20-02-09 to 26-02-09 3 4" xfId="13681"/>
    <cellStyle name="_pgvcl-costal_PGVCL-_NEW MIS Jan - 08_Weekly Urban PBR CO - 20-02-09 to 26-02-09 3 4" xfId="13682"/>
    <cellStyle name="_pgvcl-costal_pgvcl_NEW MIS Jan - 08_Weekly Urban PBR CO - 20-02-09 to 26-02-09 3 5" xfId="13683"/>
    <cellStyle name="_pgvcl-costal_PGVCL-_NEW MIS Jan - 08_Weekly Urban PBR CO - 20-02-09 to 26-02-09 3 5" xfId="13684"/>
    <cellStyle name="_pgvcl-costal_pgvcl_NEW MIS Jan - 08_Weekly Urban PBR CO - 20-02-09 to 26-02-09 3 6" xfId="13685"/>
    <cellStyle name="_pgvcl-costal_PGVCL-_NEW MIS Jan - 08_Weekly Urban PBR CO - 20-02-09 to 26-02-09 3 6" xfId="13686"/>
    <cellStyle name="_pgvcl-costal_pgvcl_NEW MIS Jan - 08_Weekly Urban PBR CO - 20-02-09 to 26-02-09 3 7" xfId="13687"/>
    <cellStyle name="_pgvcl-costal_PGVCL-_NEW MIS Jan - 08_Weekly Urban PBR CO - 20-02-09 to 26-02-09 3 7" xfId="13688"/>
    <cellStyle name="_pgvcl-costal_pgvcl_NEW MIS Jan - 08_Weekly Urban PBR CO - 20-02-09 to 26-02-09 3 8" xfId="13689"/>
    <cellStyle name="_pgvcl-costal_PGVCL-_NEW MIS Jan - 08_Weekly Urban PBR CO - 20-02-09 to 26-02-09 3 8" xfId="13690"/>
    <cellStyle name="_pgvcl-costal_pgvcl_NEW MIS Jan - 08_Weekly Urban PBR CO - 20-02-09 to 26-02-09 3 9" xfId="13691"/>
    <cellStyle name="_pgvcl-costal_PGVCL-_NEW MIS Jan - 08_Weekly Urban PBR CO - 20-02-09 to 26-02-09 3 9" xfId="13692"/>
    <cellStyle name="_pgvcl-costal_pgvcl_NEW MIS Jan - 08_Weekly Urban PBR CO - 20-02-09 to 26-02-09 4" xfId="13693"/>
    <cellStyle name="_pgvcl-costal_PGVCL-_NEW MIS Jan - 08_Weekly Urban PBR CO - 20-02-09 to 26-02-09 4" xfId="13694"/>
    <cellStyle name="_pgvcl-costal_pgvcl_NEW MIS Jan - 08_Weekly Urban PBR CO - 20-02-09 to 26-02-09 4 10" xfId="13695"/>
    <cellStyle name="_pgvcl-costal_PGVCL-_NEW MIS Jan - 08_Weekly Urban PBR CO - 20-02-09 to 26-02-09 4 10" xfId="13696"/>
    <cellStyle name="_pgvcl-costal_pgvcl_NEW MIS Jan - 08_Weekly Urban PBR CO - 20-02-09 to 26-02-09 4 2" xfId="13697"/>
    <cellStyle name="_pgvcl-costal_PGVCL-_NEW MIS Jan - 08_Weekly Urban PBR CO - 20-02-09 to 26-02-09 4 2" xfId="13698"/>
    <cellStyle name="_pgvcl-costal_pgvcl_NEW MIS Jan - 08_Weekly Urban PBR CO - 20-02-09 to 26-02-09 4 3" xfId="13699"/>
    <cellStyle name="_pgvcl-costal_PGVCL-_NEW MIS Jan - 08_Weekly Urban PBR CO - 20-02-09 to 26-02-09 4 3" xfId="13700"/>
    <cellStyle name="_pgvcl-costal_pgvcl_NEW MIS Jan - 08_Weekly Urban PBR CO - 20-02-09 to 26-02-09 4 4" xfId="13701"/>
    <cellStyle name="_pgvcl-costal_PGVCL-_NEW MIS Jan - 08_Weekly Urban PBR CO - 20-02-09 to 26-02-09 4 4" xfId="13702"/>
    <cellStyle name="_pgvcl-costal_pgvcl_NEW MIS Jan - 08_Weekly Urban PBR CO - 20-02-09 to 26-02-09 4 5" xfId="13703"/>
    <cellStyle name="_pgvcl-costal_PGVCL-_NEW MIS Jan - 08_Weekly Urban PBR CO - 20-02-09 to 26-02-09 4 5" xfId="13704"/>
    <cellStyle name="_pgvcl-costal_pgvcl_NEW MIS Jan - 08_Weekly Urban PBR CO - 20-02-09 to 26-02-09 4 6" xfId="13705"/>
    <cellStyle name="_pgvcl-costal_PGVCL-_NEW MIS Jan - 08_Weekly Urban PBR CO - 20-02-09 to 26-02-09 4 6" xfId="13706"/>
    <cellStyle name="_pgvcl-costal_pgvcl_NEW MIS Jan - 08_Weekly Urban PBR CO - 20-02-09 to 26-02-09 4 7" xfId="13707"/>
    <cellStyle name="_pgvcl-costal_PGVCL-_NEW MIS Jan - 08_Weekly Urban PBR CO - 20-02-09 to 26-02-09 4 7" xfId="13708"/>
    <cellStyle name="_pgvcl-costal_pgvcl_NEW MIS Jan - 08_Weekly Urban PBR CO - 20-02-09 to 26-02-09 4 8" xfId="13709"/>
    <cellStyle name="_pgvcl-costal_PGVCL-_NEW MIS Jan - 08_Weekly Urban PBR CO - 20-02-09 to 26-02-09 4 8" xfId="13710"/>
    <cellStyle name="_pgvcl-costal_pgvcl_NEW MIS Jan - 08_Weekly Urban PBR CO - 20-02-09 to 26-02-09 4 9" xfId="13711"/>
    <cellStyle name="_pgvcl-costal_PGVCL-_NEW MIS Jan - 08_Weekly Urban PBR CO - 20-02-09 to 26-02-09 4 9" xfId="13712"/>
    <cellStyle name="_pgvcl-costal_pgvcl_NEW MIS Jan - 08_Weekly Urban PBR CO - 20-02-09 to 26-02-09 5" xfId="13713"/>
    <cellStyle name="_pgvcl-costal_PGVCL-_NEW MIS Jan - 08_Weekly Urban PBR CO - 20-02-09 to 26-02-09 5" xfId="13714"/>
    <cellStyle name="_pgvcl-costal_pgvcl_NEW MIS Jan - 08_Weekly Urban PBR CO - 20-02-09 to 26-02-09 5 10" xfId="13715"/>
    <cellStyle name="_pgvcl-costal_PGVCL-_NEW MIS Jan - 08_Weekly Urban PBR CO - 20-02-09 to 26-02-09 5 10" xfId="13716"/>
    <cellStyle name="_pgvcl-costal_pgvcl_NEW MIS Jan - 08_Weekly Urban PBR CO - 20-02-09 to 26-02-09 5 2" xfId="13717"/>
    <cellStyle name="_pgvcl-costal_PGVCL-_NEW MIS Jan - 08_Weekly Urban PBR CO - 20-02-09 to 26-02-09 5 2" xfId="13718"/>
    <cellStyle name="_pgvcl-costal_pgvcl_NEW MIS Jan - 08_Weekly Urban PBR CO - 20-02-09 to 26-02-09 5 3" xfId="13719"/>
    <cellStyle name="_pgvcl-costal_PGVCL-_NEW MIS Jan - 08_Weekly Urban PBR CO - 20-02-09 to 26-02-09 5 3" xfId="13720"/>
    <cellStyle name="_pgvcl-costal_pgvcl_NEW MIS Jan - 08_Weekly Urban PBR CO - 20-02-09 to 26-02-09 5 4" xfId="13721"/>
    <cellStyle name="_pgvcl-costal_PGVCL-_NEW MIS Jan - 08_Weekly Urban PBR CO - 20-02-09 to 26-02-09 5 4" xfId="13722"/>
    <cellStyle name="_pgvcl-costal_pgvcl_NEW MIS Jan - 08_Weekly Urban PBR CO - 20-02-09 to 26-02-09 5 5" xfId="13723"/>
    <cellStyle name="_pgvcl-costal_PGVCL-_NEW MIS Jan - 08_Weekly Urban PBR CO - 20-02-09 to 26-02-09 5 5" xfId="13724"/>
    <cellStyle name="_pgvcl-costal_pgvcl_NEW MIS Jan - 08_Weekly Urban PBR CO - 20-02-09 to 26-02-09 5 6" xfId="13725"/>
    <cellStyle name="_pgvcl-costal_PGVCL-_NEW MIS Jan - 08_Weekly Urban PBR CO - 20-02-09 to 26-02-09 5 6" xfId="13726"/>
    <cellStyle name="_pgvcl-costal_pgvcl_NEW MIS Jan - 08_Weekly Urban PBR CO - 20-02-09 to 26-02-09 5 7" xfId="13727"/>
    <cellStyle name="_pgvcl-costal_PGVCL-_NEW MIS Jan - 08_Weekly Urban PBR CO - 20-02-09 to 26-02-09 5 7" xfId="13728"/>
    <cellStyle name="_pgvcl-costal_pgvcl_NEW MIS Jan - 08_Weekly Urban PBR CO - 20-02-09 to 26-02-09 5 8" xfId="13729"/>
    <cellStyle name="_pgvcl-costal_PGVCL-_NEW MIS Jan - 08_Weekly Urban PBR CO - 20-02-09 to 26-02-09 5 8" xfId="13730"/>
    <cellStyle name="_pgvcl-costal_pgvcl_NEW MIS Jan - 08_Weekly Urban PBR CO - 20-02-09 to 26-02-09 5 9" xfId="13731"/>
    <cellStyle name="_pgvcl-costal_PGVCL-_NEW MIS Jan - 08_Weekly Urban PBR CO - 20-02-09 to 26-02-09 5 9" xfId="13732"/>
    <cellStyle name="_pgvcl-costal_pgvcl_NEW MIS Jan - 08_Weekly Urban PBR CO - 20-02-09 to 26-02-09 6" xfId="13733"/>
    <cellStyle name="_pgvcl-costal_PGVCL-_NEW MIS Jan - 08_Weekly Urban PBR CO - 20-02-09 to 26-02-09 6" xfId="13734"/>
    <cellStyle name="_pgvcl-costal_pgvcl_NEW MIS Jan - 08_Weekly Urban PBR CO - 20-02-09 to 26-02-09 6 10" xfId="13735"/>
    <cellStyle name="_pgvcl-costal_PGVCL-_NEW MIS Jan - 08_Weekly Urban PBR CO - 20-02-09 to 26-02-09 6 10" xfId="13736"/>
    <cellStyle name="_pgvcl-costal_pgvcl_NEW MIS Jan - 08_Weekly Urban PBR CO - 20-02-09 to 26-02-09 6 2" xfId="13737"/>
    <cellStyle name="_pgvcl-costal_PGVCL-_NEW MIS Jan - 08_Weekly Urban PBR CO - 20-02-09 to 26-02-09 6 2" xfId="13738"/>
    <cellStyle name="_pgvcl-costal_pgvcl_NEW MIS Jan - 08_Weekly Urban PBR CO - 20-02-09 to 26-02-09 6 3" xfId="13739"/>
    <cellStyle name="_pgvcl-costal_PGVCL-_NEW MIS Jan - 08_Weekly Urban PBR CO - 20-02-09 to 26-02-09 6 3" xfId="13740"/>
    <cellStyle name="_pgvcl-costal_pgvcl_NEW MIS Jan - 08_Weekly Urban PBR CO - 20-02-09 to 26-02-09 6 4" xfId="13741"/>
    <cellStyle name="_pgvcl-costal_PGVCL-_NEW MIS Jan - 08_Weekly Urban PBR CO - 20-02-09 to 26-02-09 6 4" xfId="13742"/>
    <cellStyle name="_pgvcl-costal_pgvcl_NEW MIS Jan - 08_Weekly Urban PBR CO - 20-02-09 to 26-02-09 6 5" xfId="13743"/>
    <cellStyle name="_pgvcl-costal_PGVCL-_NEW MIS Jan - 08_Weekly Urban PBR CO - 20-02-09 to 26-02-09 6 5" xfId="13744"/>
    <cellStyle name="_pgvcl-costal_pgvcl_NEW MIS Jan - 08_Weekly Urban PBR CO - 20-02-09 to 26-02-09 6 6" xfId="13745"/>
    <cellStyle name="_pgvcl-costal_PGVCL-_NEW MIS Jan - 08_Weekly Urban PBR CO - 20-02-09 to 26-02-09 6 6" xfId="13746"/>
    <cellStyle name="_pgvcl-costal_pgvcl_NEW MIS Jan - 08_Weekly Urban PBR CO - 20-02-09 to 26-02-09 6 7" xfId="13747"/>
    <cellStyle name="_pgvcl-costal_PGVCL-_NEW MIS Jan - 08_Weekly Urban PBR CO - 20-02-09 to 26-02-09 6 7" xfId="13748"/>
    <cellStyle name="_pgvcl-costal_pgvcl_NEW MIS Jan - 08_Weekly Urban PBR CO - 20-02-09 to 26-02-09 6 8" xfId="13749"/>
    <cellStyle name="_pgvcl-costal_PGVCL-_NEW MIS Jan - 08_Weekly Urban PBR CO - 20-02-09 to 26-02-09 6 8" xfId="13750"/>
    <cellStyle name="_pgvcl-costal_pgvcl_NEW MIS Jan - 08_Weekly Urban PBR CO - 20-02-09 to 26-02-09 6 9" xfId="13751"/>
    <cellStyle name="_pgvcl-costal_PGVCL-_NEW MIS Jan - 08_Weekly Urban PBR CO - 20-02-09 to 26-02-09 6 9" xfId="13752"/>
    <cellStyle name="_pgvcl-costal_pgvcl_NEW MIS Jan - 08_Weekly Urban PBR CO - 20-02-09 to 26-02-09 7" xfId="13753"/>
    <cellStyle name="_pgvcl-costal_PGVCL-_NEW MIS Jan - 08_Weekly Urban PBR CO - 20-02-09 to 26-02-09 7" xfId="13754"/>
    <cellStyle name="_pgvcl-costal_pgvcl_NEW MIS Jan - 08_Weekly Urban PBR CO - 20-02-09 to 26-02-09 7 10" xfId="13755"/>
    <cellStyle name="_pgvcl-costal_PGVCL-_NEW MIS Jan - 08_Weekly Urban PBR CO - 20-02-09 to 26-02-09 7 10" xfId="13756"/>
    <cellStyle name="_pgvcl-costal_pgvcl_NEW MIS Jan - 08_Weekly Urban PBR CO - 20-02-09 to 26-02-09 7 2" xfId="13757"/>
    <cellStyle name="_pgvcl-costal_PGVCL-_NEW MIS Jan - 08_Weekly Urban PBR CO - 20-02-09 to 26-02-09 7 2" xfId="13758"/>
    <cellStyle name="_pgvcl-costal_pgvcl_NEW MIS Jan - 08_Weekly Urban PBR CO - 20-02-09 to 26-02-09 7 3" xfId="13759"/>
    <cellStyle name="_pgvcl-costal_PGVCL-_NEW MIS Jan - 08_Weekly Urban PBR CO - 20-02-09 to 26-02-09 7 3" xfId="13760"/>
    <cellStyle name="_pgvcl-costal_pgvcl_NEW MIS Jan - 08_Weekly Urban PBR CO - 20-02-09 to 26-02-09 7 4" xfId="13761"/>
    <cellStyle name="_pgvcl-costal_PGVCL-_NEW MIS Jan - 08_Weekly Urban PBR CO - 20-02-09 to 26-02-09 7 4" xfId="13762"/>
    <cellStyle name="_pgvcl-costal_pgvcl_NEW MIS Jan - 08_Weekly Urban PBR CO - 20-02-09 to 26-02-09 7 5" xfId="13763"/>
    <cellStyle name="_pgvcl-costal_PGVCL-_NEW MIS Jan - 08_Weekly Urban PBR CO - 20-02-09 to 26-02-09 7 5" xfId="13764"/>
    <cellStyle name="_pgvcl-costal_pgvcl_NEW MIS Jan - 08_Weekly Urban PBR CO - 20-02-09 to 26-02-09 7 6" xfId="13765"/>
    <cellStyle name="_pgvcl-costal_PGVCL-_NEW MIS Jan - 08_Weekly Urban PBR CO - 20-02-09 to 26-02-09 7 6" xfId="13766"/>
    <cellStyle name="_pgvcl-costal_pgvcl_NEW MIS Jan - 08_Weekly Urban PBR CO - 20-02-09 to 26-02-09 7 7" xfId="13767"/>
    <cellStyle name="_pgvcl-costal_PGVCL-_NEW MIS Jan - 08_Weekly Urban PBR CO - 20-02-09 to 26-02-09 7 7" xfId="13768"/>
    <cellStyle name="_pgvcl-costal_pgvcl_NEW MIS Jan - 08_Weekly Urban PBR CO - 20-02-09 to 26-02-09 7 8" xfId="13769"/>
    <cellStyle name="_pgvcl-costal_PGVCL-_NEW MIS Jan - 08_Weekly Urban PBR CO - 20-02-09 to 26-02-09 7 8" xfId="13770"/>
    <cellStyle name="_pgvcl-costal_pgvcl_NEW MIS Jan - 08_Weekly Urban PBR CO - 20-02-09 to 26-02-09 7 9" xfId="13771"/>
    <cellStyle name="_pgvcl-costal_PGVCL-_NEW MIS Jan - 08_Weekly Urban PBR CO - 20-02-09 to 26-02-09 7 9" xfId="13772"/>
    <cellStyle name="_pgvcl-costal_pgvcl_NEW MIS Jan - 08_Weekly Urban PBR CO - 20-02-09 to 26-02-09 8" xfId="13773"/>
    <cellStyle name="_pgvcl-costal_PGVCL-_NEW MIS Jan - 08_Weekly Urban PBR CO - 20-02-09 to 26-02-09 8" xfId="13774"/>
    <cellStyle name="_pgvcl-costal_pgvcl_NEW MIS Jan - 08_Weekly Urban PBR CO - 30-01-09 to 05-02-09" xfId="13775"/>
    <cellStyle name="_pgvcl-costal_PGVCL-_NEW MIS Jan - 08_Weekly Urban PBR CO - 30-01-09 to 05-02-09" xfId="13776"/>
    <cellStyle name="_pgvcl-costal_pgvcl_NEW MIS Jan - 08_Weekly Urban PBR CO - 30-01-09 to 05-02-09 2" xfId="13777"/>
    <cellStyle name="_pgvcl-costal_PGVCL-_NEW MIS Jan - 08_Weekly Urban PBR CO - 30-01-09 to 05-02-09 2" xfId="13778"/>
    <cellStyle name="_pgvcl-costal_pgvcl_NEW MIS Jan - 08_Weekly Urban PBR CO - 30-01-09 to 05-02-09 2 10" xfId="13779"/>
    <cellStyle name="_pgvcl-costal_PGVCL-_NEW MIS Jan - 08_Weekly Urban PBR CO - 30-01-09 to 05-02-09 2 10" xfId="13780"/>
    <cellStyle name="_pgvcl-costal_pgvcl_NEW MIS Jan - 08_Weekly Urban PBR CO - 30-01-09 to 05-02-09 2 2" xfId="13781"/>
    <cellStyle name="_pgvcl-costal_PGVCL-_NEW MIS Jan - 08_Weekly Urban PBR CO - 30-01-09 to 05-02-09 2 2" xfId="13782"/>
    <cellStyle name="_pgvcl-costal_pgvcl_NEW MIS Jan - 08_Weekly Urban PBR CO - 30-01-09 to 05-02-09 2 3" xfId="13783"/>
    <cellStyle name="_pgvcl-costal_PGVCL-_NEW MIS Jan - 08_Weekly Urban PBR CO - 30-01-09 to 05-02-09 2 3" xfId="13784"/>
    <cellStyle name="_pgvcl-costal_pgvcl_NEW MIS Jan - 08_Weekly Urban PBR CO - 30-01-09 to 05-02-09 2 4" xfId="13785"/>
    <cellStyle name="_pgvcl-costal_PGVCL-_NEW MIS Jan - 08_Weekly Urban PBR CO - 30-01-09 to 05-02-09 2 4" xfId="13786"/>
    <cellStyle name="_pgvcl-costal_pgvcl_NEW MIS Jan - 08_Weekly Urban PBR CO - 30-01-09 to 05-02-09 2 5" xfId="13787"/>
    <cellStyle name="_pgvcl-costal_PGVCL-_NEW MIS Jan - 08_Weekly Urban PBR CO - 30-01-09 to 05-02-09 2 5" xfId="13788"/>
    <cellStyle name="_pgvcl-costal_pgvcl_NEW MIS Jan - 08_Weekly Urban PBR CO - 30-01-09 to 05-02-09 2 6" xfId="13789"/>
    <cellStyle name="_pgvcl-costal_PGVCL-_NEW MIS Jan - 08_Weekly Urban PBR CO - 30-01-09 to 05-02-09 2 6" xfId="13790"/>
    <cellStyle name="_pgvcl-costal_pgvcl_NEW MIS Jan - 08_Weekly Urban PBR CO - 30-01-09 to 05-02-09 2 7" xfId="13791"/>
    <cellStyle name="_pgvcl-costal_PGVCL-_NEW MIS Jan - 08_Weekly Urban PBR CO - 30-01-09 to 05-02-09 2 7" xfId="13792"/>
    <cellStyle name="_pgvcl-costal_pgvcl_NEW MIS Jan - 08_Weekly Urban PBR CO - 30-01-09 to 05-02-09 2 8" xfId="13793"/>
    <cellStyle name="_pgvcl-costal_PGVCL-_NEW MIS Jan - 08_Weekly Urban PBR CO - 30-01-09 to 05-02-09 2 8" xfId="13794"/>
    <cellStyle name="_pgvcl-costal_pgvcl_NEW MIS Jan - 08_Weekly Urban PBR CO - 30-01-09 to 05-02-09 2 9" xfId="13795"/>
    <cellStyle name="_pgvcl-costal_PGVCL-_NEW MIS Jan - 08_Weekly Urban PBR CO - 30-01-09 to 05-02-09 2 9" xfId="13796"/>
    <cellStyle name="_pgvcl-costal_pgvcl_NEW MIS Jan - 08_Weekly Urban PBR CO - 30-01-09 to 05-02-09 3" xfId="13797"/>
    <cellStyle name="_pgvcl-costal_PGVCL-_NEW MIS Jan - 08_Weekly Urban PBR CO - 30-01-09 to 05-02-09 3" xfId="13798"/>
    <cellStyle name="_pgvcl-costal_pgvcl_NEW MIS Jan - 08_Weekly Urban PBR CO - 30-01-09 to 05-02-09 3 10" xfId="13799"/>
    <cellStyle name="_pgvcl-costal_PGVCL-_NEW MIS Jan - 08_Weekly Urban PBR CO - 30-01-09 to 05-02-09 3 10" xfId="13800"/>
    <cellStyle name="_pgvcl-costal_pgvcl_NEW MIS Jan - 08_Weekly Urban PBR CO - 30-01-09 to 05-02-09 3 2" xfId="13801"/>
    <cellStyle name="_pgvcl-costal_PGVCL-_NEW MIS Jan - 08_Weekly Urban PBR CO - 30-01-09 to 05-02-09 3 2" xfId="13802"/>
    <cellStyle name="_pgvcl-costal_pgvcl_NEW MIS Jan - 08_Weekly Urban PBR CO - 30-01-09 to 05-02-09 3 3" xfId="13803"/>
    <cellStyle name="_pgvcl-costal_PGVCL-_NEW MIS Jan - 08_Weekly Urban PBR CO - 30-01-09 to 05-02-09 3 3" xfId="13804"/>
    <cellStyle name="_pgvcl-costal_pgvcl_NEW MIS Jan - 08_Weekly Urban PBR CO - 30-01-09 to 05-02-09 3 4" xfId="13805"/>
    <cellStyle name="_pgvcl-costal_PGVCL-_NEW MIS Jan - 08_Weekly Urban PBR CO - 30-01-09 to 05-02-09 3 4" xfId="13806"/>
    <cellStyle name="_pgvcl-costal_pgvcl_NEW MIS Jan - 08_Weekly Urban PBR CO - 30-01-09 to 05-02-09 3 5" xfId="13807"/>
    <cellStyle name="_pgvcl-costal_PGVCL-_NEW MIS Jan - 08_Weekly Urban PBR CO - 30-01-09 to 05-02-09 3 5" xfId="13808"/>
    <cellStyle name="_pgvcl-costal_pgvcl_NEW MIS Jan - 08_Weekly Urban PBR CO - 30-01-09 to 05-02-09 3 6" xfId="13809"/>
    <cellStyle name="_pgvcl-costal_PGVCL-_NEW MIS Jan - 08_Weekly Urban PBR CO - 30-01-09 to 05-02-09 3 6" xfId="13810"/>
    <cellStyle name="_pgvcl-costal_pgvcl_NEW MIS Jan - 08_Weekly Urban PBR CO - 30-01-09 to 05-02-09 3 7" xfId="13811"/>
    <cellStyle name="_pgvcl-costal_PGVCL-_NEW MIS Jan - 08_Weekly Urban PBR CO - 30-01-09 to 05-02-09 3 7" xfId="13812"/>
    <cellStyle name="_pgvcl-costal_pgvcl_NEW MIS Jan - 08_Weekly Urban PBR CO - 30-01-09 to 05-02-09 3 8" xfId="13813"/>
    <cellStyle name="_pgvcl-costal_PGVCL-_NEW MIS Jan - 08_Weekly Urban PBR CO - 30-01-09 to 05-02-09 3 8" xfId="13814"/>
    <cellStyle name="_pgvcl-costal_pgvcl_NEW MIS Jan - 08_Weekly Urban PBR CO - 30-01-09 to 05-02-09 3 9" xfId="13815"/>
    <cellStyle name="_pgvcl-costal_PGVCL-_NEW MIS Jan - 08_Weekly Urban PBR CO - 30-01-09 to 05-02-09 3 9" xfId="13816"/>
    <cellStyle name="_pgvcl-costal_pgvcl_NEW MIS Jan - 08_Weekly Urban PBR CO - 30-01-09 to 05-02-09 4" xfId="13817"/>
    <cellStyle name="_pgvcl-costal_PGVCL-_NEW MIS Jan - 08_Weekly Urban PBR CO - 30-01-09 to 05-02-09 4" xfId="13818"/>
    <cellStyle name="_pgvcl-costal_pgvcl_NEW MIS Jan - 08_Weekly Urban PBR CO - 30-01-09 to 05-02-09 4 10" xfId="13819"/>
    <cellStyle name="_pgvcl-costal_PGVCL-_NEW MIS Jan - 08_Weekly Urban PBR CO - 30-01-09 to 05-02-09 4 10" xfId="13820"/>
    <cellStyle name="_pgvcl-costal_pgvcl_NEW MIS Jan - 08_Weekly Urban PBR CO - 30-01-09 to 05-02-09 4 2" xfId="13821"/>
    <cellStyle name="_pgvcl-costal_PGVCL-_NEW MIS Jan - 08_Weekly Urban PBR CO - 30-01-09 to 05-02-09 4 2" xfId="13822"/>
    <cellStyle name="_pgvcl-costal_pgvcl_NEW MIS Jan - 08_Weekly Urban PBR CO - 30-01-09 to 05-02-09 4 3" xfId="13823"/>
    <cellStyle name="_pgvcl-costal_PGVCL-_NEW MIS Jan - 08_Weekly Urban PBR CO - 30-01-09 to 05-02-09 4 3" xfId="13824"/>
    <cellStyle name="_pgvcl-costal_pgvcl_NEW MIS Jan - 08_Weekly Urban PBR CO - 30-01-09 to 05-02-09 4 4" xfId="13825"/>
    <cellStyle name="_pgvcl-costal_PGVCL-_NEW MIS Jan - 08_Weekly Urban PBR CO - 30-01-09 to 05-02-09 4 4" xfId="13826"/>
    <cellStyle name="_pgvcl-costal_pgvcl_NEW MIS Jan - 08_Weekly Urban PBR CO - 30-01-09 to 05-02-09 4 5" xfId="13827"/>
    <cellStyle name="_pgvcl-costal_PGVCL-_NEW MIS Jan - 08_Weekly Urban PBR CO - 30-01-09 to 05-02-09 4 5" xfId="13828"/>
    <cellStyle name="_pgvcl-costal_pgvcl_NEW MIS Jan - 08_Weekly Urban PBR CO - 30-01-09 to 05-02-09 4 6" xfId="13829"/>
    <cellStyle name="_pgvcl-costal_PGVCL-_NEW MIS Jan - 08_Weekly Urban PBR CO - 30-01-09 to 05-02-09 4 6" xfId="13830"/>
    <cellStyle name="_pgvcl-costal_pgvcl_NEW MIS Jan - 08_Weekly Urban PBR CO - 30-01-09 to 05-02-09 4 7" xfId="13831"/>
    <cellStyle name="_pgvcl-costal_PGVCL-_NEW MIS Jan - 08_Weekly Urban PBR CO - 30-01-09 to 05-02-09 4 7" xfId="13832"/>
    <cellStyle name="_pgvcl-costal_pgvcl_NEW MIS Jan - 08_Weekly Urban PBR CO - 30-01-09 to 05-02-09 4 8" xfId="13833"/>
    <cellStyle name="_pgvcl-costal_PGVCL-_NEW MIS Jan - 08_Weekly Urban PBR CO - 30-01-09 to 05-02-09 4 8" xfId="13834"/>
    <cellStyle name="_pgvcl-costal_pgvcl_NEW MIS Jan - 08_Weekly Urban PBR CO - 30-01-09 to 05-02-09 4 9" xfId="13835"/>
    <cellStyle name="_pgvcl-costal_PGVCL-_NEW MIS Jan - 08_Weekly Urban PBR CO - 30-01-09 to 05-02-09 4 9" xfId="13836"/>
    <cellStyle name="_pgvcl-costal_pgvcl_NEW MIS Jan - 08_Weekly Urban PBR CO - 30-01-09 to 05-02-09 5" xfId="13837"/>
    <cellStyle name="_pgvcl-costal_PGVCL-_NEW MIS Jan - 08_Weekly Urban PBR CO - 30-01-09 to 05-02-09 5" xfId="13838"/>
    <cellStyle name="_pgvcl-costal_pgvcl_NEW MIS Jan - 08_Weekly Urban PBR CO - 30-01-09 to 05-02-09 5 10" xfId="13839"/>
    <cellStyle name="_pgvcl-costal_PGVCL-_NEW MIS Jan - 08_Weekly Urban PBR CO - 30-01-09 to 05-02-09 5 10" xfId="13840"/>
    <cellStyle name="_pgvcl-costal_pgvcl_NEW MIS Jan - 08_Weekly Urban PBR CO - 30-01-09 to 05-02-09 5 2" xfId="13841"/>
    <cellStyle name="_pgvcl-costal_PGVCL-_NEW MIS Jan - 08_Weekly Urban PBR CO - 30-01-09 to 05-02-09 5 2" xfId="13842"/>
    <cellStyle name="_pgvcl-costal_pgvcl_NEW MIS Jan - 08_Weekly Urban PBR CO - 30-01-09 to 05-02-09 5 3" xfId="13843"/>
    <cellStyle name="_pgvcl-costal_PGVCL-_NEW MIS Jan - 08_Weekly Urban PBR CO - 30-01-09 to 05-02-09 5 3" xfId="13844"/>
    <cellStyle name="_pgvcl-costal_pgvcl_NEW MIS Jan - 08_Weekly Urban PBR CO - 30-01-09 to 05-02-09 5 4" xfId="13845"/>
    <cellStyle name="_pgvcl-costal_PGVCL-_NEW MIS Jan - 08_Weekly Urban PBR CO - 30-01-09 to 05-02-09 5 4" xfId="13846"/>
    <cellStyle name="_pgvcl-costal_pgvcl_NEW MIS Jan - 08_Weekly Urban PBR CO - 30-01-09 to 05-02-09 5 5" xfId="13847"/>
    <cellStyle name="_pgvcl-costal_PGVCL-_NEW MIS Jan - 08_Weekly Urban PBR CO - 30-01-09 to 05-02-09 5 5" xfId="13848"/>
    <cellStyle name="_pgvcl-costal_pgvcl_NEW MIS Jan - 08_Weekly Urban PBR CO - 30-01-09 to 05-02-09 5 6" xfId="13849"/>
    <cellStyle name="_pgvcl-costal_PGVCL-_NEW MIS Jan - 08_Weekly Urban PBR CO - 30-01-09 to 05-02-09 5 6" xfId="13850"/>
    <cellStyle name="_pgvcl-costal_pgvcl_NEW MIS Jan - 08_Weekly Urban PBR CO - 30-01-09 to 05-02-09 5 7" xfId="13851"/>
    <cellStyle name="_pgvcl-costal_PGVCL-_NEW MIS Jan - 08_Weekly Urban PBR CO - 30-01-09 to 05-02-09 5 7" xfId="13852"/>
    <cellStyle name="_pgvcl-costal_pgvcl_NEW MIS Jan - 08_Weekly Urban PBR CO - 30-01-09 to 05-02-09 5 8" xfId="13853"/>
    <cellStyle name="_pgvcl-costal_PGVCL-_NEW MIS Jan - 08_Weekly Urban PBR CO - 30-01-09 to 05-02-09 5 8" xfId="13854"/>
    <cellStyle name="_pgvcl-costal_pgvcl_NEW MIS Jan - 08_Weekly Urban PBR CO - 30-01-09 to 05-02-09 5 9" xfId="13855"/>
    <cellStyle name="_pgvcl-costal_PGVCL-_NEW MIS Jan - 08_Weekly Urban PBR CO - 30-01-09 to 05-02-09 5 9" xfId="13856"/>
    <cellStyle name="_pgvcl-costal_pgvcl_NEW MIS Jan - 08_Weekly Urban PBR CO - 30-01-09 to 05-02-09 6" xfId="13857"/>
    <cellStyle name="_pgvcl-costal_PGVCL-_NEW MIS Jan - 08_Weekly Urban PBR CO - 30-01-09 to 05-02-09 6" xfId="13858"/>
    <cellStyle name="_pgvcl-costal_pgvcl_NEW MIS Jan - 08_Weekly Urban PBR CO - 30-01-09 to 05-02-09 6 10" xfId="13859"/>
    <cellStyle name="_pgvcl-costal_PGVCL-_NEW MIS Jan - 08_Weekly Urban PBR CO - 30-01-09 to 05-02-09 6 10" xfId="13860"/>
    <cellStyle name="_pgvcl-costal_pgvcl_NEW MIS Jan - 08_Weekly Urban PBR CO - 30-01-09 to 05-02-09 6 2" xfId="13861"/>
    <cellStyle name="_pgvcl-costal_PGVCL-_NEW MIS Jan - 08_Weekly Urban PBR CO - 30-01-09 to 05-02-09 6 2" xfId="13862"/>
    <cellStyle name="_pgvcl-costal_pgvcl_NEW MIS Jan - 08_Weekly Urban PBR CO - 30-01-09 to 05-02-09 6 3" xfId="13863"/>
    <cellStyle name="_pgvcl-costal_PGVCL-_NEW MIS Jan - 08_Weekly Urban PBR CO - 30-01-09 to 05-02-09 6 3" xfId="13864"/>
    <cellStyle name="_pgvcl-costal_pgvcl_NEW MIS Jan - 08_Weekly Urban PBR CO - 30-01-09 to 05-02-09 6 4" xfId="13865"/>
    <cellStyle name="_pgvcl-costal_PGVCL-_NEW MIS Jan - 08_Weekly Urban PBR CO - 30-01-09 to 05-02-09 6 4" xfId="13866"/>
    <cellStyle name="_pgvcl-costal_pgvcl_NEW MIS Jan - 08_Weekly Urban PBR CO - 30-01-09 to 05-02-09 6 5" xfId="13867"/>
    <cellStyle name="_pgvcl-costal_PGVCL-_NEW MIS Jan - 08_Weekly Urban PBR CO - 30-01-09 to 05-02-09 6 5" xfId="13868"/>
    <cellStyle name="_pgvcl-costal_pgvcl_NEW MIS Jan - 08_Weekly Urban PBR CO - 30-01-09 to 05-02-09 6 6" xfId="13869"/>
    <cellStyle name="_pgvcl-costal_PGVCL-_NEW MIS Jan - 08_Weekly Urban PBR CO - 30-01-09 to 05-02-09 6 6" xfId="13870"/>
    <cellStyle name="_pgvcl-costal_pgvcl_NEW MIS Jan - 08_Weekly Urban PBR CO - 30-01-09 to 05-02-09 6 7" xfId="13871"/>
    <cellStyle name="_pgvcl-costal_PGVCL-_NEW MIS Jan - 08_Weekly Urban PBR CO - 30-01-09 to 05-02-09 6 7" xfId="13872"/>
    <cellStyle name="_pgvcl-costal_pgvcl_NEW MIS Jan - 08_Weekly Urban PBR CO - 30-01-09 to 05-02-09 6 8" xfId="13873"/>
    <cellStyle name="_pgvcl-costal_PGVCL-_NEW MIS Jan - 08_Weekly Urban PBR CO - 30-01-09 to 05-02-09 6 8" xfId="13874"/>
    <cellStyle name="_pgvcl-costal_pgvcl_NEW MIS Jan - 08_Weekly Urban PBR CO - 30-01-09 to 05-02-09 6 9" xfId="13875"/>
    <cellStyle name="_pgvcl-costal_PGVCL-_NEW MIS Jan - 08_Weekly Urban PBR CO - 30-01-09 to 05-02-09 6 9" xfId="13876"/>
    <cellStyle name="_pgvcl-costal_pgvcl_NEW MIS Jan - 08_Weekly Urban PBR CO - 30-01-09 to 05-02-09 7" xfId="13877"/>
    <cellStyle name="_pgvcl-costal_PGVCL-_NEW MIS Jan - 08_Weekly Urban PBR CO - 30-01-09 to 05-02-09 7" xfId="13878"/>
    <cellStyle name="_pgvcl-costal_pgvcl_NEW MIS Jan - 08_Weekly Urban PBR CO - 30-01-09 to 05-02-09 7 10" xfId="13879"/>
    <cellStyle name="_pgvcl-costal_PGVCL-_NEW MIS Jan - 08_Weekly Urban PBR CO - 30-01-09 to 05-02-09 7 10" xfId="13880"/>
    <cellStyle name="_pgvcl-costal_pgvcl_NEW MIS Jan - 08_Weekly Urban PBR CO - 30-01-09 to 05-02-09 7 2" xfId="13881"/>
    <cellStyle name="_pgvcl-costal_PGVCL-_NEW MIS Jan - 08_Weekly Urban PBR CO - 30-01-09 to 05-02-09 7 2" xfId="13882"/>
    <cellStyle name="_pgvcl-costal_pgvcl_NEW MIS Jan - 08_Weekly Urban PBR CO - 30-01-09 to 05-02-09 7 3" xfId="13883"/>
    <cellStyle name="_pgvcl-costal_PGVCL-_NEW MIS Jan - 08_Weekly Urban PBR CO - 30-01-09 to 05-02-09 7 3" xfId="13884"/>
    <cellStyle name="_pgvcl-costal_pgvcl_NEW MIS Jan - 08_Weekly Urban PBR CO - 30-01-09 to 05-02-09 7 4" xfId="13885"/>
    <cellStyle name="_pgvcl-costal_PGVCL-_NEW MIS Jan - 08_Weekly Urban PBR CO - 30-01-09 to 05-02-09 7 4" xfId="13886"/>
    <cellStyle name="_pgvcl-costal_pgvcl_NEW MIS Jan - 08_Weekly Urban PBR CO - 30-01-09 to 05-02-09 7 5" xfId="13887"/>
    <cellStyle name="_pgvcl-costal_PGVCL-_NEW MIS Jan - 08_Weekly Urban PBR CO - 30-01-09 to 05-02-09 7 5" xfId="13888"/>
    <cellStyle name="_pgvcl-costal_pgvcl_NEW MIS Jan - 08_Weekly Urban PBR CO - 30-01-09 to 05-02-09 7 6" xfId="13889"/>
    <cellStyle name="_pgvcl-costal_PGVCL-_NEW MIS Jan - 08_Weekly Urban PBR CO - 30-01-09 to 05-02-09 7 6" xfId="13890"/>
    <cellStyle name="_pgvcl-costal_pgvcl_NEW MIS Jan - 08_Weekly Urban PBR CO - 30-01-09 to 05-02-09 7 7" xfId="13891"/>
    <cellStyle name="_pgvcl-costal_PGVCL-_NEW MIS Jan - 08_Weekly Urban PBR CO - 30-01-09 to 05-02-09 7 7" xfId="13892"/>
    <cellStyle name="_pgvcl-costal_pgvcl_NEW MIS Jan - 08_Weekly Urban PBR CO - 30-01-09 to 05-02-09 7 8" xfId="13893"/>
    <cellStyle name="_pgvcl-costal_PGVCL-_NEW MIS Jan - 08_Weekly Urban PBR CO - 30-01-09 to 05-02-09 7 8" xfId="13894"/>
    <cellStyle name="_pgvcl-costal_pgvcl_NEW MIS Jan - 08_Weekly Urban PBR CO - 30-01-09 to 05-02-09 7 9" xfId="13895"/>
    <cellStyle name="_pgvcl-costal_PGVCL-_NEW MIS Jan - 08_Weekly Urban PBR CO - 30-01-09 to 05-02-09 7 9" xfId="13896"/>
    <cellStyle name="_pgvcl-costal_pgvcl_NEW MIS Jan - 08_Weekly Urban PBR CO - 30-01-09 to 05-02-09 8" xfId="13897"/>
    <cellStyle name="_pgvcl-costal_PGVCL-_NEW MIS Jan - 08_Weekly Urban PBR CO - 30-01-09 to 05-02-09 8" xfId="13898"/>
    <cellStyle name="_pgvcl-costal_pgvcl_NEW MIS Jan - 08_Weekly Urban PBR CO - 9-1-09 to 15.01.09" xfId="13899"/>
    <cellStyle name="_pgvcl-costal_PGVCL-_NEW MIS Jan - 08_Weekly Urban PBR CO - 9-1-09 to 15.01.09" xfId="13900"/>
    <cellStyle name="_pgvcl-costal_pgvcl_NEW MIS Jan - 08_Weekly Urban PBR CO - 9-1-09 to 15.01.09 2" xfId="13901"/>
    <cellStyle name="_pgvcl-costal_PGVCL-_NEW MIS Jan - 08_Weekly Urban PBR CO - 9-1-09 to 15.01.09 2" xfId="13902"/>
    <cellStyle name="_pgvcl-costal_pgvcl_NEW MIS Jan - 08_Weekly Urban PBR CO - 9-1-09 to 15.01.09 2 10" xfId="13903"/>
    <cellStyle name="_pgvcl-costal_PGVCL-_NEW MIS Jan - 08_Weekly Urban PBR CO - 9-1-09 to 15.01.09 2 10" xfId="13904"/>
    <cellStyle name="_pgvcl-costal_pgvcl_NEW MIS Jan - 08_Weekly Urban PBR CO - 9-1-09 to 15.01.09 2 2" xfId="13905"/>
    <cellStyle name="_pgvcl-costal_PGVCL-_NEW MIS Jan - 08_Weekly Urban PBR CO - 9-1-09 to 15.01.09 2 2" xfId="13906"/>
    <cellStyle name="_pgvcl-costal_pgvcl_NEW MIS Jan - 08_Weekly Urban PBR CO - 9-1-09 to 15.01.09 2 3" xfId="13907"/>
    <cellStyle name="_pgvcl-costal_PGVCL-_NEW MIS Jan - 08_Weekly Urban PBR CO - 9-1-09 to 15.01.09 2 3" xfId="13908"/>
    <cellStyle name="_pgvcl-costal_pgvcl_NEW MIS Jan - 08_Weekly Urban PBR CO - 9-1-09 to 15.01.09 2 4" xfId="13909"/>
    <cellStyle name="_pgvcl-costal_PGVCL-_NEW MIS Jan - 08_Weekly Urban PBR CO - 9-1-09 to 15.01.09 2 4" xfId="13910"/>
    <cellStyle name="_pgvcl-costal_pgvcl_NEW MIS Jan - 08_Weekly Urban PBR CO - 9-1-09 to 15.01.09 2 5" xfId="13911"/>
    <cellStyle name="_pgvcl-costal_PGVCL-_NEW MIS Jan - 08_Weekly Urban PBR CO - 9-1-09 to 15.01.09 2 5" xfId="13912"/>
    <cellStyle name="_pgvcl-costal_pgvcl_NEW MIS Jan - 08_Weekly Urban PBR CO - 9-1-09 to 15.01.09 2 6" xfId="13913"/>
    <cellStyle name="_pgvcl-costal_PGVCL-_NEW MIS Jan - 08_Weekly Urban PBR CO - 9-1-09 to 15.01.09 2 6" xfId="13914"/>
    <cellStyle name="_pgvcl-costal_pgvcl_NEW MIS Jan - 08_Weekly Urban PBR CO - 9-1-09 to 15.01.09 2 7" xfId="13915"/>
    <cellStyle name="_pgvcl-costal_PGVCL-_NEW MIS Jan - 08_Weekly Urban PBR CO - 9-1-09 to 15.01.09 2 7" xfId="13916"/>
    <cellStyle name="_pgvcl-costal_pgvcl_NEW MIS Jan - 08_Weekly Urban PBR CO - 9-1-09 to 15.01.09 2 8" xfId="13917"/>
    <cellStyle name="_pgvcl-costal_PGVCL-_NEW MIS Jan - 08_Weekly Urban PBR CO - 9-1-09 to 15.01.09 2 8" xfId="13918"/>
    <cellStyle name="_pgvcl-costal_pgvcl_NEW MIS Jan - 08_Weekly Urban PBR CO - 9-1-09 to 15.01.09 2 9" xfId="13919"/>
    <cellStyle name="_pgvcl-costal_PGVCL-_NEW MIS Jan - 08_Weekly Urban PBR CO - 9-1-09 to 15.01.09 2 9" xfId="13920"/>
    <cellStyle name="_pgvcl-costal_pgvcl_NEW MIS Jan - 08_Weekly Urban PBR CO - 9-1-09 to 15.01.09 3" xfId="13921"/>
    <cellStyle name="_pgvcl-costal_PGVCL-_NEW MIS Jan - 08_Weekly Urban PBR CO - 9-1-09 to 15.01.09 3" xfId="13922"/>
    <cellStyle name="_pgvcl-costal_pgvcl_NEW MIS Jan - 08_Weekly Urban PBR CO - 9-1-09 to 15.01.09 3 10" xfId="13923"/>
    <cellStyle name="_pgvcl-costal_PGVCL-_NEW MIS Jan - 08_Weekly Urban PBR CO - 9-1-09 to 15.01.09 3 10" xfId="13924"/>
    <cellStyle name="_pgvcl-costal_pgvcl_NEW MIS Jan - 08_Weekly Urban PBR CO - 9-1-09 to 15.01.09 3 2" xfId="13925"/>
    <cellStyle name="_pgvcl-costal_PGVCL-_NEW MIS Jan - 08_Weekly Urban PBR CO - 9-1-09 to 15.01.09 3 2" xfId="13926"/>
    <cellStyle name="_pgvcl-costal_pgvcl_NEW MIS Jan - 08_Weekly Urban PBR CO - 9-1-09 to 15.01.09 3 3" xfId="13927"/>
    <cellStyle name="_pgvcl-costal_PGVCL-_NEW MIS Jan - 08_Weekly Urban PBR CO - 9-1-09 to 15.01.09 3 3" xfId="13928"/>
    <cellStyle name="_pgvcl-costal_pgvcl_NEW MIS Jan - 08_Weekly Urban PBR CO - 9-1-09 to 15.01.09 3 4" xfId="13929"/>
    <cellStyle name="_pgvcl-costal_PGVCL-_NEW MIS Jan - 08_Weekly Urban PBR CO - 9-1-09 to 15.01.09 3 4" xfId="13930"/>
    <cellStyle name="_pgvcl-costal_pgvcl_NEW MIS Jan - 08_Weekly Urban PBR CO - 9-1-09 to 15.01.09 3 5" xfId="13931"/>
    <cellStyle name="_pgvcl-costal_PGVCL-_NEW MIS Jan - 08_Weekly Urban PBR CO - 9-1-09 to 15.01.09 3 5" xfId="13932"/>
    <cellStyle name="_pgvcl-costal_pgvcl_NEW MIS Jan - 08_Weekly Urban PBR CO - 9-1-09 to 15.01.09 3 6" xfId="13933"/>
    <cellStyle name="_pgvcl-costal_PGVCL-_NEW MIS Jan - 08_Weekly Urban PBR CO - 9-1-09 to 15.01.09 3 6" xfId="13934"/>
    <cellStyle name="_pgvcl-costal_pgvcl_NEW MIS Jan - 08_Weekly Urban PBR CO - 9-1-09 to 15.01.09 3 7" xfId="13935"/>
    <cellStyle name="_pgvcl-costal_PGVCL-_NEW MIS Jan - 08_Weekly Urban PBR CO - 9-1-09 to 15.01.09 3 7" xfId="13936"/>
    <cellStyle name="_pgvcl-costal_pgvcl_NEW MIS Jan - 08_Weekly Urban PBR CO - 9-1-09 to 15.01.09 3 8" xfId="13937"/>
    <cellStyle name="_pgvcl-costal_PGVCL-_NEW MIS Jan - 08_Weekly Urban PBR CO - 9-1-09 to 15.01.09 3 8" xfId="13938"/>
    <cellStyle name="_pgvcl-costal_pgvcl_NEW MIS Jan - 08_Weekly Urban PBR CO - 9-1-09 to 15.01.09 3 9" xfId="13939"/>
    <cellStyle name="_pgvcl-costal_PGVCL-_NEW MIS Jan - 08_Weekly Urban PBR CO - 9-1-09 to 15.01.09 3 9" xfId="13940"/>
    <cellStyle name="_pgvcl-costal_pgvcl_NEW MIS Jan - 08_Weekly Urban PBR CO - 9-1-09 to 15.01.09 4" xfId="13941"/>
    <cellStyle name="_pgvcl-costal_PGVCL-_NEW MIS Jan - 08_Weekly Urban PBR CO - 9-1-09 to 15.01.09 4" xfId="13942"/>
    <cellStyle name="_pgvcl-costal_pgvcl_NEW MIS Jan - 08_Weekly Urban PBR CO - 9-1-09 to 15.01.09 4 10" xfId="13943"/>
    <cellStyle name="_pgvcl-costal_PGVCL-_NEW MIS Jan - 08_Weekly Urban PBR CO - 9-1-09 to 15.01.09 4 10" xfId="13944"/>
    <cellStyle name="_pgvcl-costal_pgvcl_NEW MIS Jan - 08_Weekly Urban PBR CO - 9-1-09 to 15.01.09 4 2" xfId="13945"/>
    <cellStyle name="_pgvcl-costal_PGVCL-_NEW MIS Jan - 08_Weekly Urban PBR CO - 9-1-09 to 15.01.09 4 2" xfId="13946"/>
    <cellStyle name="_pgvcl-costal_pgvcl_NEW MIS Jan - 08_Weekly Urban PBR CO - 9-1-09 to 15.01.09 4 3" xfId="13947"/>
    <cellStyle name="_pgvcl-costal_PGVCL-_NEW MIS Jan - 08_Weekly Urban PBR CO - 9-1-09 to 15.01.09 4 3" xfId="13948"/>
    <cellStyle name="_pgvcl-costal_pgvcl_NEW MIS Jan - 08_Weekly Urban PBR CO - 9-1-09 to 15.01.09 4 4" xfId="13949"/>
    <cellStyle name="_pgvcl-costal_PGVCL-_NEW MIS Jan - 08_Weekly Urban PBR CO - 9-1-09 to 15.01.09 4 4" xfId="13950"/>
    <cellStyle name="_pgvcl-costal_pgvcl_NEW MIS Jan - 08_Weekly Urban PBR CO - 9-1-09 to 15.01.09 4 5" xfId="13951"/>
    <cellStyle name="_pgvcl-costal_PGVCL-_NEW MIS Jan - 08_Weekly Urban PBR CO - 9-1-09 to 15.01.09 4 5" xfId="13952"/>
    <cellStyle name="_pgvcl-costal_pgvcl_NEW MIS Jan - 08_Weekly Urban PBR CO - 9-1-09 to 15.01.09 4 6" xfId="13953"/>
    <cellStyle name="_pgvcl-costal_PGVCL-_NEW MIS Jan - 08_Weekly Urban PBR CO - 9-1-09 to 15.01.09 4 6" xfId="13954"/>
    <cellStyle name="_pgvcl-costal_pgvcl_NEW MIS Jan - 08_Weekly Urban PBR CO - 9-1-09 to 15.01.09 4 7" xfId="13955"/>
    <cellStyle name="_pgvcl-costal_PGVCL-_NEW MIS Jan - 08_Weekly Urban PBR CO - 9-1-09 to 15.01.09 4 7" xfId="13956"/>
    <cellStyle name="_pgvcl-costal_pgvcl_NEW MIS Jan - 08_Weekly Urban PBR CO - 9-1-09 to 15.01.09 4 8" xfId="13957"/>
    <cellStyle name="_pgvcl-costal_PGVCL-_NEW MIS Jan - 08_Weekly Urban PBR CO - 9-1-09 to 15.01.09 4 8" xfId="13958"/>
    <cellStyle name="_pgvcl-costal_pgvcl_NEW MIS Jan - 08_Weekly Urban PBR CO - 9-1-09 to 15.01.09 4 9" xfId="13959"/>
    <cellStyle name="_pgvcl-costal_PGVCL-_NEW MIS Jan - 08_Weekly Urban PBR CO - 9-1-09 to 15.01.09 4 9" xfId="13960"/>
    <cellStyle name="_pgvcl-costal_pgvcl_NEW MIS Jan - 08_Weekly Urban PBR CO - 9-1-09 to 15.01.09 5" xfId="13961"/>
    <cellStyle name="_pgvcl-costal_PGVCL-_NEW MIS Jan - 08_Weekly Urban PBR CO - 9-1-09 to 15.01.09 5" xfId="13962"/>
    <cellStyle name="_pgvcl-costal_pgvcl_NEW MIS Jan - 08_Weekly Urban PBR CO - 9-1-09 to 15.01.09 5 10" xfId="13963"/>
    <cellStyle name="_pgvcl-costal_PGVCL-_NEW MIS Jan - 08_Weekly Urban PBR CO - 9-1-09 to 15.01.09 5 10" xfId="13964"/>
    <cellStyle name="_pgvcl-costal_pgvcl_NEW MIS Jan - 08_Weekly Urban PBR CO - 9-1-09 to 15.01.09 5 2" xfId="13965"/>
    <cellStyle name="_pgvcl-costal_PGVCL-_NEW MIS Jan - 08_Weekly Urban PBR CO - 9-1-09 to 15.01.09 5 2" xfId="13966"/>
    <cellStyle name="_pgvcl-costal_pgvcl_NEW MIS Jan - 08_Weekly Urban PBR CO - 9-1-09 to 15.01.09 5 3" xfId="13967"/>
    <cellStyle name="_pgvcl-costal_PGVCL-_NEW MIS Jan - 08_Weekly Urban PBR CO - 9-1-09 to 15.01.09 5 3" xfId="13968"/>
    <cellStyle name="_pgvcl-costal_pgvcl_NEW MIS Jan - 08_Weekly Urban PBR CO - 9-1-09 to 15.01.09 5 4" xfId="13969"/>
    <cellStyle name="_pgvcl-costal_PGVCL-_NEW MIS Jan - 08_Weekly Urban PBR CO - 9-1-09 to 15.01.09 5 4" xfId="13970"/>
    <cellStyle name="_pgvcl-costal_pgvcl_NEW MIS Jan - 08_Weekly Urban PBR CO - 9-1-09 to 15.01.09 5 5" xfId="13971"/>
    <cellStyle name="_pgvcl-costal_PGVCL-_NEW MIS Jan - 08_Weekly Urban PBR CO - 9-1-09 to 15.01.09 5 5" xfId="13972"/>
    <cellStyle name="_pgvcl-costal_pgvcl_NEW MIS Jan - 08_Weekly Urban PBR CO - 9-1-09 to 15.01.09 5 6" xfId="13973"/>
    <cellStyle name="_pgvcl-costal_PGVCL-_NEW MIS Jan - 08_Weekly Urban PBR CO - 9-1-09 to 15.01.09 5 6" xfId="13974"/>
    <cellStyle name="_pgvcl-costal_pgvcl_NEW MIS Jan - 08_Weekly Urban PBR CO - 9-1-09 to 15.01.09 5 7" xfId="13975"/>
    <cellStyle name="_pgvcl-costal_PGVCL-_NEW MIS Jan - 08_Weekly Urban PBR CO - 9-1-09 to 15.01.09 5 7" xfId="13976"/>
    <cellStyle name="_pgvcl-costal_pgvcl_NEW MIS Jan - 08_Weekly Urban PBR CO - 9-1-09 to 15.01.09 5 8" xfId="13977"/>
    <cellStyle name="_pgvcl-costal_PGVCL-_NEW MIS Jan - 08_Weekly Urban PBR CO - 9-1-09 to 15.01.09 5 8" xfId="13978"/>
    <cellStyle name="_pgvcl-costal_pgvcl_NEW MIS Jan - 08_Weekly Urban PBR CO - 9-1-09 to 15.01.09 5 9" xfId="13979"/>
    <cellStyle name="_pgvcl-costal_PGVCL-_NEW MIS Jan - 08_Weekly Urban PBR CO - 9-1-09 to 15.01.09 5 9" xfId="13980"/>
    <cellStyle name="_pgvcl-costal_pgvcl_NEW MIS Jan - 08_Weekly Urban PBR CO - 9-1-09 to 15.01.09 6" xfId="13981"/>
    <cellStyle name="_pgvcl-costal_PGVCL-_NEW MIS Jan - 08_Weekly Urban PBR CO - 9-1-09 to 15.01.09 6" xfId="13982"/>
    <cellStyle name="_pgvcl-costal_pgvcl_NEW MIS Jan - 08_Weekly Urban PBR CO - 9-1-09 to 15.01.09 6 10" xfId="13983"/>
    <cellStyle name="_pgvcl-costal_PGVCL-_NEW MIS Jan - 08_Weekly Urban PBR CO - 9-1-09 to 15.01.09 6 10" xfId="13984"/>
    <cellStyle name="_pgvcl-costal_pgvcl_NEW MIS Jan - 08_Weekly Urban PBR CO - 9-1-09 to 15.01.09 6 2" xfId="13985"/>
    <cellStyle name="_pgvcl-costal_PGVCL-_NEW MIS Jan - 08_Weekly Urban PBR CO - 9-1-09 to 15.01.09 6 2" xfId="13986"/>
    <cellStyle name="_pgvcl-costal_pgvcl_NEW MIS Jan - 08_Weekly Urban PBR CO - 9-1-09 to 15.01.09 6 3" xfId="13987"/>
    <cellStyle name="_pgvcl-costal_PGVCL-_NEW MIS Jan - 08_Weekly Urban PBR CO - 9-1-09 to 15.01.09 6 3" xfId="13988"/>
    <cellStyle name="_pgvcl-costal_pgvcl_NEW MIS Jan - 08_Weekly Urban PBR CO - 9-1-09 to 15.01.09 6 4" xfId="13989"/>
    <cellStyle name="_pgvcl-costal_PGVCL-_NEW MIS Jan - 08_Weekly Urban PBR CO - 9-1-09 to 15.01.09 6 4" xfId="13990"/>
    <cellStyle name="_pgvcl-costal_pgvcl_NEW MIS Jan - 08_Weekly Urban PBR CO - 9-1-09 to 15.01.09 6 5" xfId="13991"/>
    <cellStyle name="_pgvcl-costal_PGVCL-_NEW MIS Jan - 08_Weekly Urban PBR CO - 9-1-09 to 15.01.09 6 5" xfId="13992"/>
    <cellStyle name="_pgvcl-costal_pgvcl_NEW MIS Jan - 08_Weekly Urban PBR CO - 9-1-09 to 15.01.09 6 6" xfId="13993"/>
    <cellStyle name="_pgvcl-costal_PGVCL-_NEW MIS Jan - 08_Weekly Urban PBR CO - 9-1-09 to 15.01.09 6 6" xfId="13994"/>
    <cellStyle name="_pgvcl-costal_pgvcl_NEW MIS Jan - 08_Weekly Urban PBR CO - 9-1-09 to 15.01.09 6 7" xfId="13995"/>
    <cellStyle name="_pgvcl-costal_PGVCL-_NEW MIS Jan - 08_Weekly Urban PBR CO - 9-1-09 to 15.01.09 6 7" xfId="13996"/>
    <cellStyle name="_pgvcl-costal_pgvcl_NEW MIS Jan - 08_Weekly Urban PBR CO - 9-1-09 to 15.01.09 6 8" xfId="13997"/>
    <cellStyle name="_pgvcl-costal_PGVCL-_NEW MIS Jan - 08_Weekly Urban PBR CO - 9-1-09 to 15.01.09 6 8" xfId="13998"/>
    <cellStyle name="_pgvcl-costal_pgvcl_NEW MIS Jan - 08_Weekly Urban PBR CO - 9-1-09 to 15.01.09 6 9" xfId="13999"/>
    <cellStyle name="_pgvcl-costal_PGVCL-_NEW MIS Jan - 08_Weekly Urban PBR CO - 9-1-09 to 15.01.09 6 9" xfId="14000"/>
    <cellStyle name="_pgvcl-costal_pgvcl_NEW MIS Jan - 08_Weekly Urban PBR CO - 9-1-09 to 15.01.09 7" xfId="14001"/>
    <cellStyle name="_pgvcl-costal_PGVCL-_NEW MIS Jan - 08_Weekly Urban PBR CO - 9-1-09 to 15.01.09 7" xfId="14002"/>
    <cellStyle name="_pgvcl-costal_pgvcl_NEW MIS Jan - 08_Weekly Urban PBR CO - 9-1-09 to 15.01.09 7 10" xfId="14003"/>
    <cellStyle name="_pgvcl-costal_PGVCL-_NEW MIS Jan - 08_Weekly Urban PBR CO - 9-1-09 to 15.01.09 7 10" xfId="14004"/>
    <cellStyle name="_pgvcl-costal_pgvcl_NEW MIS Jan - 08_Weekly Urban PBR CO - 9-1-09 to 15.01.09 7 2" xfId="14005"/>
    <cellStyle name="_pgvcl-costal_PGVCL-_NEW MIS Jan - 08_Weekly Urban PBR CO - 9-1-09 to 15.01.09 7 2" xfId="14006"/>
    <cellStyle name="_pgvcl-costal_pgvcl_NEW MIS Jan - 08_Weekly Urban PBR CO - 9-1-09 to 15.01.09 7 3" xfId="14007"/>
    <cellStyle name="_pgvcl-costal_PGVCL-_NEW MIS Jan - 08_Weekly Urban PBR CO - 9-1-09 to 15.01.09 7 3" xfId="14008"/>
    <cellStyle name="_pgvcl-costal_pgvcl_NEW MIS Jan - 08_Weekly Urban PBR CO - 9-1-09 to 15.01.09 7 4" xfId="14009"/>
    <cellStyle name="_pgvcl-costal_PGVCL-_NEW MIS Jan - 08_Weekly Urban PBR CO - 9-1-09 to 15.01.09 7 4" xfId="14010"/>
    <cellStyle name="_pgvcl-costal_pgvcl_NEW MIS Jan - 08_Weekly Urban PBR CO - 9-1-09 to 15.01.09 7 5" xfId="14011"/>
    <cellStyle name="_pgvcl-costal_PGVCL-_NEW MIS Jan - 08_Weekly Urban PBR CO - 9-1-09 to 15.01.09 7 5" xfId="14012"/>
    <cellStyle name="_pgvcl-costal_pgvcl_NEW MIS Jan - 08_Weekly Urban PBR CO - 9-1-09 to 15.01.09 7 6" xfId="14013"/>
    <cellStyle name="_pgvcl-costal_PGVCL-_NEW MIS Jan - 08_Weekly Urban PBR CO - 9-1-09 to 15.01.09 7 6" xfId="14014"/>
    <cellStyle name="_pgvcl-costal_pgvcl_NEW MIS Jan - 08_Weekly Urban PBR CO - 9-1-09 to 15.01.09 7 7" xfId="14015"/>
    <cellStyle name="_pgvcl-costal_PGVCL-_NEW MIS Jan - 08_Weekly Urban PBR CO - 9-1-09 to 15.01.09 7 7" xfId="14016"/>
    <cellStyle name="_pgvcl-costal_pgvcl_NEW MIS Jan - 08_Weekly Urban PBR CO - 9-1-09 to 15.01.09 7 8" xfId="14017"/>
    <cellStyle name="_pgvcl-costal_PGVCL-_NEW MIS Jan - 08_Weekly Urban PBR CO - 9-1-09 to 15.01.09 7 8" xfId="14018"/>
    <cellStyle name="_pgvcl-costal_pgvcl_NEW MIS Jan - 08_Weekly Urban PBR CO - 9-1-09 to 15.01.09 7 9" xfId="14019"/>
    <cellStyle name="_pgvcl-costal_PGVCL-_NEW MIS Jan - 08_Weekly Urban PBR CO - 9-1-09 to 15.01.09 7 9" xfId="14020"/>
    <cellStyle name="_pgvcl-costal_pgvcl_NEW MIS Jan - 08_Weekly Urban PBR CO - 9-1-09 to 15.01.09 8" xfId="14021"/>
    <cellStyle name="_pgvcl-costal_PGVCL-_NEW MIS Jan - 08_Weekly Urban PBR CO - 9-1-09 to 15.01.09 8" xfId="14022"/>
    <cellStyle name="_pgvcl-costal_pgvcl_NEW MIS Jan - 08_Weekly Urban PBR CO 01-05-09 to 07-05-09" xfId="14023"/>
    <cellStyle name="_pgvcl-costal_PGVCL-_NEW MIS Jan - 08_Weekly Urban PBR CO 01-05-09 to 07-05-09" xfId="14024"/>
    <cellStyle name="_pgvcl-costal_pgvcl_NEW MIS Jan - 08_Weekly Urban PBR CO 01-05-09 to 07-05-09 2" xfId="14025"/>
    <cellStyle name="_pgvcl-costal_PGVCL-_NEW MIS Jan - 08_Weekly Urban PBR CO 01-05-09 to 07-05-09 2" xfId="14026"/>
    <cellStyle name="_pgvcl-costal_pgvcl_NEW MIS Jan - 08_Weekly Urban PBR CO 01-05-09 to 07-05-09 2 10" xfId="14027"/>
    <cellStyle name="_pgvcl-costal_PGVCL-_NEW MIS Jan - 08_Weekly Urban PBR CO 01-05-09 to 07-05-09 2 10" xfId="14028"/>
    <cellStyle name="_pgvcl-costal_pgvcl_NEW MIS Jan - 08_Weekly Urban PBR CO 01-05-09 to 07-05-09 2 2" xfId="14029"/>
    <cellStyle name="_pgvcl-costal_PGVCL-_NEW MIS Jan - 08_Weekly Urban PBR CO 01-05-09 to 07-05-09 2 2" xfId="14030"/>
    <cellStyle name="_pgvcl-costal_pgvcl_NEW MIS Jan - 08_Weekly Urban PBR CO 01-05-09 to 07-05-09 2 3" xfId="14031"/>
    <cellStyle name="_pgvcl-costal_PGVCL-_NEW MIS Jan - 08_Weekly Urban PBR CO 01-05-09 to 07-05-09 2 3" xfId="14032"/>
    <cellStyle name="_pgvcl-costal_pgvcl_NEW MIS Jan - 08_Weekly Urban PBR CO 01-05-09 to 07-05-09 2 4" xfId="14033"/>
    <cellStyle name="_pgvcl-costal_PGVCL-_NEW MIS Jan - 08_Weekly Urban PBR CO 01-05-09 to 07-05-09 2 4" xfId="14034"/>
    <cellStyle name="_pgvcl-costal_pgvcl_NEW MIS Jan - 08_Weekly Urban PBR CO 01-05-09 to 07-05-09 2 5" xfId="14035"/>
    <cellStyle name="_pgvcl-costal_PGVCL-_NEW MIS Jan - 08_Weekly Urban PBR CO 01-05-09 to 07-05-09 2 5" xfId="14036"/>
    <cellStyle name="_pgvcl-costal_pgvcl_NEW MIS Jan - 08_Weekly Urban PBR CO 01-05-09 to 07-05-09 2 6" xfId="14037"/>
    <cellStyle name="_pgvcl-costal_PGVCL-_NEW MIS Jan - 08_Weekly Urban PBR CO 01-05-09 to 07-05-09 2 6" xfId="14038"/>
    <cellStyle name="_pgvcl-costal_pgvcl_NEW MIS Jan - 08_Weekly Urban PBR CO 01-05-09 to 07-05-09 2 7" xfId="14039"/>
    <cellStyle name="_pgvcl-costal_PGVCL-_NEW MIS Jan - 08_Weekly Urban PBR CO 01-05-09 to 07-05-09 2 7" xfId="14040"/>
    <cellStyle name="_pgvcl-costal_pgvcl_NEW MIS Jan - 08_Weekly Urban PBR CO 01-05-09 to 07-05-09 2 8" xfId="14041"/>
    <cellStyle name="_pgvcl-costal_PGVCL-_NEW MIS Jan - 08_Weekly Urban PBR CO 01-05-09 to 07-05-09 2 8" xfId="14042"/>
    <cellStyle name="_pgvcl-costal_pgvcl_NEW MIS Jan - 08_Weekly Urban PBR CO 01-05-09 to 07-05-09 2 9" xfId="14043"/>
    <cellStyle name="_pgvcl-costal_PGVCL-_NEW MIS Jan - 08_Weekly Urban PBR CO 01-05-09 to 07-05-09 2 9" xfId="14044"/>
    <cellStyle name="_pgvcl-costal_pgvcl_NEW MIS Jan - 08_Weekly Urban PBR CO 01-05-09 to 07-05-09 3" xfId="14045"/>
    <cellStyle name="_pgvcl-costal_PGVCL-_NEW MIS Jan - 08_Weekly Urban PBR CO 01-05-09 to 07-05-09 3" xfId="14046"/>
    <cellStyle name="_pgvcl-costal_pgvcl_NEW MIS Jan - 08_Weekly Urban PBR CO 01-05-09 to 07-05-09 3 10" xfId="14047"/>
    <cellStyle name="_pgvcl-costal_PGVCL-_NEW MIS Jan - 08_Weekly Urban PBR CO 01-05-09 to 07-05-09 3 10" xfId="14048"/>
    <cellStyle name="_pgvcl-costal_pgvcl_NEW MIS Jan - 08_Weekly Urban PBR CO 01-05-09 to 07-05-09 3 2" xfId="14049"/>
    <cellStyle name="_pgvcl-costal_PGVCL-_NEW MIS Jan - 08_Weekly Urban PBR CO 01-05-09 to 07-05-09 3 2" xfId="14050"/>
    <cellStyle name="_pgvcl-costal_pgvcl_NEW MIS Jan - 08_Weekly Urban PBR CO 01-05-09 to 07-05-09 3 3" xfId="14051"/>
    <cellStyle name="_pgvcl-costal_PGVCL-_NEW MIS Jan - 08_Weekly Urban PBR CO 01-05-09 to 07-05-09 3 3" xfId="14052"/>
    <cellStyle name="_pgvcl-costal_pgvcl_NEW MIS Jan - 08_Weekly Urban PBR CO 01-05-09 to 07-05-09 3 4" xfId="14053"/>
    <cellStyle name="_pgvcl-costal_PGVCL-_NEW MIS Jan - 08_Weekly Urban PBR CO 01-05-09 to 07-05-09 3 4" xfId="14054"/>
    <cellStyle name="_pgvcl-costal_pgvcl_NEW MIS Jan - 08_Weekly Urban PBR CO 01-05-09 to 07-05-09 3 5" xfId="14055"/>
    <cellStyle name="_pgvcl-costal_PGVCL-_NEW MIS Jan - 08_Weekly Urban PBR CO 01-05-09 to 07-05-09 3 5" xfId="14056"/>
    <cellStyle name="_pgvcl-costal_pgvcl_NEW MIS Jan - 08_Weekly Urban PBR CO 01-05-09 to 07-05-09 3 6" xfId="14057"/>
    <cellStyle name="_pgvcl-costal_PGVCL-_NEW MIS Jan - 08_Weekly Urban PBR CO 01-05-09 to 07-05-09 3 6" xfId="14058"/>
    <cellStyle name="_pgvcl-costal_pgvcl_NEW MIS Jan - 08_Weekly Urban PBR CO 01-05-09 to 07-05-09 3 7" xfId="14059"/>
    <cellStyle name="_pgvcl-costal_PGVCL-_NEW MIS Jan - 08_Weekly Urban PBR CO 01-05-09 to 07-05-09 3 7" xfId="14060"/>
    <cellStyle name="_pgvcl-costal_pgvcl_NEW MIS Jan - 08_Weekly Urban PBR CO 01-05-09 to 07-05-09 3 8" xfId="14061"/>
    <cellStyle name="_pgvcl-costal_PGVCL-_NEW MIS Jan - 08_Weekly Urban PBR CO 01-05-09 to 07-05-09 3 8" xfId="14062"/>
    <cellStyle name="_pgvcl-costal_pgvcl_NEW MIS Jan - 08_Weekly Urban PBR CO 01-05-09 to 07-05-09 3 9" xfId="14063"/>
    <cellStyle name="_pgvcl-costal_PGVCL-_NEW MIS Jan - 08_Weekly Urban PBR CO 01-05-09 to 07-05-09 3 9" xfId="14064"/>
    <cellStyle name="_pgvcl-costal_pgvcl_NEW MIS Jan - 08_Weekly Urban PBR CO 01-05-09 to 07-05-09 4" xfId="14065"/>
    <cellStyle name="_pgvcl-costal_PGVCL-_NEW MIS Jan - 08_Weekly Urban PBR CO 01-05-09 to 07-05-09 4" xfId="14066"/>
    <cellStyle name="_pgvcl-costal_pgvcl_NEW MIS Jan - 08_Weekly Urban PBR CO 01-05-09 to 07-05-09 4 10" xfId="14067"/>
    <cellStyle name="_pgvcl-costal_PGVCL-_NEW MIS Jan - 08_Weekly Urban PBR CO 01-05-09 to 07-05-09 4 10" xfId="14068"/>
    <cellStyle name="_pgvcl-costal_pgvcl_NEW MIS Jan - 08_Weekly Urban PBR CO 01-05-09 to 07-05-09 4 2" xfId="14069"/>
    <cellStyle name="_pgvcl-costal_PGVCL-_NEW MIS Jan - 08_Weekly Urban PBR CO 01-05-09 to 07-05-09 4 2" xfId="14070"/>
    <cellStyle name="_pgvcl-costal_pgvcl_NEW MIS Jan - 08_Weekly Urban PBR CO 01-05-09 to 07-05-09 4 3" xfId="14071"/>
    <cellStyle name="_pgvcl-costal_PGVCL-_NEW MIS Jan - 08_Weekly Urban PBR CO 01-05-09 to 07-05-09 4 3" xfId="14072"/>
    <cellStyle name="_pgvcl-costal_pgvcl_NEW MIS Jan - 08_Weekly Urban PBR CO 01-05-09 to 07-05-09 4 4" xfId="14073"/>
    <cellStyle name="_pgvcl-costal_PGVCL-_NEW MIS Jan - 08_Weekly Urban PBR CO 01-05-09 to 07-05-09 4 4" xfId="14074"/>
    <cellStyle name="_pgvcl-costal_pgvcl_NEW MIS Jan - 08_Weekly Urban PBR CO 01-05-09 to 07-05-09 4 5" xfId="14075"/>
    <cellStyle name="_pgvcl-costal_PGVCL-_NEW MIS Jan - 08_Weekly Urban PBR CO 01-05-09 to 07-05-09 4 5" xfId="14076"/>
    <cellStyle name="_pgvcl-costal_pgvcl_NEW MIS Jan - 08_Weekly Urban PBR CO 01-05-09 to 07-05-09 4 6" xfId="14077"/>
    <cellStyle name="_pgvcl-costal_PGVCL-_NEW MIS Jan - 08_Weekly Urban PBR CO 01-05-09 to 07-05-09 4 6" xfId="14078"/>
    <cellStyle name="_pgvcl-costal_pgvcl_NEW MIS Jan - 08_Weekly Urban PBR CO 01-05-09 to 07-05-09 4 7" xfId="14079"/>
    <cellStyle name="_pgvcl-costal_PGVCL-_NEW MIS Jan - 08_Weekly Urban PBR CO 01-05-09 to 07-05-09 4 7" xfId="14080"/>
    <cellStyle name="_pgvcl-costal_pgvcl_NEW MIS Jan - 08_Weekly Urban PBR CO 01-05-09 to 07-05-09 4 8" xfId="14081"/>
    <cellStyle name="_pgvcl-costal_PGVCL-_NEW MIS Jan - 08_Weekly Urban PBR CO 01-05-09 to 07-05-09 4 8" xfId="14082"/>
    <cellStyle name="_pgvcl-costal_pgvcl_NEW MIS Jan - 08_Weekly Urban PBR CO 01-05-09 to 07-05-09 4 9" xfId="14083"/>
    <cellStyle name="_pgvcl-costal_PGVCL-_NEW MIS Jan - 08_Weekly Urban PBR CO 01-05-09 to 07-05-09 4 9" xfId="14084"/>
    <cellStyle name="_pgvcl-costal_pgvcl_NEW MIS Jan - 08_Weekly Urban PBR CO 01-05-09 to 07-05-09 5" xfId="14085"/>
    <cellStyle name="_pgvcl-costal_PGVCL-_NEW MIS Jan - 08_Weekly Urban PBR CO 01-05-09 to 07-05-09 5" xfId="14086"/>
    <cellStyle name="_pgvcl-costal_pgvcl_NEW MIS Jan - 08_Weekly Urban PBR CO 01-05-09 to 07-05-09 5 10" xfId="14087"/>
    <cellStyle name="_pgvcl-costal_PGVCL-_NEW MIS Jan - 08_Weekly Urban PBR CO 01-05-09 to 07-05-09 5 10" xfId="14088"/>
    <cellStyle name="_pgvcl-costal_pgvcl_NEW MIS Jan - 08_Weekly Urban PBR CO 01-05-09 to 07-05-09 5 2" xfId="14089"/>
    <cellStyle name="_pgvcl-costal_PGVCL-_NEW MIS Jan - 08_Weekly Urban PBR CO 01-05-09 to 07-05-09 5 2" xfId="14090"/>
    <cellStyle name="_pgvcl-costal_pgvcl_NEW MIS Jan - 08_Weekly Urban PBR CO 01-05-09 to 07-05-09 5 3" xfId="14091"/>
    <cellStyle name="_pgvcl-costal_PGVCL-_NEW MIS Jan - 08_Weekly Urban PBR CO 01-05-09 to 07-05-09 5 3" xfId="14092"/>
    <cellStyle name="_pgvcl-costal_pgvcl_NEW MIS Jan - 08_Weekly Urban PBR CO 01-05-09 to 07-05-09 5 4" xfId="14093"/>
    <cellStyle name="_pgvcl-costal_PGVCL-_NEW MIS Jan - 08_Weekly Urban PBR CO 01-05-09 to 07-05-09 5 4" xfId="14094"/>
    <cellStyle name="_pgvcl-costal_pgvcl_NEW MIS Jan - 08_Weekly Urban PBR CO 01-05-09 to 07-05-09 5 5" xfId="14095"/>
    <cellStyle name="_pgvcl-costal_PGVCL-_NEW MIS Jan - 08_Weekly Urban PBR CO 01-05-09 to 07-05-09 5 5" xfId="14096"/>
    <cellStyle name="_pgvcl-costal_pgvcl_NEW MIS Jan - 08_Weekly Urban PBR CO 01-05-09 to 07-05-09 5 6" xfId="14097"/>
    <cellStyle name="_pgvcl-costal_PGVCL-_NEW MIS Jan - 08_Weekly Urban PBR CO 01-05-09 to 07-05-09 5 6" xfId="14098"/>
    <cellStyle name="_pgvcl-costal_pgvcl_NEW MIS Jan - 08_Weekly Urban PBR CO 01-05-09 to 07-05-09 5 7" xfId="14099"/>
    <cellStyle name="_pgvcl-costal_PGVCL-_NEW MIS Jan - 08_Weekly Urban PBR CO 01-05-09 to 07-05-09 5 7" xfId="14100"/>
    <cellStyle name="_pgvcl-costal_pgvcl_NEW MIS Jan - 08_Weekly Urban PBR CO 01-05-09 to 07-05-09 5 8" xfId="14101"/>
    <cellStyle name="_pgvcl-costal_PGVCL-_NEW MIS Jan - 08_Weekly Urban PBR CO 01-05-09 to 07-05-09 5 8" xfId="14102"/>
    <cellStyle name="_pgvcl-costal_pgvcl_NEW MIS Jan - 08_Weekly Urban PBR CO 01-05-09 to 07-05-09 5 9" xfId="14103"/>
    <cellStyle name="_pgvcl-costal_PGVCL-_NEW MIS Jan - 08_Weekly Urban PBR CO 01-05-09 to 07-05-09 5 9" xfId="14104"/>
    <cellStyle name="_pgvcl-costal_pgvcl_NEW MIS Jan - 08_Weekly Urban PBR CO 01-05-09 to 07-05-09 6" xfId="14105"/>
    <cellStyle name="_pgvcl-costal_PGVCL-_NEW MIS Jan - 08_Weekly Urban PBR CO 01-05-09 to 07-05-09 6" xfId="14106"/>
    <cellStyle name="_pgvcl-costal_pgvcl_NEW MIS Jan - 08_Weekly Urban PBR CO 01-05-09 to 07-05-09 6 10" xfId="14107"/>
    <cellStyle name="_pgvcl-costal_PGVCL-_NEW MIS Jan - 08_Weekly Urban PBR CO 01-05-09 to 07-05-09 6 10" xfId="14108"/>
    <cellStyle name="_pgvcl-costal_pgvcl_NEW MIS Jan - 08_Weekly Urban PBR CO 01-05-09 to 07-05-09 6 2" xfId="14109"/>
    <cellStyle name="_pgvcl-costal_PGVCL-_NEW MIS Jan - 08_Weekly Urban PBR CO 01-05-09 to 07-05-09 6 2" xfId="14110"/>
    <cellStyle name="_pgvcl-costal_pgvcl_NEW MIS Jan - 08_Weekly Urban PBR CO 01-05-09 to 07-05-09 6 3" xfId="14111"/>
    <cellStyle name="_pgvcl-costal_PGVCL-_NEW MIS Jan - 08_Weekly Urban PBR CO 01-05-09 to 07-05-09 6 3" xfId="14112"/>
    <cellStyle name="_pgvcl-costal_pgvcl_NEW MIS Jan - 08_Weekly Urban PBR CO 01-05-09 to 07-05-09 6 4" xfId="14113"/>
    <cellStyle name="_pgvcl-costal_PGVCL-_NEW MIS Jan - 08_Weekly Urban PBR CO 01-05-09 to 07-05-09 6 4" xfId="14114"/>
    <cellStyle name="_pgvcl-costal_pgvcl_NEW MIS Jan - 08_Weekly Urban PBR CO 01-05-09 to 07-05-09 6 5" xfId="14115"/>
    <cellStyle name="_pgvcl-costal_PGVCL-_NEW MIS Jan - 08_Weekly Urban PBR CO 01-05-09 to 07-05-09 6 5" xfId="14116"/>
    <cellStyle name="_pgvcl-costal_pgvcl_NEW MIS Jan - 08_Weekly Urban PBR CO 01-05-09 to 07-05-09 6 6" xfId="14117"/>
    <cellStyle name="_pgvcl-costal_PGVCL-_NEW MIS Jan - 08_Weekly Urban PBR CO 01-05-09 to 07-05-09 6 6" xfId="14118"/>
    <cellStyle name="_pgvcl-costal_pgvcl_NEW MIS Jan - 08_Weekly Urban PBR CO 01-05-09 to 07-05-09 6 7" xfId="14119"/>
    <cellStyle name="_pgvcl-costal_PGVCL-_NEW MIS Jan - 08_Weekly Urban PBR CO 01-05-09 to 07-05-09 6 7" xfId="14120"/>
    <cellStyle name="_pgvcl-costal_pgvcl_NEW MIS Jan - 08_Weekly Urban PBR CO 01-05-09 to 07-05-09 6 8" xfId="14121"/>
    <cellStyle name="_pgvcl-costal_PGVCL-_NEW MIS Jan - 08_Weekly Urban PBR CO 01-05-09 to 07-05-09 6 8" xfId="14122"/>
    <cellStyle name="_pgvcl-costal_pgvcl_NEW MIS Jan - 08_Weekly Urban PBR CO 01-05-09 to 07-05-09 6 9" xfId="14123"/>
    <cellStyle name="_pgvcl-costal_PGVCL-_NEW MIS Jan - 08_Weekly Urban PBR CO 01-05-09 to 07-05-09 6 9" xfId="14124"/>
    <cellStyle name="_pgvcl-costal_pgvcl_NEW MIS Jan - 08_Weekly Urban PBR CO 01-05-09 to 07-05-09 7" xfId="14125"/>
    <cellStyle name="_pgvcl-costal_PGVCL-_NEW MIS Jan - 08_Weekly Urban PBR CO 01-05-09 to 07-05-09 7" xfId="14126"/>
    <cellStyle name="_pgvcl-costal_pgvcl_NEW MIS Jan - 08_Weekly Urban PBR CO 01-05-09 to 07-05-09 7 10" xfId="14127"/>
    <cellStyle name="_pgvcl-costal_PGVCL-_NEW MIS Jan - 08_Weekly Urban PBR CO 01-05-09 to 07-05-09 7 10" xfId="14128"/>
    <cellStyle name="_pgvcl-costal_pgvcl_NEW MIS Jan - 08_Weekly Urban PBR CO 01-05-09 to 07-05-09 7 2" xfId="14129"/>
    <cellStyle name="_pgvcl-costal_PGVCL-_NEW MIS Jan - 08_Weekly Urban PBR CO 01-05-09 to 07-05-09 7 2" xfId="14130"/>
    <cellStyle name="_pgvcl-costal_pgvcl_NEW MIS Jan - 08_Weekly Urban PBR CO 01-05-09 to 07-05-09 7 3" xfId="14131"/>
    <cellStyle name="_pgvcl-costal_PGVCL-_NEW MIS Jan - 08_Weekly Urban PBR CO 01-05-09 to 07-05-09 7 3" xfId="14132"/>
    <cellStyle name="_pgvcl-costal_pgvcl_NEW MIS Jan - 08_Weekly Urban PBR CO 01-05-09 to 07-05-09 7 4" xfId="14133"/>
    <cellStyle name="_pgvcl-costal_PGVCL-_NEW MIS Jan - 08_Weekly Urban PBR CO 01-05-09 to 07-05-09 7 4" xfId="14134"/>
    <cellStyle name="_pgvcl-costal_pgvcl_NEW MIS Jan - 08_Weekly Urban PBR CO 01-05-09 to 07-05-09 7 5" xfId="14135"/>
    <cellStyle name="_pgvcl-costal_PGVCL-_NEW MIS Jan - 08_Weekly Urban PBR CO 01-05-09 to 07-05-09 7 5" xfId="14136"/>
    <cellStyle name="_pgvcl-costal_pgvcl_NEW MIS Jan - 08_Weekly Urban PBR CO 01-05-09 to 07-05-09 7 6" xfId="14137"/>
    <cellStyle name="_pgvcl-costal_PGVCL-_NEW MIS Jan - 08_Weekly Urban PBR CO 01-05-09 to 07-05-09 7 6" xfId="14138"/>
    <cellStyle name="_pgvcl-costal_pgvcl_NEW MIS Jan - 08_Weekly Urban PBR CO 01-05-09 to 07-05-09 7 7" xfId="14139"/>
    <cellStyle name="_pgvcl-costal_PGVCL-_NEW MIS Jan - 08_Weekly Urban PBR CO 01-05-09 to 07-05-09 7 7" xfId="14140"/>
    <cellStyle name="_pgvcl-costal_pgvcl_NEW MIS Jan - 08_Weekly Urban PBR CO 01-05-09 to 07-05-09 7 8" xfId="14141"/>
    <cellStyle name="_pgvcl-costal_PGVCL-_NEW MIS Jan - 08_Weekly Urban PBR CO 01-05-09 to 07-05-09 7 8" xfId="14142"/>
    <cellStyle name="_pgvcl-costal_pgvcl_NEW MIS Jan - 08_Weekly Urban PBR CO 01-05-09 to 07-05-09 7 9" xfId="14143"/>
    <cellStyle name="_pgvcl-costal_PGVCL-_NEW MIS Jan - 08_Weekly Urban PBR CO 01-05-09 to 07-05-09 7 9" xfId="14144"/>
    <cellStyle name="_pgvcl-costal_pgvcl_NEW MIS Jan - 08_Weekly Urban PBR CO 01-05-09 to 07-05-09 8" xfId="14145"/>
    <cellStyle name="_pgvcl-costal_PGVCL-_NEW MIS Jan - 08_Weekly Urban PBR CO 01-05-09 to 07-05-09 8" xfId="14146"/>
    <cellStyle name="_pgvcl-costal_pgvcl_NEW MIS Jan - 08_Weekly Urban PBR CO 10-04-09 to 16-04-09" xfId="14147"/>
    <cellStyle name="_pgvcl-costal_PGVCL-_NEW MIS Jan - 08_Weekly Urban PBR CO 10-04-09 to 16-04-09" xfId="14148"/>
    <cellStyle name="_pgvcl-costal_pgvcl_NEW MIS Jan - 08_Weekly Urban PBR CO 10-04-09 to 16-04-09 2" xfId="14149"/>
    <cellStyle name="_pgvcl-costal_PGVCL-_NEW MIS Jan - 08_Weekly Urban PBR CO 10-04-09 to 16-04-09 2" xfId="14150"/>
    <cellStyle name="_pgvcl-costal_pgvcl_NEW MIS Jan - 08_Weekly Urban PBR CO 10-04-09 to 16-04-09 2 10" xfId="14151"/>
    <cellStyle name="_pgvcl-costal_PGVCL-_NEW MIS Jan - 08_Weekly Urban PBR CO 10-04-09 to 16-04-09 2 10" xfId="14152"/>
    <cellStyle name="_pgvcl-costal_pgvcl_NEW MIS Jan - 08_Weekly Urban PBR CO 10-04-09 to 16-04-09 2 2" xfId="14153"/>
    <cellStyle name="_pgvcl-costal_PGVCL-_NEW MIS Jan - 08_Weekly Urban PBR CO 10-04-09 to 16-04-09 2 2" xfId="14154"/>
    <cellStyle name="_pgvcl-costal_pgvcl_NEW MIS Jan - 08_Weekly Urban PBR CO 10-04-09 to 16-04-09 2 3" xfId="14155"/>
    <cellStyle name="_pgvcl-costal_PGVCL-_NEW MIS Jan - 08_Weekly Urban PBR CO 10-04-09 to 16-04-09 2 3" xfId="14156"/>
    <cellStyle name="_pgvcl-costal_pgvcl_NEW MIS Jan - 08_Weekly Urban PBR CO 10-04-09 to 16-04-09 2 4" xfId="14157"/>
    <cellStyle name="_pgvcl-costal_PGVCL-_NEW MIS Jan - 08_Weekly Urban PBR CO 10-04-09 to 16-04-09 2 4" xfId="14158"/>
    <cellStyle name="_pgvcl-costal_pgvcl_NEW MIS Jan - 08_Weekly Urban PBR CO 10-04-09 to 16-04-09 2 5" xfId="14159"/>
    <cellStyle name="_pgvcl-costal_PGVCL-_NEW MIS Jan - 08_Weekly Urban PBR CO 10-04-09 to 16-04-09 2 5" xfId="14160"/>
    <cellStyle name="_pgvcl-costal_pgvcl_NEW MIS Jan - 08_Weekly Urban PBR CO 10-04-09 to 16-04-09 2 6" xfId="14161"/>
    <cellStyle name="_pgvcl-costal_PGVCL-_NEW MIS Jan - 08_Weekly Urban PBR CO 10-04-09 to 16-04-09 2 6" xfId="14162"/>
    <cellStyle name="_pgvcl-costal_pgvcl_NEW MIS Jan - 08_Weekly Urban PBR CO 10-04-09 to 16-04-09 2 7" xfId="14163"/>
    <cellStyle name="_pgvcl-costal_PGVCL-_NEW MIS Jan - 08_Weekly Urban PBR CO 10-04-09 to 16-04-09 2 7" xfId="14164"/>
    <cellStyle name="_pgvcl-costal_pgvcl_NEW MIS Jan - 08_Weekly Urban PBR CO 10-04-09 to 16-04-09 2 8" xfId="14165"/>
    <cellStyle name="_pgvcl-costal_PGVCL-_NEW MIS Jan - 08_Weekly Urban PBR CO 10-04-09 to 16-04-09 2 8" xfId="14166"/>
    <cellStyle name="_pgvcl-costal_pgvcl_NEW MIS Jan - 08_Weekly Urban PBR CO 10-04-09 to 16-04-09 2 9" xfId="14167"/>
    <cellStyle name="_pgvcl-costal_PGVCL-_NEW MIS Jan - 08_Weekly Urban PBR CO 10-04-09 to 16-04-09 2 9" xfId="14168"/>
    <cellStyle name="_pgvcl-costal_pgvcl_NEW MIS Jan - 08_Weekly Urban PBR CO 10-04-09 to 16-04-09 3" xfId="14169"/>
    <cellStyle name="_pgvcl-costal_PGVCL-_NEW MIS Jan - 08_Weekly Urban PBR CO 10-04-09 to 16-04-09 3" xfId="14170"/>
    <cellStyle name="_pgvcl-costal_pgvcl_NEW MIS Jan - 08_Weekly Urban PBR CO 10-04-09 to 16-04-09 3 10" xfId="14171"/>
    <cellStyle name="_pgvcl-costal_PGVCL-_NEW MIS Jan - 08_Weekly Urban PBR CO 10-04-09 to 16-04-09 3 10" xfId="14172"/>
    <cellStyle name="_pgvcl-costal_pgvcl_NEW MIS Jan - 08_Weekly Urban PBR CO 10-04-09 to 16-04-09 3 2" xfId="14173"/>
    <cellStyle name="_pgvcl-costal_PGVCL-_NEW MIS Jan - 08_Weekly Urban PBR CO 10-04-09 to 16-04-09 3 2" xfId="14174"/>
    <cellStyle name="_pgvcl-costal_pgvcl_NEW MIS Jan - 08_Weekly Urban PBR CO 10-04-09 to 16-04-09 3 3" xfId="14175"/>
    <cellStyle name="_pgvcl-costal_PGVCL-_NEW MIS Jan - 08_Weekly Urban PBR CO 10-04-09 to 16-04-09 3 3" xfId="14176"/>
    <cellStyle name="_pgvcl-costal_pgvcl_NEW MIS Jan - 08_Weekly Urban PBR CO 10-04-09 to 16-04-09 3 4" xfId="14177"/>
    <cellStyle name="_pgvcl-costal_PGVCL-_NEW MIS Jan - 08_Weekly Urban PBR CO 10-04-09 to 16-04-09 3 4" xfId="14178"/>
    <cellStyle name="_pgvcl-costal_pgvcl_NEW MIS Jan - 08_Weekly Urban PBR CO 10-04-09 to 16-04-09 3 5" xfId="14179"/>
    <cellStyle name="_pgvcl-costal_PGVCL-_NEW MIS Jan - 08_Weekly Urban PBR CO 10-04-09 to 16-04-09 3 5" xfId="14180"/>
    <cellStyle name="_pgvcl-costal_pgvcl_NEW MIS Jan - 08_Weekly Urban PBR CO 10-04-09 to 16-04-09 3 6" xfId="14181"/>
    <cellStyle name="_pgvcl-costal_PGVCL-_NEW MIS Jan - 08_Weekly Urban PBR CO 10-04-09 to 16-04-09 3 6" xfId="14182"/>
    <cellStyle name="_pgvcl-costal_pgvcl_NEW MIS Jan - 08_Weekly Urban PBR CO 10-04-09 to 16-04-09 3 7" xfId="14183"/>
    <cellStyle name="_pgvcl-costal_PGVCL-_NEW MIS Jan - 08_Weekly Urban PBR CO 10-04-09 to 16-04-09 3 7" xfId="14184"/>
    <cellStyle name="_pgvcl-costal_pgvcl_NEW MIS Jan - 08_Weekly Urban PBR CO 10-04-09 to 16-04-09 3 8" xfId="14185"/>
    <cellStyle name="_pgvcl-costal_PGVCL-_NEW MIS Jan - 08_Weekly Urban PBR CO 10-04-09 to 16-04-09 3 8" xfId="14186"/>
    <cellStyle name="_pgvcl-costal_pgvcl_NEW MIS Jan - 08_Weekly Urban PBR CO 10-04-09 to 16-04-09 3 9" xfId="14187"/>
    <cellStyle name="_pgvcl-costal_PGVCL-_NEW MIS Jan - 08_Weekly Urban PBR CO 10-04-09 to 16-04-09 3 9" xfId="14188"/>
    <cellStyle name="_pgvcl-costal_pgvcl_NEW MIS Jan - 08_Weekly Urban PBR CO 10-04-09 to 16-04-09 4" xfId="14189"/>
    <cellStyle name="_pgvcl-costal_PGVCL-_NEW MIS Jan - 08_Weekly Urban PBR CO 10-04-09 to 16-04-09 4" xfId="14190"/>
    <cellStyle name="_pgvcl-costal_pgvcl_NEW MIS Jan - 08_Weekly Urban PBR CO 10-04-09 to 16-04-09 4 10" xfId="14191"/>
    <cellStyle name="_pgvcl-costal_PGVCL-_NEW MIS Jan - 08_Weekly Urban PBR CO 10-04-09 to 16-04-09 4 10" xfId="14192"/>
    <cellStyle name="_pgvcl-costal_pgvcl_NEW MIS Jan - 08_Weekly Urban PBR CO 10-04-09 to 16-04-09 4 2" xfId="14193"/>
    <cellStyle name="_pgvcl-costal_PGVCL-_NEW MIS Jan - 08_Weekly Urban PBR CO 10-04-09 to 16-04-09 4 2" xfId="14194"/>
    <cellStyle name="_pgvcl-costal_pgvcl_NEW MIS Jan - 08_Weekly Urban PBR CO 10-04-09 to 16-04-09 4 3" xfId="14195"/>
    <cellStyle name="_pgvcl-costal_PGVCL-_NEW MIS Jan - 08_Weekly Urban PBR CO 10-04-09 to 16-04-09 4 3" xfId="14196"/>
    <cellStyle name="_pgvcl-costal_pgvcl_NEW MIS Jan - 08_Weekly Urban PBR CO 10-04-09 to 16-04-09 4 4" xfId="14197"/>
    <cellStyle name="_pgvcl-costal_PGVCL-_NEW MIS Jan - 08_Weekly Urban PBR CO 10-04-09 to 16-04-09 4 4" xfId="14198"/>
    <cellStyle name="_pgvcl-costal_pgvcl_NEW MIS Jan - 08_Weekly Urban PBR CO 10-04-09 to 16-04-09 4 5" xfId="14199"/>
    <cellStyle name="_pgvcl-costal_PGVCL-_NEW MIS Jan - 08_Weekly Urban PBR CO 10-04-09 to 16-04-09 4 5" xfId="14200"/>
    <cellStyle name="_pgvcl-costal_pgvcl_NEW MIS Jan - 08_Weekly Urban PBR CO 10-04-09 to 16-04-09 4 6" xfId="14201"/>
    <cellStyle name="_pgvcl-costal_PGVCL-_NEW MIS Jan - 08_Weekly Urban PBR CO 10-04-09 to 16-04-09 4 6" xfId="14202"/>
    <cellStyle name="_pgvcl-costal_pgvcl_NEW MIS Jan - 08_Weekly Urban PBR CO 10-04-09 to 16-04-09 4 7" xfId="14203"/>
    <cellStyle name="_pgvcl-costal_PGVCL-_NEW MIS Jan - 08_Weekly Urban PBR CO 10-04-09 to 16-04-09 4 7" xfId="14204"/>
    <cellStyle name="_pgvcl-costal_pgvcl_NEW MIS Jan - 08_Weekly Urban PBR CO 10-04-09 to 16-04-09 4 8" xfId="14205"/>
    <cellStyle name="_pgvcl-costal_PGVCL-_NEW MIS Jan - 08_Weekly Urban PBR CO 10-04-09 to 16-04-09 4 8" xfId="14206"/>
    <cellStyle name="_pgvcl-costal_pgvcl_NEW MIS Jan - 08_Weekly Urban PBR CO 10-04-09 to 16-04-09 4 9" xfId="14207"/>
    <cellStyle name="_pgvcl-costal_PGVCL-_NEW MIS Jan - 08_Weekly Urban PBR CO 10-04-09 to 16-04-09 4 9" xfId="14208"/>
    <cellStyle name="_pgvcl-costal_pgvcl_NEW MIS Jan - 08_Weekly Urban PBR CO 10-04-09 to 16-04-09 5" xfId="14209"/>
    <cellStyle name="_pgvcl-costal_PGVCL-_NEW MIS Jan - 08_Weekly Urban PBR CO 10-04-09 to 16-04-09 5" xfId="14210"/>
    <cellStyle name="_pgvcl-costal_pgvcl_NEW MIS Jan - 08_Weekly Urban PBR CO 10-04-09 to 16-04-09 5 10" xfId="14211"/>
    <cellStyle name="_pgvcl-costal_PGVCL-_NEW MIS Jan - 08_Weekly Urban PBR CO 10-04-09 to 16-04-09 5 10" xfId="14212"/>
    <cellStyle name="_pgvcl-costal_pgvcl_NEW MIS Jan - 08_Weekly Urban PBR CO 10-04-09 to 16-04-09 5 2" xfId="14213"/>
    <cellStyle name="_pgvcl-costal_PGVCL-_NEW MIS Jan - 08_Weekly Urban PBR CO 10-04-09 to 16-04-09 5 2" xfId="14214"/>
    <cellStyle name="_pgvcl-costal_pgvcl_NEW MIS Jan - 08_Weekly Urban PBR CO 10-04-09 to 16-04-09 5 3" xfId="14215"/>
    <cellStyle name="_pgvcl-costal_PGVCL-_NEW MIS Jan - 08_Weekly Urban PBR CO 10-04-09 to 16-04-09 5 3" xfId="14216"/>
    <cellStyle name="_pgvcl-costal_pgvcl_NEW MIS Jan - 08_Weekly Urban PBR CO 10-04-09 to 16-04-09 5 4" xfId="14217"/>
    <cellStyle name="_pgvcl-costal_PGVCL-_NEW MIS Jan - 08_Weekly Urban PBR CO 10-04-09 to 16-04-09 5 4" xfId="14218"/>
    <cellStyle name="_pgvcl-costal_pgvcl_NEW MIS Jan - 08_Weekly Urban PBR CO 10-04-09 to 16-04-09 5 5" xfId="14219"/>
    <cellStyle name="_pgvcl-costal_PGVCL-_NEW MIS Jan - 08_Weekly Urban PBR CO 10-04-09 to 16-04-09 5 5" xfId="14220"/>
    <cellStyle name="_pgvcl-costal_pgvcl_NEW MIS Jan - 08_Weekly Urban PBR CO 10-04-09 to 16-04-09 5 6" xfId="14221"/>
    <cellStyle name="_pgvcl-costal_PGVCL-_NEW MIS Jan - 08_Weekly Urban PBR CO 10-04-09 to 16-04-09 5 6" xfId="14222"/>
    <cellStyle name="_pgvcl-costal_pgvcl_NEW MIS Jan - 08_Weekly Urban PBR CO 10-04-09 to 16-04-09 5 7" xfId="14223"/>
    <cellStyle name="_pgvcl-costal_PGVCL-_NEW MIS Jan - 08_Weekly Urban PBR CO 10-04-09 to 16-04-09 5 7" xfId="14224"/>
    <cellStyle name="_pgvcl-costal_pgvcl_NEW MIS Jan - 08_Weekly Urban PBR CO 10-04-09 to 16-04-09 5 8" xfId="14225"/>
    <cellStyle name="_pgvcl-costal_PGVCL-_NEW MIS Jan - 08_Weekly Urban PBR CO 10-04-09 to 16-04-09 5 8" xfId="14226"/>
    <cellStyle name="_pgvcl-costal_pgvcl_NEW MIS Jan - 08_Weekly Urban PBR CO 10-04-09 to 16-04-09 5 9" xfId="14227"/>
    <cellStyle name="_pgvcl-costal_PGVCL-_NEW MIS Jan - 08_Weekly Urban PBR CO 10-04-09 to 16-04-09 5 9" xfId="14228"/>
    <cellStyle name="_pgvcl-costal_pgvcl_NEW MIS Jan - 08_Weekly Urban PBR CO 10-04-09 to 16-04-09 6" xfId="14229"/>
    <cellStyle name="_pgvcl-costal_PGVCL-_NEW MIS Jan - 08_Weekly Urban PBR CO 10-04-09 to 16-04-09 6" xfId="14230"/>
    <cellStyle name="_pgvcl-costal_pgvcl_NEW MIS Jan - 08_Weekly Urban PBR CO 10-04-09 to 16-04-09 6 10" xfId="14231"/>
    <cellStyle name="_pgvcl-costal_PGVCL-_NEW MIS Jan - 08_Weekly Urban PBR CO 10-04-09 to 16-04-09 6 10" xfId="14232"/>
    <cellStyle name="_pgvcl-costal_pgvcl_NEW MIS Jan - 08_Weekly Urban PBR CO 10-04-09 to 16-04-09 6 2" xfId="14233"/>
    <cellStyle name="_pgvcl-costal_PGVCL-_NEW MIS Jan - 08_Weekly Urban PBR CO 10-04-09 to 16-04-09 6 2" xfId="14234"/>
    <cellStyle name="_pgvcl-costal_pgvcl_NEW MIS Jan - 08_Weekly Urban PBR CO 10-04-09 to 16-04-09 6 3" xfId="14235"/>
    <cellStyle name="_pgvcl-costal_PGVCL-_NEW MIS Jan - 08_Weekly Urban PBR CO 10-04-09 to 16-04-09 6 3" xfId="14236"/>
    <cellStyle name="_pgvcl-costal_pgvcl_NEW MIS Jan - 08_Weekly Urban PBR CO 10-04-09 to 16-04-09 6 4" xfId="14237"/>
    <cellStyle name="_pgvcl-costal_PGVCL-_NEW MIS Jan - 08_Weekly Urban PBR CO 10-04-09 to 16-04-09 6 4" xfId="14238"/>
    <cellStyle name="_pgvcl-costal_pgvcl_NEW MIS Jan - 08_Weekly Urban PBR CO 10-04-09 to 16-04-09 6 5" xfId="14239"/>
    <cellStyle name="_pgvcl-costal_PGVCL-_NEW MIS Jan - 08_Weekly Urban PBR CO 10-04-09 to 16-04-09 6 5" xfId="14240"/>
    <cellStyle name="_pgvcl-costal_pgvcl_NEW MIS Jan - 08_Weekly Urban PBR CO 10-04-09 to 16-04-09 6 6" xfId="14241"/>
    <cellStyle name="_pgvcl-costal_PGVCL-_NEW MIS Jan - 08_Weekly Urban PBR CO 10-04-09 to 16-04-09 6 6" xfId="14242"/>
    <cellStyle name="_pgvcl-costal_pgvcl_NEW MIS Jan - 08_Weekly Urban PBR CO 10-04-09 to 16-04-09 6 7" xfId="14243"/>
    <cellStyle name="_pgvcl-costal_PGVCL-_NEW MIS Jan - 08_Weekly Urban PBR CO 10-04-09 to 16-04-09 6 7" xfId="14244"/>
    <cellStyle name="_pgvcl-costal_pgvcl_NEW MIS Jan - 08_Weekly Urban PBR CO 10-04-09 to 16-04-09 6 8" xfId="14245"/>
    <cellStyle name="_pgvcl-costal_PGVCL-_NEW MIS Jan - 08_Weekly Urban PBR CO 10-04-09 to 16-04-09 6 8" xfId="14246"/>
    <cellStyle name="_pgvcl-costal_pgvcl_NEW MIS Jan - 08_Weekly Urban PBR CO 10-04-09 to 16-04-09 6 9" xfId="14247"/>
    <cellStyle name="_pgvcl-costal_PGVCL-_NEW MIS Jan - 08_Weekly Urban PBR CO 10-04-09 to 16-04-09 6 9" xfId="14248"/>
    <cellStyle name="_pgvcl-costal_pgvcl_NEW MIS Jan - 08_Weekly Urban PBR CO 10-04-09 to 16-04-09 7" xfId="14249"/>
    <cellStyle name="_pgvcl-costal_PGVCL-_NEW MIS Jan - 08_Weekly Urban PBR CO 10-04-09 to 16-04-09 7" xfId="14250"/>
    <cellStyle name="_pgvcl-costal_pgvcl_NEW MIS Jan - 08_Weekly Urban PBR CO 10-04-09 to 16-04-09 7 10" xfId="14251"/>
    <cellStyle name="_pgvcl-costal_PGVCL-_NEW MIS Jan - 08_Weekly Urban PBR CO 10-04-09 to 16-04-09 7 10" xfId="14252"/>
    <cellStyle name="_pgvcl-costal_pgvcl_NEW MIS Jan - 08_Weekly Urban PBR CO 10-04-09 to 16-04-09 7 2" xfId="14253"/>
    <cellStyle name="_pgvcl-costal_PGVCL-_NEW MIS Jan - 08_Weekly Urban PBR CO 10-04-09 to 16-04-09 7 2" xfId="14254"/>
    <cellStyle name="_pgvcl-costal_pgvcl_NEW MIS Jan - 08_Weekly Urban PBR CO 10-04-09 to 16-04-09 7 3" xfId="14255"/>
    <cellStyle name="_pgvcl-costal_PGVCL-_NEW MIS Jan - 08_Weekly Urban PBR CO 10-04-09 to 16-04-09 7 3" xfId="14256"/>
    <cellStyle name="_pgvcl-costal_pgvcl_NEW MIS Jan - 08_Weekly Urban PBR CO 10-04-09 to 16-04-09 7 4" xfId="14257"/>
    <cellStyle name="_pgvcl-costal_PGVCL-_NEW MIS Jan - 08_Weekly Urban PBR CO 10-04-09 to 16-04-09 7 4" xfId="14258"/>
    <cellStyle name="_pgvcl-costal_pgvcl_NEW MIS Jan - 08_Weekly Urban PBR CO 10-04-09 to 16-04-09 7 5" xfId="14259"/>
    <cellStyle name="_pgvcl-costal_PGVCL-_NEW MIS Jan - 08_Weekly Urban PBR CO 10-04-09 to 16-04-09 7 5" xfId="14260"/>
    <cellStyle name="_pgvcl-costal_pgvcl_NEW MIS Jan - 08_Weekly Urban PBR CO 10-04-09 to 16-04-09 7 6" xfId="14261"/>
    <cellStyle name="_pgvcl-costal_PGVCL-_NEW MIS Jan - 08_Weekly Urban PBR CO 10-04-09 to 16-04-09 7 6" xfId="14262"/>
    <cellStyle name="_pgvcl-costal_pgvcl_NEW MIS Jan - 08_Weekly Urban PBR CO 10-04-09 to 16-04-09 7 7" xfId="14263"/>
    <cellStyle name="_pgvcl-costal_PGVCL-_NEW MIS Jan - 08_Weekly Urban PBR CO 10-04-09 to 16-04-09 7 7" xfId="14264"/>
    <cellStyle name="_pgvcl-costal_pgvcl_NEW MIS Jan - 08_Weekly Urban PBR CO 10-04-09 to 16-04-09 7 8" xfId="14265"/>
    <cellStyle name="_pgvcl-costal_PGVCL-_NEW MIS Jan - 08_Weekly Urban PBR CO 10-04-09 to 16-04-09 7 8" xfId="14266"/>
    <cellStyle name="_pgvcl-costal_pgvcl_NEW MIS Jan - 08_Weekly Urban PBR CO 10-04-09 to 16-04-09 7 9" xfId="14267"/>
    <cellStyle name="_pgvcl-costal_PGVCL-_NEW MIS Jan - 08_Weekly Urban PBR CO 10-04-09 to 16-04-09 7 9" xfId="14268"/>
    <cellStyle name="_pgvcl-costal_pgvcl_NEW MIS Jan - 08_Weekly Urban PBR CO 10-04-09 to 16-04-09 8" xfId="14269"/>
    <cellStyle name="_pgvcl-costal_PGVCL-_NEW MIS Jan - 08_Weekly Urban PBR CO 10-04-09 to 16-04-09 8" xfId="14270"/>
    <cellStyle name="_pgvcl-costal_pgvcl_New MIS Sheets" xfId="14271"/>
    <cellStyle name="_pgvcl-costal_PGVCL-_New MIS Sheets" xfId="14272"/>
    <cellStyle name="_pgvcl-costal_pgvcl_New MIS Sheets 2" xfId="14273"/>
    <cellStyle name="_pgvcl-costal_PGVCL-_New MIS Sheets 2" xfId="14274"/>
    <cellStyle name="_pgvcl-costal_pgvcl_New MIS Sheets 2 10" xfId="14275"/>
    <cellStyle name="_pgvcl-costal_PGVCL-_New MIS Sheets 2 10" xfId="14276"/>
    <cellStyle name="_pgvcl-costal_pgvcl_New MIS Sheets 2 2" xfId="14277"/>
    <cellStyle name="_pgvcl-costal_PGVCL-_New MIS Sheets 2 2" xfId="14278"/>
    <cellStyle name="_pgvcl-costal_pgvcl_New MIS Sheets 2 3" xfId="14279"/>
    <cellStyle name="_pgvcl-costal_PGVCL-_New MIS Sheets 2 3" xfId="14280"/>
    <cellStyle name="_pgvcl-costal_pgvcl_New MIS Sheets 2 4" xfId="14281"/>
    <cellStyle name="_pgvcl-costal_PGVCL-_New MIS Sheets 2 4" xfId="14282"/>
    <cellStyle name="_pgvcl-costal_pgvcl_New MIS Sheets 2 5" xfId="14283"/>
    <cellStyle name="_pgvcl-costal_PGVCL-_New MIS Sheets 2 5" xfId="14284"/>
    <cellStyle name="_pgvcl-costal_pgvcl_New MIS Sheets 2 6" xfId="14285"/>
    <cellStyle name="_pgvcl-costal_PGVCL-_New MIS Sheets 2 6" xfId="14286"/>
    <cellStyle name="_pgvcl-costal_pgvcl_New MIS Sheets 2 7" xfId="14287"/>
    <cellStyle name="_pgvcl-costal_PGVCL-_New MIS Sheets 2 7" xfId="14288"/>
    <cellStyle name="_pgvcl-costal_pgvcl_New MIS Sheets 2 8" xfId="14289"/>
    <cellStyle name="_pgvcl-costal_PGVCL-_New MIS Sheets 2 8" xfId="14290"/>
    <cellStyle name="_pgvcl-costal_pgvcl_New MIS Sheets 2 9" xfId="14291"/>
    <cellStyle name="_pgvcl-costal_PGVCL-_New MIS Sheets 2 9" xfId="14292"/>
    <cellStyle name="_pgvcl-costal_pgvcl_New MIS Sheets 3" xfId="14293"/>
    <cellStyle name="_pgvcl-costal_PGVCL-_New MIS Sheets 3" xfId="14294"/>
    <cellStyle name="_pgvcl-costal_pgvcl_New MIS Sheets 3 10" xfId="14295"/>
    <cellStyle name="_pgvcl-costal_PGVCL-_New MIS Sheets 3 10" xfId="14296"/>
    <cellStyle name="_pgvcl-costal_pgvcl_New MIS Sheets 3 2" xfId="14297"/>
    <cellStyle name="_pgvcl-costal_PGVCL-_New MIS Sheets 3 2" xfId="14298"/>
    <cellStyle name="_pgvcl-costal_pgvcl_New MIS Sheets 3 3" xfId="14299"/>
    <cellStyle name="_pgvcl-costal_PGVCL-_New MIS Sheets 3 3" xfId="14300"/>
    <cellStyle name="_pgvcl-costal_pgvcl_New MIS Sheets 3 4" xfId="14301"/>
    <cellStyle name="_pgvcl-costal_PGVCL-_New MIS Sheets 3 4" xfId="14302"/>
    <cellStyle name="_pgvcl-costal_pgvcl_New MIS Sheets 3 5" xfId="14303"/>
    <cellStyle name="_pgvcl-costal_PGVCL-_New MIS Sheets 3 5" xfId="14304"/>
    <cellStyle name="_pgvcl-costal_pgvcl_New MIS Sheets 3 6" xfId="14305"/>
    <cellStyle name="_pgvcl-costal_PGVCL-_New MIS Sheets 3 6" xfId="14306"/>
    <cellStyle name="_pgvcl-costal_pgvcl_New MIS Sheets 3 7" xfId="14307"/>
    <cellStyle name="_pgvcl-costal_PGVCL-_New MIS Sheets 3 7" xfId="14308"/>
    <cellStyle name="_pgvcl-costal_pgvcl_New MIS Sheets 3 8" xfId="14309"/>
    <cellStyle name="_pgvcl-costal_PGVCL-_New MIS Sheets 3 8" xfId="14310"/>
    <cellStyle name="_pgvcl-costal_pgvcl_New MIS Sheets 3 9" xfId="14311"/>
    <cellStyle name="_pgvcl-costal_PGVCL-_New MIS Sheets 3 9" xfId="14312"/>
    <cellStyle name="_pgvcl-costal_pgvcl_New MIS Sheets 4" xfId="14313"/>
    <cellStyle name="_pgvcl-costal_PGVCL-_New MIS Sheets 4" xfId="14314"/>
    <cellStyle name="_pgvcl-costal_pgvcl_New MIS Sheets 4 10" xfId="14315"/>
    <cellStyle name="_pgvcl-costal_PGVCL-_New MIS Sheets 4 10" xfId="14316"/>
    <cellStyle name="_pgvcl-costal_pgvcl_New MIS Sheets 4 2" xfId="14317"/>
    <cellStyle name="_pgvcl-costal_PGVCL-_New MIS Sheets 4 2" xfId="14318"/>
    <cellStyle name="_pgvcl-costal_pgvcl_New MIS Sheets 4 3" xfId="14319"/>
    <cellStyle name="_pgvcl-costal_PGVCL-_New MIS Sheets 4 3" xfId="14320"/>
    <cellStyle name="_pgvcl-costal_pgvcl_New MIS Sheets 4 4" xfId="14321"/>
    <cellStyle name="_pgvcl-costal_PGVCL-_New MIS Sheets 4 4" xfId="14322"/>
    <cellStyle name="_pgvcl-costal_pgvcl_New MIS Sheets 4 5" xfId="14323"/>
    <cellStyle name="_pgvcl-costal_PGVCL-_New MIS Sheets 4 5" xfId="14324"/>
    <cellStyle name="_pgvcl-costal_pgvcl_New MIS Sheets 4 6" xfId="14325"/>
    <cellStyle name="_pgvcl-costal_PGVCL-_New MIS Sheets 4 6" xfId="14326"/>
    <cellStyle name="_pgvcl-costal_pgvcl_New MIS Sheets 4 7" xfId="14327"/>
    <cellStyle name="_pgvcl-costal_PGVCL-_New MIS Sheets 4 7" xfId="14328"/>
    <cellStyle name="_pgvcl-costal_pgvcl_New MIS Sheets 4 8" xfId="14329"/>
    <cellStyle name="_pgvcl-costal_PGVCL-_New MIS Sheets 4 8" xfId="14330"/>
    <cellStyle name="_pgvcl-costal_pgvcl_New MIS Sheets 4 9" xfId="14331"/>
    <cellStyle name="_pgvcl-costal_PGVCL-_New MIS Sheets 4 9" xfId="14332"/>
    <cellStyle name="_pgvcl-costal_pgvcl_New MIS Sheets 5" xfId="14333"/>
    <cellStyle name="_pgvcl-costal_PGVCL-_New MIS Sheets 5" xfId="14334"/>
    <cellStyle name="_pgvcl-costal_pgvcl_New MIS Sheets 5 10" xfId="14335"/>
    <cellStyle name="_pgvcl-costal_PGVCL-_New MIS Sheets 5 10" xfId="14336"/>
    <cellStyle name="_pgvcl-costal_pgvcl_New MIS Sheets 5 2" xfId="14337"/>
    <cellStyle name="_pgvcl-costal_PGVCL-_New MIS Sheets 5 2" xfId="14338"/>
    <cellStyle name="_pgvcl-costal_pgvcl_New MIS Sheets 5 3" xfId="14339"/>
    <cellStyle name="_pgvcl-costal_PGVCL-_New MIS Sheets 5 3" xfId="14340"/>
    <cellStyle name="_pgvcl-costal_pgvcl_New MIS Sheets 5 4" xfId="14341"/>
    <cellStyle name="_pgvcl-costal_PGVCL-_New MIS Sheets 5 4" xfId="14342"/>
    <cellStyle name="_pgvcl-costal_pgvcl_New MIS Sheets 5 5" xfId="14343"/>
    <cellStyle name="_pgvcl-costal_PGVCL-_New MIS Sheets 5 5" xfId="14344"/>
    <cellStyle name="_pgvcl-costal_pgvcl_New MIS Sheets 5 6" xfId="14345"/>
    <cellStyle name="_pgvcl-costal_PGVCL-_New MIS Sheets 5 6" xfId="14346"/>
    <cellStyle name="_pgvcl-costal_pgvcl_New MIS Sheets 5 7" xfId="14347"/>
    <cellStyle name="_pgvcl-costal_PGVCL-_New MIS Sheets 5 7" xfId="14348"/>
    <cellStyle name="_pgvcl-costal_pgvcl_New MIS Sheets 5 8" xfId="14349"/>
    <cellStyle name="_pgvcl-costal_PGVCL-_New MIS Sheets 5 8" xfId="14350"/>
    <cellStyle name="_pgvcl-costal_pgvcl_New MIS Sheets 5 9" xfId="14351"/>
    <cellStyle name="_pgvcl-costal_PGVCL-_New MIS Sheets 5 9" xfId="14352"/>
    <cellStyle name="_pgvcl-costal_pgvcl_New MIS Sheets 6" xfId="14353"/>
    <cellStyle name="_pgvcl-costal_PGVCL-_New MIS Sheets 6" xfId="14354"/>
    <cellStyle name="_pgvcl-costal_pgvcl_New MIS Sheets 6 10" xfId="14355"/>
    <cellStyle name="_pgvcl-costal_PGVCL-_New MIS Sheets 6 10" xfId="14356"/>
    <cellStyle name="_pgvcl-costal_pgvcl_New MIS Sheets 6 2" xfId="14357"/>
    <cellStyle name="_pgvcl-costal_PGVCL-_New MIS Sheets 6 2" xfId="14358"/>
    <cellStyle name="_pgvcl-costal_pgvcl_New MIS Sheets 6 3" xfId="14359"/>
    <cellStyle name="_pgvcl-costal_PGVCL-_New MIS Sheets 6 3" xfId="14360"/>
    <cellStyle name="_pgvcl-costal_pgvcl_New MIS Sheets 6 4" xfId="14361"/>
    <cellStyle name="_pgvcl-costal_PGVCL-_New MIS Sheets 6 4" xfId="14362"/>
    <cellStyle name="_pgvcl-costal_pgvcl_New MIS Sheets 6 5" xfId="14363"/>
    <cellStyle name="_pgvcl-costal_PGVCL-_New MIS Sheets 6 5" xfId="14364"/>
    <cellStyle name="_pgvcl-costal_pgvcl_New MIS Sheets 6 6" xfId="14365"/>
    <cellStyle name="_pgvcl-costal_PGVCL-_New MIS Sheets 6 6" xfId="14366"/>
    <cellStyle name="_pgvcl-costal_pgvcl_New MIS Sheets 6 7" xfId="14367"/>
    <cellStyle name="_pgvcl-costal_PGVCL-_New MIS Sheets 6 7" xfId="14368"/>
    <cellStyle name="_pgvcl-costal_pgvcl_New MIS Sheets 6 8" xfId="14369"/>
    <cellStyle name="_pgvcl-costal_PGVCL-_New MIS Sheets 6 8" xfId="14370"/>
    <cellStyle name="_pgvcl-costal_pgvcl_New MIS Sheets 6 9" xfId="14371"/>
    <cellStyle name="_pgvcl-costal_PGVCL-_New MIS Sheets 6 9" xfId="14372"/>
    <cellStyle name="_pgvcl-costal_pgvcl_New MIS Sheets 7" xfId="14373"/>
    <cellStyle name="_pgvcl-costal_PGVCL-_New MIS Sheets 7" xfId="14374"/>
    <cellStyle name="_pgvcl-costal_pgvcl_New MIS Sheets 7 10" xfId="14375"/>
    <cellStyle name="_pgvcl-costal_PGVCL-_New MIS Sheets 7 10" xfId="14376"/>
    <cellStyle name="_pgvcl-costal_pgvcl_New MIS Sheets 7 2" xfId="14377"/>
    <cellStyle name="_pgvcl-costal_PGVCL-_New MIS Sheets 7 2" xfId="14378"/>
    <cellStyle name="_pgvcl-costal_pgvcl_New MIS Sheets 7 3" xfId="14379"/>
    <cellStyle name="_pgvcl-costal_PGVCL-_New MIS Sheets 7 3" xfId="14380"/>
    <cellStyle name="_pgvcl-costal_pgvcl_New MIS Sheets 7 4" xfId="14381"/>
    <cellStyle name="_pgvcl-costal_PGVCL-_New MIS Sheets 7 4" xfId="14382"/>
    <cellStyle name="_pgvcl-costal_pgvcl_New MIS Sheets 7 5" xfId="14383"/>
    <cellStyle name="_pgvcl-costal_PGVCL-_New MIS Sheets 7 5" xfId="14384"/>
    <cellStyle name="_pgvcl-costal_pgvcl_New MIS Sheets 7 6" xfId="14385"/>
    <cellStyle name="_pgvcl-costal_PGVCL-_New MIS Sheets 7 6" xfId="14386"/>
    <cellStyle name="_pgvcl-costal_pgvcl_New MIS Sheets 7 7" xfId="14387"/>
    <cellStyle name="_pgvcl-costal_PGVCL-_New MIS Sheets 7 7" xfId="14388"/>
    <cellStyle name="_pgvcl-costal_pgvcl_New MIS Sheets 7 8" xfId="14389"/>
    <cellStyle name="_pgvcl-costal_PGVCL-_New MIS Sheets 7 8" xfId="14390"/>
    <cellStyle name="_pgvcl-costal_pgvcl_New MIS Sheets 7 9" xfId="14391"/>
    <cellStyle name="_pgvcl-costal_PGVCL-_New MIS Sheets 7 9" xfId="14392"/>
    <cellStyle name="_pgvcl-costal_pgvcl_New MIS Sheets 8" xfId="14393"/>
    <cellStyle name="_pgvcl-costal_PGVCL-_New MIS Sheets 8" xfId="14394"/>
    <cellStyle name="_pgvcl-costal_pgvcl_NEWMISFromJNDCircle-DEC07" xfId="14395"/>
    <cellStyle name="_pgvcl-costal_PGVCL-_NEWMISFromJNDCircle-DEC07" xfId="14396"/>
    <cellStyle name="_pgvcl-costal_pgvcl_NEWMISFromJNDCircle-DEC07 2" xfId="14397"/>
    <cellStyle name="_pgvcl-costal_PGVCL-_NEWMISFromJNDCircle-DEC07 2" xfId="14398"/>
    <cellStyle name="_pgvcl-costal_pgvcl_PBR" xfId="14399"/>
    <cellStyle name="_pgvcl-costal_PGVCL-_PBR" xfId="14400"/>
    <cellStyle name="_pgvcl-costal_pgvcl_PBR 2" xfId="14401"/>
    <cellStyle name="_pgvcl-costal_PGVCL-_PBR 2" xfId="14402"/>
    <cellStyle name="_pgvcl-costal_pgvcl_PBR 2 10" xfId="14403"/>
    <cellStyle name="_pgvcl-costal_PGVCL-_PBR 2 10" xfId="14404"/>
    <cellStyle name="_pgvcl-costal_pgvcl_PBR 2 2" xfId="14405"/>
    <cellStyle name="_pgvcl-costal_PGVCL-_PBR 2 2" xfId="14406"/>
    <cellStyle name="_pgvcl-costal_pgvcl_PBR 2 3" xfId="14407"/>
    <cellStyle name="_pgvcl-costal_PGVCL-_PBR 2 3" xfId="14408"/>
    <cellStyle name="_pgvcl-costal_pgvcl_PBR 2 4" xfId="14409"/>
    <cellStyle name="_pgvcl-costal_PGVCL-_PBR 2 4" xfId="14410"/>
    <cellStyle name="_pgvcl-costal_pgvcl_PBR 2 5" xfId="14411"/>
    <cellStyle name="_pgvcl-costal_PGVCL-_PBR 2 5" xfId="14412"/>
    <cellStyle name="_pgvcl-costal_pgvcl_PBR 2 6" xfId="14413"/>
    <cellStyle name="_pgvcl-costal_PGVCL-_PBR 2 6" xfId="14414"/>
    <cellStyle name="_pgvcl-costal_pgvcl_PBR 2 7" xfId="14415"/>
    <cellStyle name="_pgvcl-costal_PGVCL-_PBR 2 7" xfId="14416"/>
    <cellStyle name="_pgvcl-costal_pgvcl_PBR 2 8" xfId="14417"/>
    <cellStyle name="_pgvcl-costal_PGVCL-_PBR 2 8" xfId="14418"/>
    <cellStyle name="_pgvcl-costal_pgvcl_PBR 2 9" xfId="14419"/>
    <cellStyle name="_pgvcl-costal_PGVCL-_PBR 2 9" xfId="14420"/>
    <cellStyle name="_pgvcl-costal_pgvcl_PBR 3" xfId="14421"/>
    <cellStyle name="_pgvcl-costal_PGVCL-_PBR 3" xfId="14422"/>
    <cellStyle name="_pgvcl-costal_pgvcl_PBR 3 10" xfId="14423"/>
    <cellStyle name="_pgvcl-costal_PGVCL-_PBR 3 10" xfId="14424"/>
    <cellStyle name="_pgvcl-costal_pgvcl_PBR 3 2" xfId="14425"/>
    <cellStyle name="_pgvcl-costal_PGVCL-_PBR 3 2" xfId="14426"/>
    <cellStyle name="_pgvcl-costal_pgvcl_PBR 3 3" xfId="14427"/>
    <cellStyle name="_pgvcl-costal_PGVCL-_PBR 3 3" xfId="14428"/>
    <cellStyle name="_pgvcl-costal_pgvcl_PBR 3 4" xfId="14429"/>
    <cellStyle name="_pgvcl-costal_PGVCL-_PBR 3 4" xfId="14430"/>
    <cellStyle name="_pgvcl-costal_pgvcl_PBR 3 5" xfId="14431"/>
    <cellStyle name="_pgvcl-costal_PGVCL-_PBR 3 5" xfId="14432"/>
    <cellStyle name="_pgvcl-costal_pgvcl_PBR 3 6" xfId="14433"/>
    <cellStyle name="_pgvcl-costal_PGVCL-_PBR 3 6" xfId="14434"/>
    <cellStyle name="_pgvcl-costal_pgvcl_PBR 3 7" xfId="14435"/>
    <cellStyle name="_pgvcl-costal_PGVCL-_PBR 3 7" xfId="14436"/>
    <cellStyle name="_pgvcl-costal_pgvcl_PBR 3 8" xfId="14437"/>
    <cellStyle name="_pgvcl-costal_PGVCL-_PBR 3 8" xfId="14438"/>
    <cellStyle name="_pgvcl-costal_pgvcl_PBR 3 9" xfId="14439"/>
    <cellStyle name="_pgvcl-costal_PGVCL-_PBR 3 9" xfId="14440"/>
    <cellStyle name="_pgvcl-costal_pgvcl_PBR 4" xfId="14441"/>
    <cellStyle name="_pgvcl-costal_PGVCL-_PBR 4" xfId="14442"/>
    <cellStyle name="_pgvcl-costal_pgvcl_PBR 4 10" xfId="14443"/>
    <cellStyle name="_pgvcl-costal_PGVCL-_PBR 4 10" xfId="14444"/>
    <cellStyle name="_pgvcl-costal_pgvcl_PBR 4 2" xfId="14445"/>
    <cellStyle name="_pgvcl-costal_PGVCL-_PBR 4 2" xfId="14446"/>
    <cellStyle name="_pgvcl-costal_pgvcl_PBR 4 3" xfId="14447"/>
    <cellStyle name="_pgvcl-costal_PGVCL-_PBR 4 3" xfId="14448"/>
    <cellStyle name="_pgvcl-costal_pgvcl_PBR 4 4" xfId="14449"/>
    <cellStyle name="_pgvcl-costal_PGVCL-_PBR 4 4" xfId="14450"/>
    <cellStyle name="_pgvcl-costal_pgvcl_PBR 4 5" xfId="14451"/>
    <cellStyle name="_pgvcl-costal_PGVCL-_PBR 4 5" xfId="14452"/>
    <cellStyle name="_pgvcl-costal_pgvcl_PBR 4 6" xfId="14453"/>
    <cellStyle name="_pgvcl-costal_PGVCL-_PBR 4 6" xfId="14454"/>
    <cellStyle name="_pgvcl-costal_pgvcl_PBR 4 7" xfId="14455"/>
    <cellStyle name="_pgvcl-costal_PGVCL-_PBR 4 7" xfId="14456"/>
    <cellStyle name="_pgvcl-costal_pgvcl_PBR 4 8" xfId="14457"/>
    <cellStyle name="_pgvcl-costal_PGVCL-_PBR 4 8" xfId="14458"/>
    <cellStyle name="_pgvcl-costal_pgvcl_PBR 4 9" xfId="14459"/>
    <cellStyle name="_pgvcl-costal_PGVCL-_PBR 4 9" xfId="14460"/>
    <cellStyle name="_pgvcl-costal_pgvcl_PBR 5" xfId="14461"/>
    <cellStyle name="_pgvcl-costal_PGVCL-_PBR 5" xfId="14462"/>
    <cellStyle name="_pgvcl-costal_pgvcl_PBR 5 10" xfId="14463"/>
    <cellStyle name="_pgvcl-costal_PGVCL-_PBR 5 10" xfId="14464"/>
    <cellStyle name="_pgvcl-costal_pgvcl_PBR 5 2" xfId="14465"/>
    <cellStyle name="_pgvcl-costal_PGVCL-_PBR 5 2" xfId="14466"/>
    <cellStyle name="_pgvcl-costal_pgvcl_PBR 5 3" xfId="14467"/>
    <cellStyle name="_pgvcl-costal_PGVCL-_PBR 5 3" xfId="14468"/>
    <cellStyle name="_pgvcl-costal_pgvcl_PBR 5 4" xfId="14469"/>
    <cellStyle name="_pgvcl-costal_PGVCL-_PBR 5 4" xfId="14470"/>
    <cellStyle name="_pgvcl-costal_pgvcl_PBR 5 5" xfId="14471"/>
    <cellStyle name="_pgvcl-costal_PGVCL-_PBR 5 5" xfId="14472"/>
    <cellStyle name="_pgvcl-costal_pgvcl_PBR 5 6" xfId="14473"/>
    <cellStyle name="_pgvcl-costal_PGVCL-_PBR 5 6" xfId="14474"/>
    <cellStyle name="_pgvcl-costal_pgvcl_PBR 5 7" xfId="14475"/>
    <cellStyle name="_pgvcl-costal_PGVCL-_PBR 5 7" xfId="14476"/>
    <cellStyle name="_pgvcl-costal_pgvcl_PBR 5 8" xfId="14477"/>
    <cellStyle name="_pgvcl-costal_PGVCL-_PBR 5 8" xfId="14478"/>
    <cellStyle name="_pgvcl-costal_pgvcl_PBR 5 9" xfId="14479"/>
    <cellStyle name="_pgvcl-costal_PGVCL-_PBR 5 9" xfId="14480"/>
    <cellStyle name="_pgvcl-costal_pgvcl_PBR 6" xfId="14481"/>
    <cellStyle name="_pgvcl-costal_PGVCL-_PBR 6" xfId="14482"/>
    <cellStyle name="_pgvcl-costal_pgvcl_PBR 6 10" xfId="14483"/>
    <cellStyle name="_pgvcl-costal_PGVCL-_PBR 6 10" xfId="14484"/>
    <cellStyle name="_pgvcl-costal_pgvcl_PBR 6 2" xfId="14485"/>
    <cellStyle name="_pgvcl-costal_PGVCL-_PBR 6 2" xfId="14486"/>
    <cellStyle name="_pgvcl-costal_pgvcl_PBR 6 3" xfId="14487"/>
    <cellStyle name="_pgvcl-costal_PGVCL-_PBR 6 3" xfId="14488"/>
    <cellStyle name="_pgvcl-costal_pgvcl_PBR 6 4" xfId="14489"/>
    <cellStyle name="_pgvcl-costal_PGVCL-_PBR 6 4" xfId="14490"/>
    <cellStyle name="_pgvcl-costal_pgvcl_PBR 6 5" xfId="14491"/>
    <cellStyle name="_pgvcl-costal_PGVCL-_PBR 6 5" xfId="14492"/>
    <cellStyle name="_pgvcl-costal_pgvcl_PBR 6 6" xfId="14493"/>
    <cellStyle name="_pgvcl-costal_PGVCL-_PBR 6 6" xfId="14494"/>
    <cellStyle name="_pgvcl-costal_pgvcl_PBR 6 7" xfId="14495"/>
    <cellStyle name="_pgvcl-costal_PGVCL-_PBR 6 7" xfId="14496"/>
    <cellStyle name="_pgvcl-costal_pgvcl_PBR 6 8" xfId="14497"/>
    <cellStyle name="_pgvcl-costal_PGVCL-_PBR 6 8" xfId="14498"/>
    <cellStyle name="_pgvcl-costal_pgvcl_PBR 6 9" xfId="14499"/>
    <cellStyle name="_pgvcl-costal_PGVCL-_PBR 6 9" xfId="14500"/>
    <cellStyle name="_pgvcl-costal_pgvcl_pbr 7" xfId="14501"/>
    <cellStyle name="_pgvcl-costal_PGVCL-_pbr 7" xfId="14502"/>
    <cellStyle name="_pgvcl-costal_pgvcl_pbr 7 2" xfId="14503"/>
    <cellStyle name="_pgvcl-costal_PGVCL-_pbr 7 2" xfId="14504"/>
    <cellStyle name="_pgvcl-costal_pgvcl_pbr 7 2 10" xfId="14505"/>
    <cellStyle name="_pgvcl-costal_PGVCL-_pbr 7 2 10" xfId="14506"/>
    <cellStyle name="_pgvcl-costal_pgvcl_pbr 7 2 2" xfId="14507"/>
    <cellStyle name="_pgvcl-costal_PGVCL-_pbr 7 2 2" xfId="14508"/>
    <cellStyle name="_pgvcl-costal_pgvcl_pbr 7 2 3" xfId="14509"/>
    <cellStyle name="_pgvcl-costal_PGVCL-_pbr 7 2 3" xfId="14510"/>
    <cellStyle name="_pgvcl-costal_pgvcl_pbr 7 2 4" xfId="14511"/>
    <cellStyle name="_pgvcl-costal_PGVCL-_pbr 7 2 4" xfId="14512"/>
    <cellStyle name="_pgvcl-costal_pgvcl_pbr 7 2 5" xfId="14513"/>
    <cellStyle name="_pgvcl-costal_PGVCL-_pbr 7 2 5" xfId="14514"/>
    <cellStyle name="_pgvcl-costal_pgvcl_pbr 7 2 6" xfId="14515"/>
    <cellStyle name="_pgvcl-costal_PGVCL-_pbr 7 2 6" xfId="14516"/>
    <cellStyle name="_pgvcl-costal_pgvcl_pbr 7 2 7" xfId="14517"/>
    <cellStyle name="_pgvcl-costal_PGVCL-_pbr 7 2 7" xfId="14518"/>
    <cellStyle name="_pgvcl-costal_pgvcl_pbr 7 2 8" xfId="14519"/>
    <cellStyle name="_pgvcl-costal_PGVCL-_pbr 7 2 8" xfId="14520"/>
    <cellStyle name="_pgvcl-costal_pgvcl_pbr 7 2 9" xfId="14521"/>
    <cellStyle name="_pgvcl-costal_PGVCL-_pbr 7 2 9" xfId="14522"/>
    <cellStyle name="_pgvcl-costal_pgvcl_pbr 7 3" xfId="14523"/>
    <cellStyle name="_pgvcl-costal_PGVCL-_pbr 7 3" xfId="14524"/>
    <cellStyle name="_pgvcl-costal_pgvcl_pbr 7 3 10" xfId="14525"/>
    <cellStyle name="_pgvcl-costal_PGVCL-_pbr 7 3 10" xfId="14526"/>
    <cellStyle name="_pgvcl-costal_pgvcl_pbr 7 3 2" xfId="14527"/>
    <cellStyle name="_pgvcl-costal_PGVCL-_pbr 7 3 2" xfId="14528"/>
    <cellStyle name="_pgvcl-costal_pgvcl_pbr 7 3 3" xfId="14529"/>
    <cellStyle name="_pgvcl-costal_PGVCL-_pbr 7 3 3" xfId="14530"/>
    <cellStyle name="_pgvcl-costal_pgvcl_pbr 7 3 4" xfId="14531"/>
    <cellStyle name="_pgvcl-costal_PGVCL-_pbr 7 3 4" xfId="14532"/>
    <cellStyle name="_pgvcl-costal_pgvcl_pbr 7 3 5" xfId="14533"/>
    <cellStyle name="_pgvcl-costal_PGVCL-_pbr 7 3 5" xfId="14534"/>
    <cellStyle name="_pgvcl-costal_pgvcl_pbr 7 3 6" xfId="14535"/>
    <cellStyle name="_pgvcl-costal_PGVCL-_pbr 7 3 6" xfId="14536"/>
    <cellStyle name="_pgvcl-costal_pgvcl_pbr 7 3 7" xfId="14537"/>
    <cellStyle name="_pgvcl-costal_PGVCL-_pbr 7 3 7" xfId="14538"/>
    <cellStyle name="_pgvcl-costal_pgvcl_pbr 7 3 8" xfId="14539"/>
    <cellStyle name="_pgvcl-costal_PGVCL-_pbr 7 3 8" xfId="14540"/>
    <cellStyle name="_pgvcl-costal_pgvcl_pbr 7 3 9" xfId="14541"/>
    <cellStyle name="_pgvcl-costal_PGVCL-_pbr 7 3 9" xfId="14542"/>
    <cellStyle name="_pgvcl-costal_pgvcl_pbr 7 4" xfId="14543"/>
    <cellStyle name="_pgvcl-costal_PGVCL-_pbr 7 4" xfId="14544"/>
    <cellStyle name="_pgvcl-costal_pgvcl_pbr 7 4 10" xfId="14545"/>
    <cellStyle name="_pgvcl-costal_PGVCL-_pbr 7 4 10" xfId="14546"/>
    <cellStyle name="_pgvcl-costal_pgvcl_pbr 7 4 2" xfId="14547"/>
    <cellStyle name="_pgvcl-costal_PGVCL-_pbr 7 4 2" xfId="14548"/>
    <cellStyle name="_pgvcl-costal_pgvcl_pbr 7 4 3" xfId="14549"/>
    <cellStyle name="_pgvcl-costal_PGVCL-_pbr 7 4 3" xfId="14550"/>
    <cellStyle name="_pgvcl-costal_pgvcl_pbr 7 4 4" xfId="14551"/>
    <cellStyle name="_pgvcl-costal_PGVCL-_pbr 7 4 4" xfId="14552"/>
    <cellStyle name="_pgvcl-costal_pgvcl_pbr 7 4 5" xfId="14553"/>
    <cellStyle name="_pgvcl-costal_PGVCL-_pbr 7 4 5" xfId="14554"/>
    <cellStyle name="_pgvcl-costal_pgvcl_pbr 7 4 6" xfId="14555"/>
    <cellStyle name="_pgvcl-costal_PGVCL-_pbr 7 4 6" xfId="14556"/>
    <cellStyle name="_pgvcl-costal_pgvcl_pbr 7 4 7" xfId="14557"/>
    <cellStyle name="_pgvcl-costal_PGVCL-_pbr 7 4 7" xfId="14558"/>
    <cellStyle name="_pgvcl-costal_pgvcl_pbr 7 4 8" xfId="14559"/>
    <cellStyle name="_pgvcl-costal_PGVCL-_pbr 7 4 8" xfId="14560"/>
    <cellStyle name="_pgvcl-costal_pgvcl_pbr 7 4 9" xfId="14561"/>
    <cellStyle name="_pgvcl-costal_PGVCL-_pbr 7 4 9" xfId="14562"/>
    <cellStyle name="_pgvcl-costal_pgvcl_pbr 7 5" xfId="14563"/>
    <cellStyle name="_pgvcl-costal_PGVCL-_pbr 7 5" xfId="14564"/>
    <cellStyle name="_pgvcl-costal_pgvcl_pbr 7 5 10" xfId="14565"/>
    <cellStyle name="_pgvcl-costal_PGVCL-_pbr 7 5 10" xfId="14566"/>
    <cellStyle name="_pgvcl-costal_pgvcl_pbr 7 5 2" xfId="14567"/>
    <cellStyle name="_pgvcl-costal_PGVCL-_pbr 7 5 2" xfId="14568"/>
    <cellStyle name="_pgvcl-costal_pgvcl_pbr 7 5 3" xfId="14569"/>
    <cellStyle name="_pgvcl-costal_PGVCL-_pbr 7 5 3" xfId="14570"/>
    <cellStyle name="_pgvcl-costal_pgvcl_pbr 7 5 4" xfId="14571"/>
    <cellStyle name="_pgvcl-costal_PGVCL-_pbr 7 5 4" xfId="14572"/>
    <cellStyle name="_pgvcl-costal_pgvcl_pbr 7 5 5" xfId="14573"/>
    <cellStyle name="_pgvcl-costal_PGVCL-_pbr 7 5 5" xfId="14574"/>
    <cellStyle name="_pgvcl-costal_pgvcl_pbr 7 5 6" xfId="14575"/>
    <cellStyle name="_pgvcl-costal_PGVCL-_pbr 7 5 6" xfId="14576"/>
    <cellStyle name="_pgvcl-costal_pgvcl_pbr 7 5 7" xfId="14577"/>
    <cellStyle name="_pgvcl-costal_PGVCL-_pbr 7 5 7" xfId="14578"/>
    <cellStyle name="_pgvcl-costal_pgvcl_pbr 7 5 8" xfId="14579"/>
    <cellStyle name="_pgvcl-costal_PGVCL-_pbr 7 5 8" xfId="14580"/>
    <cellStyle name="_pgvcl-costal_pgvcl_pbr 7 5 9" xfId="14581"/>
    <cellStyle name="_pgvcl-costal_PGVCL-_pbr 7 5 9" xfId="14582"/>
    <cellStyle name="_pgvcl-costal_pgvcl_pbr 7 6" xfId="14583"/>
    <cellStyle name="_pgvcl-costal_PGVCL-_pbr 7 6" xfId="14584"/>
    <cellStyle name="_pgvcl-costal_pgvcl_pbr 7 6 10" xfId="14585"/>
    <cellStyle name="_pgvcl-costal_PGVCL-_pbr 7 6 10" xfId="14586"/>
    <cellStyle name="_pgvcl-costal_pgvcl_pbr 7 6 2" xfId="14587"/>
    <cellStyle name="_pgvcl-costal_PGVCL-_pbr 7 6 2" xfId="14588"/>
    <cellStyle name="_pgvcl-costal_pgvcl_pbr 7 6 3" xfId="14589"/>
    <cellStyle name="_pgvcl-costal_PGVCL-_pbr 7 6 3" xfId="14590"/>
    <cellStyle name="_pgvcl-costal_pgvcl_pbr 7 6 4" xfId="14591"/>
    <cellStyle name="_pgvcl-costal_PGVCL-_pbr 7 6 4" xfId="14592"/>
    <cellStyle name="_pgvcl-costal_pgvcl_pbr 7 6 5" xfId="14593"/>
    <cellStyle name="_pgvcl-costal_PGVCL-_pbr 7 6 5" xfId="14594"/>
    <cellStyle name="_pgvcl-costal_pgvcl_pbr 7 6 6" xfId="14595"/>
    <cellStyle name="_pgvcl-costal_PGVCL-_pbr 7 6 6" xfId="14596"/>
    <cellStyle name="_pgvcl-costal_pgvcl_pbr 7 6 7" xfId="14597"/>
    <cellStyle name="_pgvcl-costal_PGVCL-_pbr 7 6 7" xfId="14598"/>
    <cellStyle name="_pgvcl-costal_pgvcl_pbr 7 6 8" xfId="14599"/>
    <cellStyle name="_pgvcl-costal_PGVCL-_pbr 7 6 8" xfId="14600"/>
    <cellStyle name="_pgvcl-costal_pgvcl_pbr 7 6 9" xfId="14601"/>
    <cellStyle name="_pgvcl-costal_PGVCL-_pbr 7 6 9" xfId="14602"/>
    <cellStyle name="_pgvcl-costal_pgvcl_pbr 7 7" xfId="14603"/>
    <cellStyle name="_pgvcl-costal_PGVCL-_pbr 7 7" xfId="14604"/>
    <cellStyle name="_pgvcl-costal_pgvcl_pbr 7 7 10" xfId="14605"/>
    <cellStyle name="_pgvcl-costal_PGVCL-_pbr 7 7 10" xfId="14606"/>
    <cellStyle name="_pgvcl-costal_pgvcl_pbr 7 7 2" xfId="14607"/>
    <cellStyle name="_pgvcl-costal_PGVCL-_pbr 7 7 2" xfId="14608"/>
    <cellStyle name="_pgvcl-costal_pgvcl_pbr 7 7 3" xfId="14609"/>
    <cellStyle name="_pgvcl-costal_PGVCL-_pbr 7 7 3" xfId="14610"/>
    <cellStyle name="_pgvcl-costal_pgvcl_pbr 7 7 4" xfId="14611"/>
    <cellStyle name="_pgvcl-costal_PGVCL-_pbr 7 7 4" xfId="14612"/>
    <cellStyle name="_pgvcl-costal_pgvcl_pbr 7 7 5" xfId="14613"/>
    <cellStyle name="_pgvcl-costal_PGVCL-_pbr 7 7 5" xfId="14614"/>
    <cellStyle name="_pgvcl-costal_pgvcl_pbr 7 7 6" xfId="14615"/>
    <cellStyle name="_pgvcl-costal_PGVCL-_pbr 7 7 6" xfId="14616"/>
    <cellStyle name="_pgvcl-costal_pgvcl_pbr 7 7 7" xfId="14617"/>
    <cellStyle name="_pgvcl-costal_PGVCL-_pbr 7 7 7" xfId="14618"/>
    <cellStyle name="_pgvcl-costal_pgvcl_pbr 7 7 8" xfId="14619"/>
    <cellStyle name="_pgvcl-costal_PGVCL-_pbr 7 7 8" xfId="14620"/>
    <cellStyle name="_pgvcl-costal_pgvcl_pbr 7 7 9" xfId="14621"/>
    <cellStyle name="_pgvcl-costal_PGVCL-_pbr 7 7 9" xfId="14622"/>
    <cellStyle name="_pgvcl-costal_pgvcl_pbr 7 8" xfId="14623"/>
    <cellStyle name="_pgvcl-costal_PGVCL-_pbr 7 8" xfId="14624"/>
    <cellStyle name="_pgvcl-costal_pgvcl_PBR 8" xfId="14625"/>
    <cellStyle name="_pgvcl-costal_PGVCL-_PBR 8" xfId="14626"/>
    <cellStyle name="_pgvcl-costal_pgvcl_PBR 8 10" xfId="14627"/>
    <cellStyle name="_pgvcl-costal_PGVCL-_PBR 8 10" xfId="14628"/>
    <cellStyle name="_pgvcl-costal_pgvcl_PBR 8 2" xfId="14629"/>
    <cellStyle name="_pgvcl-costal_PGVCL-_PBR 8 2" xfId="14630"/>
    <cellStyle name="_pgvcl-costal_pgvcl_PBR 8 3" xfId="14631"/>
    <cellStyle name="_pgvcl-costal_PGVCL-_PBR 8 3" xfId="14632"/>
    <cellStyle name="_pgvcl-costal_pgvcl_PBR 8 4" xfId="14633"/>
    <cellStyle name="_pgvcl-costal_PGVCL-_PBR 8 4" xfId="14634"/>
    <cellStyle name="_pgvcl-costal_pgvcl_PBR 8 5" xfId="14635"/>
    <cellStyle name="_pgvcl-costal_PGVCL-_PBR 8 5" xfId="14636"/>
    <cellStyle name="_pgvcl-costal_pgvcl_PBR 8 6" xfId="14637"/>
    <cellStyle name="_pgvcl-costal_PGVCL-_PBR 8 6" xfId="14638"/>
    <cellStyle name="_pgvcl-costal_pgvcl_PBR 8 7" xfId="14639"/>
    <cellStyle name="_pgvcl-costal_PGVCL-_PBR 8 7" xfId="14640"/>
    <cellStyle name="_pgvcl-costal_pgvcl_PBR 8 8" xfId="14641"/>
    <cellStyle name="_pgvcl-costal_PGVCL-_PBR 8 8" xfId="14642"/>
    <cellStyle name="_pgvcl-costal_pgvcl_PBR 8 9" xfId="14643"/>
    <cellStyle name="_pgvcl-costal_PGVCL-_PBR 8 9" xfId="14644"/>
    <cellStyle name="_pgvcl-costal_pgvcl_PBR 9" xfId="14645"/>
    <cellStyle name="_pgvcl-costal_PGVCL-_PBR 9" xfId="14646"/>
    <cellStyle name="_pgvcl-costal_pgvcl_PBR CO_DAILY REPORT GIS - 20-01-09" xfId="14647"/>
    <cellStyle name="_pgvcl-costal_PGVCL-_PBR CO_DAILY REPORT GIS - 20-01-09" xfId="14648"/>
    <cellStyle name="_pgvcl-costal_pgvcl_PBR CO_DAILY REPORT GIS - 20-01-09 2" xfId="14649"/>
    <cellStyle name="_pgvcl-costal_PGVCL-_PBR CO_DAILY REPORT GIS - 20-01-09 2" xfId="14650"/>
    <cellStyle name="_pgvcl-costal_pgvcl_PBR CO_DAILY REPORT GIS - 20-01-09 2 10" xfId="14651"/>
    <cellStyle name="_pgvcl-costal_PGVCL-_PBR CO_DAILY REPORT GIS - 20-01-09 2 10" xfId="14652"/>
    <cellStyle name="_pgvcl-costal_pgvcl_PBR CO_DAILY REPORT GIS - 20-01-09 2 2" xfId="14653"/>
    <cellStyle name="_pgvcl-costal_PGVCL-_PBR CO_DAILY REPORT GIS - 20-01-09 2 2" xfId="14654"/>
    <cellStyle name="_pgvcl-costal_pgvcl_PBR CO_DAILY REPORT GIS - 20-01-09 2 3" xfId="14655"/>
    <cellStyle name="_pgvcl-costal_PGVCL-_PBR CO_DAILY REPORT GIS - 20-01-09 2 3" xfId="14656"/>
    <cellStyle name="_pgvcl-costal_pgvcl_PBR CO_DAILY REPORT GIS - 20-01-09 2 4" xfId="14657"/>
    <cellStyle name="_pgvcl-costal_PGVCL-_PBR CO_DAILY REPORT GIS - 20-01-09 2 4" xfId="14658"/>
    <cellStyle name="_pgvcl-costal_pgvcl_PBR CO_DAILY REPORT GIS - 20-01-09 2 5" xfId="14659"/>
    <cellStyle name="_pgvcl-costal_PGVCL-_PBR CO_DAILY REPORT GIS - 20-01-09 2 5" xfId="14660"/>
    <cellStyle name="_pgvcl-costal_pgvcl_PBR CO_DAILY REPORT GIS - 20-01-09 2 6" xfId="14661"/>
    <cellStyle name="_pgvcl-costal_PGVCL-_PBR CO_DAILY REPORT GIS - 20-01-09 2 6" xfId="14662"/>
    <cellStyle name="_pgvcl-costal_pgvcl_PBR CO_DAILY REPORT GIS - 20-01-09 2 7" xfId="14663"/>
    <cellStyle name="_pgvcl-costal_PGVCL-_PBR CO_DAILY REPORT GIS - 20-01-09 2 7" xfId="14664"/>
    <cellStyle name="_pgvcl-costal_pgvcl_PBR CO_DAILY REPORT GIS - 20-01-09 2 8" xfId="14665"/>
    <cellStyle name="_pgvcl-costal_PGVCL-_PBR CO_DAILY REPORT GIS - 20-01-09 2 8" xfId="14666"/>
    <cellStyle name="_pgvcl-costal_pgvcl_PBR CO_DAILY REPORT GIS - 20-01-09 2 9" xfId="14667"/>
    <cellStyle name="_pgvcl-costal_PGVCL-_PBR CO_DAILY REPORT GIS - 20-01-09 2 9" xfId="14668"/>
    <cellStyle name="_pgvcl-costal_pgvcl_PBR CO_DAILY REPORT GIS - 20-01-09 3" xfId="14669"/>
    <cellStyle name="_pgvcl-costal_PGVCL-_PBR CO_DAILY REPORT GIS - 20-01-09 3" xfId="14670"/>
    <cellStyle name="_pgvcl-costal_pgvcl_PBR CO_DAILY REPORT GIS - 20-01-09 3 10" xfId="14671"/>
    <cellStyle name="_pgvcl-costal_PGVCL-_PBR CO_DAILY REPORT GIS - 20-01-09 3 10" xfId="14672"/>
    <cellStyle name="_pgvcl-costal_pgvcl_PBR CO_DAILY REPORT GIS - 20-01-09 3 2" xfId="14673"/>
    <cellStyle name="_pgvcl-costal_PGVCL-_PBR CO_DAILY REPORT GIS - 20-01-09 3 2" xfId="14674"/>
    <cellStyle name="_pgvcl-costal_pgvcl_PBR CO_DAILY REPORT GIS - 20-01-09 3 3" xfId="14675"/>
    <cellStyle name="_pgvcl-costal_PGVCL-_PBR CO_DAILY REPORT GIS - 20-01-09 3 3" xfId="14676"/>
    <cellStyle name="_pgvcl-costal_pgvcl_PBR CO_DAILY REPORT GIS - 20-01-09 3 4" xfId="14677"/>
    <cellStyle name="_pgvcl-costal_PGVCL-_PBR CO_DAILY REPORT GIS - 20-01-09 3 4" xfId="14678"/>
    <cellStyle name="_pgvcl-costal_pgvcl_PBR CO_DAILY REPORT GIS - 20-01-09 3 5" xfId="14679"/>
    <cellStyle name="_pgvcl-costal_PGVCL-_PBR CO_DAILY REPORT GIS - 20-01-09 3 5" xfId="14680"/>
    <cellStyle name="_pgvcl-costal_pgvcl_PBR CO_DAILY REPORT GIS - 20-01-09 3 6" xfId="14681"/>
    <cellStyle name="_pgvcl-costal_PGVCL-_PBR CO_DAILY REPORT GIS - 20-01-09 3 6" xfId="14682"/>
    <cellStyle name="_pgvcl-costal_pgvcl_PBR CO_DAILY REPORT GIS - 20-01-09 3 7" xfId="14683"/>
    <cellStyle name="_pgvcl-costal_PGVCL-_PBR CO_DAILY REPORT GIS - 20-01-09 3 7" xfId="14684"/>
    <cellStyle name="_pgvcl-costal_pgvcl_PBR CO_DAILY REPORT GIS - 20-01-09 3 8" xfId="14685"/>
    <cellStyle name="_pgvcl-costal_PGVCL-_PBR CO_DAILY REPORT GIS - 20-01-09 3 8" xfId="14686"/>
    <cellStyle name="_pgvcl-costal_pgvcl_PBR CO_DAILY REPORT GIS - 20-01-09 3 9" xfId="14687"/>
    <cellStyle name="_pgvcl-costal_PGVCL-_PBR CO_DAILY REPORT GIS - 20-01-09 3 9" xfId="14688"/>
    <cellStyle name="_pgvcl-costal_pgvcl_PBR CO_DAILY REPORT GIS - 20-01-09 4" xfId="14689"/>
    <cellStyle name="_pgvcl-costal_PGVCL-_PBR CO_DAILY REPORT GIS - 20-01-09 4" xfId="14690"/>
    <cellStyle name="_pgvcl-costal_pgvcl_PBR CO_DAILY REPORT GIS - 20-01-09 4 10" xfId="14691"/>
    <cellStyle name="_pgvcl-costal_PGVCL-_PBR CO_DAILY REPORT GIS - 20-01-09 4 10" xfId="14692"/>
    <cellStyle name="_pgvcl-costal_pgvcl_PBR CO_DAILY REPORT GIS - 20-01-09 4 2" xfId="14693"/>
    <cellStyle name="_pgvcl-costal_PGVCL-_PBR CO_DAILY REPORT GIS - 20-01-09 4 2" xfId="14694"/>
    <cellStyle name="_pgvcl-costal_pgvcl_PBR CO_DAILY REPORT GIS - 20-01-09 4 3" xfId="14695"/>
    <cellStyle name="_pgvcl-costal_PGVCL-_PBR CO_DAILY REPORT GIS - 20-01-09 4 3" xfId="14696"/>
    <cellStyle name="_pgvcl-costal_pgvcl_PBR CO_DAILY REPORT GIS - 20-01-09 4 4" xfId="14697"/>
    <cellStyle name="_pgvcl-costal_PGVCL-_PBR CO_DAILY REPORT GIS - 20-01-09 4 4" xfId="14698"/>
    <cellStyle name="_pgvcl-costal_pgvcl_PBR CO_DAILY REPORT GIS - 20-01-09 4 5" xfId="14699"/>
    <cellStyle name="_pgvcl-costal_PGVCL-_PBR CO_DAILY REPORT GIS - 20-01-09 4 5" xfId="14700"/>
    <cellStyle name="_pgvcl-costal_pgvcl_PBR CO_DAILY REPORT GIS - 20-01-09 4 6" xfId="14701"/>
    <cellStyle name="_pgvcl-costal_PGVCL-_PBR CO_DAILY REPORT GIS - 20-01-09 4 6" xfId="14702"/>
    <cellStyle name="_pgvcl-costal_pgvcl_PBR CO_DAILY REPORT GIS - 20-01-09 4 7" xfId="14703"/>
    <cellStyle name="_pgvcl-costal_PGVCL-_PBR CO_DAILY REPORT GIS - 20-01-09 4 7" xfId="14704"/>
    <cellStyle name="_pgvcl-costal_pgvcl_PBR CO_DAILY REPORT GIS - 20-01-09 4 8" xfId="14705"/>
    <cellStyle name="_pgvcl-costal_PGVCL-_PBR CO_DAILY REPORT GIS - 20-01-09 4 8" xfId="14706"/>
    <cellStyle name="_pgvcl-costal_pgvcl_PBR CO_DAILY REPORT GIS - 20-01-09 4 9" xfId="14707"/>
    <cellStyle name="_pgvcl-costal_PGVCL-_PBR CO_DAILY REPORT GIS - 20-01-09 4 9" xfId="14708"/>
    <cellStyle name="_pgvcl-costal_pgvcl_PBR CO_DAILY REPORT GIS - 20-01-09 5" xfId="14709"/>
    <cellStyle name="_pgvcl-costal_PGVCL-_PBR CO_DAILY REPORT GIS - 20-01-09 5" xfId="14710"/>
    <cellStyle name="_pgvcl-costal_pgvcl_PBR CO_DAILY REPORT GIS - 20-01-09 5 10" xfId="14711"/>
    <cellStyle name="_pgvcl-costal_PGVCL-_PBR CO_DAILY REPORT GIS - 20-01-09 5 10" xfId="14712"/>
    <cellStyle name="_pgvcl-costal_pgvcl_PBR CO_DAILY REPORT GIS - 20-01-09 5 2" xfId="14713"/>
    <cellStyle name="_pgvcl-costal_PGVCL-_PBR CO_DAILY REPORT GIS - 20-01-09 5 2" xfId="14714"/>
    <cellStyle name="_pgvcl-costal_pgvcl_PBR CO_DAILY REPORT GIS - 20-01-09 5 3" xfId="14715"/>
    <cellStyle name="_pgvcl-costal_PGVCL-_PBR CO_DAILY REPORT GIS - 20-01-09 5 3" xfId="14716"/>
    <cellStyle name="_pgvcl-costal_pgvcl_PBR CO_DAILY REPORT GIS - 20-01-09 5 4" xfId="14717"/>
    <cellStyle name="_pgvcl-costal_PGVCL-_PBR CO_DAILY REPORT GIS - 20-01-09 5 4" xfId="14718"/>
    <cellStyle name="_pgvcl-costal_pgvcl_PBR CO_DAILY REPORT GIS - 20-01-09 5 5" xfId="14719"/>
    <cellStyle name="_pgvcl-costal_PGVCL-_PBR CO_DAILY REPORT GIS - 20-01-09 5 5" xfId="14720"/>
    <cellStyle name="_pgvcl-costal_pgvcl_PBR CO_DAILY REPORT GIS - 20-01-09 5 6" xfId="14721"/>
    <cellStyle name="_pgvcl-costal_PGVCL-_PBR CO_DAILY REPORT GIS - 20-01-09 5 6" xfId="14722"/>
    <cellStyle name="_pgvcl-costal_pgvcl_PBR CO_DAILY REPORT GIS - 20-01-09 5 7" xfId="14723"/>
    <cellStyle name="_pgvcl-costal_PGVCL-_PBR CO_DAILY REPORT GIS - 20-01-09 5 7" xfId="14724"/>
    <cellStyle name="_pgvcl-costal_pgvcl_PBR CO_DAILY REPORT GIS - 20-01-09 5 8" xfId="14725"/>
    <cellStyle name="_pgvcl-costal_PGVCL-_PBR CO_DAILY REPORT GIS - 20-01-09 5 8" xfId="14726"/>
    <cellStyle name="_pgvcl-costal_pgvcl_PBR CO_DAILY REPORT GIS - 20-01-09 5 9" xfId="14727"/>
    <cellStyle name="_pgvcl-costal_PGVCL-_PBR CO_DAILY REPORT GIS - 20-01-09 5 9" xfId="14728"/>
    <cellStyle name="_pgvcl-costal_pgvcl_PBR CO_DAILY REPORT GIS - 20-01-09 6" xfId="14729"/>
    <cellStyle name="_pgvcl-costal_PGVCL-_PBR CO_DAILY REPORT GIS - 20-01-09 6" xfId="14730"/>
    <cellStyle name="_pgvcl-costal_pgvcl_PBR CO_DAILY REPORT GIS - 20-01-09 6 10" xfId="14731"/>
    <cellStyle name="_pgvcl-costal_PGVCL-_PBR CO_DAILY REPORT GIS - 20-01-09 6 10" xfId="14732"/>
    <cellStyle name="_pgvcl-costal_pgvcl_PBR CO_DAILY REPORT GIS - 20-01-09 6 2" xfId="14733"/>
    <cellStyle name="_pgvcl-costal_PGVCL-_PBR CO_DAILY REPORT GIS - 20-01-09 6 2" xfId="14734"/>
    <cellStyle name="_pgvcl-costal_pgvcl_PBR CO_DAILY REPORT GIS - 20-01-09 6 3" xfId="14735"/>
    <cellStyle name="_pgvcl-costal_PGVCL-_PBR CO_DAILY REPORT GIS - 20-01-09 6 3" xfId="14736"/>
    <cellStyle name="_pgvcl-costal_pgvcl_PBR CO_DAILY REPORT GIS - 20-01-09 6 4" xfId="14737"/>
    <cellStyle name="_pgvcl-costal_PGVCL-_PBR CO_DAILY REPORT GIS - 20-01-09 6 4" xfId="14738"/>
    <cellStyle name="_pgvcl-costal_pgvcl_PBR CO_DAILY REPORT GIS - 20-01-09 6 5" xfId="14739"/>
    <cellStyle name="_pgvcl-costal_PGVCL-_PBR CO_DAILY REPORT GIS - 20-01-09 6 5" xfId="14740"/>
    <cellStyle name="_pgvcl-costal_pgvcl_PBR CO_DAILY REPORT GIS - 20-01-09 6 6" xfId="14741"/>
    <cellStyle name="_pgvcl-costal_PGVCL-_PBR CO_DAILY REPORT GIS - 20-01-09 6 6" xfId="14742"/>
    <cellStyle name="_pgvcl-costal_pgvcl_PBR CO_DAILY REPORT GIS - 20-01-09 6 7" xfId="14743"/>
    <cellStyle name="_pgvcl-costal_PGVCL-_PBR CO_DAILY REPORT GIS - 20-01-09 6 7" xfId="14744"/>
    <cellStyle name="_pgvcl-costal_pgvcl_PBR CO_DAILY REPORT GIS - 20-01-09 6 8" xfId="14745"/>
    <cellStyle name="_pgvcl-costal_PGVCL-_PBR CO_DAILY REPORT GIS - 20-01-09 6 8" xfId="14746"/>
    <cellStyle name="_pgvcl-costal_pgvcl_PBR CO_DAILY REPORT GIS - 20-01-09 6 9" xfId="14747"/>
    <cellStyle name="_pgvcl-costal_PGVCL-_PBR CO_DAILY REPORT GIS - 20-01-09 6 9" xfId="14748"/>
    <cellStyle name="_pgvcl-costal_pgvcl_PBR CO_DAILY REPORT GIS - 20-01-09 7" xfId="14749"/>
    <cellStyle name="_pgvcl-costal_PGVCL-_PBR CO_DAILY REPORT GIS - 20-01-09 7" xfId="14750"/>
    <cellStyle name="_pgvcl-costal_pgvcl_PBR CO_DAILY REPORT GIS - 20-01-09 7 10" xfId="14751"/>
    <cellStyle name="_pgvcl-costal_PGVCL-_PBR CO_DAILY REPORT GIS - 20-01-09 7 10" xfId="14752"/>
    <cellStyle name="_pgvcl-costal_pgvcl_PBR CO_DAILY REPORT GIS - 20-01-09 7 2" xfId="14753"/>
    <cellStyle name="_pgvcl-costal_PGVCL-_PBR CO_DAILY REPORT GIS - 20-01-09 7 2" xfId="14754"/>
    <cellStyle name="_pgvcl-costal_pgvcl_PBR CO_DAILY REPORT GIS - 20-01-09 7 3" xfId="14755"/>
    <cellStyle name="_pgvcl-costal_PGVCL-_PBR CO_DAILY REPORT GIS - 20-01-09 7 3" xfId="14756"/>
    <cellStyle name="_pgvcl-costal_pgvcl_PBR CO_DAILY REPORT GIS - 20-01-09 7 4" xfId="14757"/>
    <cellStyle name="_pgvcl-costal_PGVCL-_PBR CO_DAILY REPORT GIS - 20-01-09 7 4" xfId="14758"/>
    <cellStyle name="_pgvcl-costal_pgvcl_PBR CO_DAILY REPORT GIS - 20-01-09 7 5" xfId="14759"/>
    <cellStyle name="_pgvcl-costal_PGVCL-_PBR CO_DAILY REPORT GIS - 20-01-09 7 5" xfId="14760"/>
    <cellStyle name="_pgvcl-costal_pgvcl_PBR CO_DAILY REPORT GIS - 20-01-09 7 6" xfId="14761"/>
    <cellStyle name="_pgvcl-costal_PGVCL-_PBR CO_DAILY REPORT GIS - 20-01-09 7 6" xfId="14762"/>
    <cellStyle name="_pgvcl-costal_pgvcl_PBR CO_DAILY REPORT GIS - 20-01-09 7 7" xfId="14763"/>
    <cellStyle name="_pgvcl-costal_PGVCL-_PBR CO_DAILY REPORT GIS - 20-01-09 7 7" xfId="14764"/>
    <cellStyle name="_pgvcl-costal_pgvcl_PBR CO_DAILY REPORT GIS - 20-01-09 7 8" xfId="14765"/>
    <cellStyle name="_pgvcl-costal_PGVCL-_PBR CO_DAILY REPORT GIS - 20-01-09 7 8" xfId="14766"/>
    <cellStyle name="_pgvcl-costal_pgvcl_PBR CO_DAILY REPORT GIS - 20-01-09 7 9" xfId="14767"/>
    <cellStyle name="_pgvcl-costal_PGVCL-_PBR CO_DAILY REPORT GIS - 20-01-09 7 9" xfId="14768"/>
    <cellStyle name="_pgvcl-costal_pgvcl_PBR CO_DAILY REPORT GIS - 20-01-09 8" xfId="14769"/>
    <cellStyle name="_pgvcl-costal_PGVCL-_PBR CO_DAILY REPORT GIS - 20-01-09 8" xfId="14770"/>
    <cellStyle name="_pgvcl-costal_pgvcl_PBR-3 &amp; 7 July-09 - Accident" xfId="14771"/>
    <cellStyle name="_pgvcl-costal_PGVCL-_PBR-3 &amp; 7 July-09 - Accident" xfId="14772"/>
    <cellStyle name="_pgvcl-costal_pgvcl_PBR-3 &amp; 7 July-09 - Accident 2" xfId="14773"/>
    <cellStyle name="_pgvcl-costal_PGVCL-_PBR-3 &amp; 7 July-09 - Accident 2" xfId="14774"/>
    <cellStyle name="_pgvcl-costal_pgvcl_PBR-3 june  '12  CIRCLE" xfId="14775"/>
    <cellStyle name="_pgvcl-costal_PGVCL-_PBR-3 june  '12  CIRCLE" xfId="14776"/>
    <cellStyle name="_pgvcl-costal_pgvcl_PBR-3 june  '12  CIRCLE 2" xfId="14777"/>
    <cellStyle name="_pgvcl-costal_PGVCL-_PBR-3 june  '12  CIRCLE 2" xfId="14778"/>
    <cellStyle name="_pgvcl-costal_pgvcl_PBR-3 june  '12  CIRCLE 2 10" xfId="14779"/>
    <cellStyle name="_pgvcl-costal_PGVCL-_PBR-3 june  '12  CIRCLE 2 10" xfId="14780"/>
    <cellStyle name="_pgvcl-costal_pgvcl_PBR-3 june  '12  CIRCLE 2 2" xfId="14781"/>
    <cellStyle name="_pgvcl-costal_PGVCL-_PBR-3 june  '12  CIRCLE 2 2" xfId="14782"/>
    <cellStyle name="_pgvcl-costal_pgvcl_PBR-3 june  '12  CIRCLE 2 3" xfId="14783"/>
    <cellStyle name="_pgvcl-costal_PGVCL-_PBR-3 june  '12  CIRCLE 2 3" xfId="14784"/>
    <cellStyle name="_pgvcl-costal_pgvcl_PBR-3 june  '12  CIRCLE 2 4" xfId="14785"/>
    <cellStyle name="_pgvcl-costal_PGVCL-_PBR-3 june  '12  CIRCLE 2 4" xfId="14786"/>
    <cellStyle name="_pgvcl-costal_pgvcl_PBR-3 june  '12  CIRCLE 2 5" xfId="14787"/>
    <cellStyle name="_pgvcl-costal_PGVCL-_PBR-3 june  '12  CIRCLE 2 5" xfId="14788"/>
    <cellStyle name="_pgvcl-costal_pgvcl_PBR-3 june  '12  CIRCLE 2 6" xfId="14789"/>
    <cellStyle name="_pgvcl-costal_PGVCL-_PBR-3 june  '12  CIRCLE 2 6" xfId="14790"/>
    <cellStyle name="_pgvcl-costal_pgvcl_PBR-3 june  '12  CIRCLE 2 7" xfId="14791"/>
    <cellStyle name="_pgvcl-costal_PGVCL-_PBR-3 june  '12  CIRCLE 2 7" xfId="14792"/>
    <cellStyle name="_pgvcl-costal_pgvcl_PBR-3 june  '12  CIRCLE 2 8" xfId="14793"/>
    <cellStyle name="_pgvcl-costal_PGVCL-_PBR-3 june  '12  CIRCLE 2 8" xfId="14794"/>
    <cellStyle name="_pgvcl-costal_pgvcl_PBR-3 june  '12  CIRCLE 2 9" xfId="14795"/>
    <cellStyle name="_pgvcl-costal_PGVCL-_PBR-3 june  '12  CIRCLE 2 9" xfId="14796"/>
    <cellStyle name="_pgvcl-costal_pgvcl_PBR-3 june  '12  CIRCLE 3" xfId="14797"/>
    <cellStyle name="_pgvcl-costal_PGVCL-_PBR-3 june  '12  CIRCLE 3" xfId="14798"/>
    <cellStyle name="_pgvcl-costal_pgvcl_PBR-3 june  '12  CIRCLE 3 10" xfId="14799"/>
    <cellStyle name="_pgvcl-costal_PGVCL-_PBR-3 june  '12  CIRCLE 3 10" xfId="14800"/>
    <cellStyle name="_pgvcl-costal_pgvcl_PBR-3 june  '12  CIRCLE 3 2" xfId="14801"/>
    <cellStyle name="_pgvcl-costal_PGVCL-_PBR-3 june  '12  CIRCLE 3 2" xfId="14802"/>
    <cellStyle name="_pgvcl-costal_pgvcl_PBR-3 june  '12  CIRCLE 3 3" xfId="14803"/>
    <cellStyle name="_pgvcl-costal_PGVCL-_PBR-3 june  '12  CIRCLE 3 3" xfId="14804"/>
    <cellStyle name="_pgvcl-costal_pgvcl_PBR-3 june  '12  CIRCLE 3 4" xfId="14805"/>
    <cellStyle name="_pgvcl-costal_PGVCL-_PBR-3 june  '12  CIRCLE 3 4" xfId="14806"/>
    <cellStyle name="_pgvcl-costal_pgvcl_PBR-3 june  '12  CIRCLE 3 5" xfId="14807"/>
    <cellStyle name="_pgvcl-costal_PGVCL-_PBR-3 june  '12  CIRCLE 3 5" xfId="14808"/>
    <cellStyle name="_pgvcl-costal_pgvcl_PBR-3 june  '12  CIRCLE 3 6" xfId="14809"/>
    <cellStyle name="_pgvcl-costal_PGVCL-_PBR-3 june  '12  CIRCLE 3 6" xfId="14810"/>
    <cellStyle name="_pgvcl-costal_pgvcl_PBR-3 june  '12  CIRCLE 3 7" xfId="14811"/>
    <cellStyle name="_pgvcl-costal_PGVCL-_PBR-3 june  '12  CIRCLE 3 7" xfId="14812"/>
    <cellStyle name="_pgvcl-costal_pgvcl_PBR-3 june  '12  CIRCLE 3 8" xfId="14813"/>
    <cellStyle name="_pgvcl-costal_PGVCL-_PBR-3 june  '12  CIRCLE 3 8" xfId="14814"/>
    <cellStyle name="_pgvcl-costal_pgvcl_PBR-3 june  '12  CIRCLE 3 9" xfId="14815"/>
    <cellStyle name="_pgvcl-costal_PGVCL-_PBR-3 june  '12  CIRCLE 3 9" xfId="14816"/>
    <cellStyle name="_pgvcl-costal_pgvcl_PBR-3 june  '12  CIRCLE 4" xfId="14817"/>
    <cellStyle name="_pgvcl-costal_PGVCL-_PBR-3 june  '12  CIRCLE 4" xfId="14818"/>
    <cellStyle name="_pgvcl-costal_pgvcl_PBR-3 june  '12  CIRCLE 4 10" xfId="14819"/>
    <cellStyle name="_pgvcl-costal_PGVCL-_PBR-3 june  '12  CIRCLE 4 10" xfId="14820"/>
    <cellStyle name="_pgvcl-costal_pgvcl_PBR-3 june  '12  CIRCLE 4 2" xfId="14821"/>
    <cellStyle name="_pgvcl-costal_PGVCL-_PBR-3 june  '12  CIRCLE 4 2" xfId="14822"/>
    <cellStyle name="_pgvcl-costal_pgvcl_PBR-3 june  '12  CIRCLE 4 3" xfId="14823"/>
    <cellStyle name="_pgvcl-costal_PGVCL-_PBR-3 june  '12  CIRCLE 4 3" xfId="14824"/>
    <cellStyle name="_pgvcl-costal_pgvcl_PBR-3 june  '12  CIRCLE 4 4" xfId="14825"/>
    <cellStyle name="_pgvcl-costal_PGVCL-_PBR-3 june  '12  CIRCLE 4 4" xfId="14826"/>
    <cellStyle name="_pgvcl-costal_pgvcl_PBR-3 june  '12  CIRCLE 4 5" xfId="14827"/>
    <cellStyle name="_pgvcl-costal_PGVCL-_PBR-3 june  '12  CIRCLE 4 5" xfId="14828"/>
    <cellStyle name="_pgvcl-costal_pgvcl_PBR-3 june  '12  CIRCLE 4 6" xfId="14829"/>
    <cellStyle name="_pgvcl-costal_PGVCL-_PBR-3 june  '12  CIRCLE 4 6" xfId="14830"/>
    <cellStyle name="_pgvcl-costal_pgvcl_PBR-3 june  '12  CIRCLE 4 7" xfId="14831"/>
    <cellStyle name="_pgvcl-costal_PGVCL-_PBR-3 june  '12  CIRCLE 4 7" xfId="14832"/>
    <cellStyle name="_pgvcl-costal_pgvcl_PBR-3 june  '12  CIRCLE 4 8" xfId="14833"/>
    <cellStyle name="_pgvcl-costal_PGVCL-_PBR-3 june  '12  CIRCLE 4 8" xfId="14834"/>
    <cellStyle name="_pgvcl-costal_pgvcl_PBR-3 june  '12  CIRCLE 4 9" xfId="14835"/>
    <cellStyle name="_pgvcl-costal_PGVCL-_PBR-3 june  '12  CIRCLE 4 9" xfId="14836"/>
    <cellStyle name="_pgvcl-costal_pgvcl_PBR-3 june  '12  CIRCLE 5" xfId="14837"/>
    <cellStyle name="_pgvcl-costal_PGVCL-_PBR-3 june  '12  CIRCLE 5" xfId="14838"/>
    <cellStyle name="_pgvcl-costal_pgvcl_PBR-3 june  '12  CIRCLE 5 10" xfId="14839"/>
    <cellStyle name="_pgvcl-costal_PGVCL-_PBR-3 june  '12  CIRCLE 5 10" xfId="14840"/>
    <cellStyle name="_pgvcl-costal_pgvcl_PBR-3 june  '12  CIRCLE 5 2" xfId="14841"/>
    <cellStyle name="_pgvcl-costal_PGVCL-_PBR-3 june  '12  CIRCLE 5 2" xfId="14842"/>
    <cellStyle name="_pgvcl-costal_pgvcl_PBR-3 june  '12  CIRCLE 5 3" xfId="14843"/>
    <cellStyle name="_pgvcl-costal_PGVCL-_PBR-3 june  '12  CIRCLE 5 3" xfId="14844"/>
    <cellStyle name="_pgvcl-costal_pgvcl_PBR-3 june  '12  CIRCLE 5 4" xfId="14845"/>
    <cellStyle name="_pgvcl-costal_PGVCL-_PBR-3 june  '12  CIRCLE 5 4" xfId="14846"/>
    <cellStyle name="_pgvcl-costal_pgvcl_PBR-3 june  '12  CIRCLE 5 5" xfId="14847"/>
    <cellStyle name="_pgvcl-costal_PGVCL-_PBR-3 june  '12  CIRCLE 5 5" xfId="14848"/>
    <cellStyle name="_pgvcl-costal_pgvcl_PBR-3 june  '12  CIRCLE 5 6" xfId="14849"/>
    <cellStyle name="_pgvcl-costal_PGVCL-_PBR-3 june  '12  CIRCLE 5 6" xfId="14850"/>
    <cellStyle name="_pgvcl-costal_pgvcl_PBR-3 june  '12  CIRCLE 5 7" xfId="14851"/>
    <cellStyle name="_pgvcl-costal_PGVCL-_PBR-3 june  '12  CIRCLE 5 7" xfId="14852"/>
    <cellStyle name="_pgvcl-costal_pgvcl_PBR-3 june  '12  CIRCLE 5 8" xfId="14853"/>
    <cellStyle name="_pgvcl-costal_PGVCL-_PBR-3 june  '12  CIRCLE 5 8" xfId="14854"/>
    <cellStyle name="_pgvcl-costal_pgvcl_PBR-3 june  '12  CIRCLE 5 9" xfId="14855"/>
    <cellStyle name="_pgvcl-costal_PGVCL-_PBR-3 june  '12  CIRCLE 5 9" xfId="14856"/>
    <cellStyle name="_pgvcl-costal_pgvcl_PBR-3 june  '12  CIRCLE 6" xfId="14857"/>
    <cellStyle name="_pgvcl-costal_PGVCL-_PBR-3 june  '12  CIRCLE 6" xfId="14858"/>
    <cellStyle name="_pgvcl-costal_pgvcl_PBR-3 june  '12  CIRCLE 6 10" xfId="14859"/>
    <cellStyle name="_pgvcl-costal_PGVCL-_PBR-3 june  '12  CIRCLE 6 10" xfId="14860"/>
    <cellStyle name="_pgvcl-costal_pgvcl_PBR-3 june  '12  CIRCLE 6 2" xfId="14861"/>
    <cellStyle name="_pgvcl-costal_PGVCL-_PBR-3 june  '12  CIRCLE 6 2" xfId="14862"/>
    <cellStyle name="_pgvcl-costal_pgvcl_PBR-3 june  '12  CIRCLE 6 3" xfId="14863"/>
    <cellStyle name="_pgvcl-costal_PGVCL-_PBR-3 june  '12  CIRCLE 6 3" xfId="14864"/>
    <cellStyle name="_pgvcl-costal_pgvcl_PBR-3 june  '12  CIRCLE 6 4" xfId="14865"/>
    <cellStyle name="_pgvcl-costal_PGVCL-_PBR-3 june  '12  CIRCLE 6 4" xfId="14866"/>
    <cellStyle name="_pgvcl-costal_pgvcl_PBR-3 june  '12  CIRCLE 6 5" xfId="14867"/>
    <cellStyle name="_pgvcl-costal_PGVCL-_PBR-3 june  '12  CIRCLE 6 5" xfId="14868"/>
    <cellStyle name="_pgvcl-costal_pgvcl_PBR-3 june  '12  CIRCLE 6 6" xfId="14869"/>
    <cellStyle name="_pgvcl-costal_PGVCL-_PBR-3 june  '12  CIRCLE 6 6" xfId="14870"/>
    <cellStyle name="_pgvcl-costal_pgvcl_PBR-3 june  '12  CIRCLE 6 7" xfId="14871"/>
    <cellStyle name="_pgvcl-costal_PGVCL-_PBR-3 june  '12  CIRCLE 6 7" xfId="14872"/>
    <cellStyle name="_pgvcl-costal_pgvcl_PBR-3 june  '12  CIRCLE 6 8" xfId="14873"/>
    <cellStyle name="_pgvcl-costal_PGVCL-_PBR-3 june  '12  CIRCLE 6 8" xfId="14874"/>
    <cellStyle name="_pgvcl-costal_pgvcl_PBR-3 june  '12  CIRCLE 6 9" xfId="14875"/>
    <cellStyle name="_pgvcl-costal_PGVCL-_PBR-3 june  '12  CIRCLE 6 9" xfId="14876"/>
    <cellStyle name="_pgvcl-costal_pgvcl_PBR-3 june  '12  CIRCLE 7" xfId="14877"/>
    <cellStyle name="_pgvcl-costal_PGVCL-_PBR-3 june  '12  CIRCLE 7" xfId="14878"/>
    <cellStyle name="_pgvcl-costal_pgvcl_PBR-3 june  '12  CIRCLE 7 10" xfId="14879"/>
    <cellStyle name="_pgvcl-costal_PGVCL-_PBR-3 june  '12  CIRCLE 7 10" xfId="14880"/>
    <cellStyle name="_pgvcl-costal_pgvcl_PBR-3 june  '12  CIRCLE 7 2" xfId="14881"/>
    <cellStyle name="_pgvcl-costal_PGVCL-_PBR-3 june  '12  CIRCLE 7 2" xfId="14882"/>
    <cellStyle name="_pgvcl-costal_pgvcl_PBR-3 june  '12  CIRCLE 7 3" xfId="14883"/>
    <cellStyle name="_pgvcl-costal_PGVCL-_PBR-3 june  '12  CIRCLE 7 3" xfId="14884"/>
    <cellStyle name="_pgvcl-costal_pgvcl_PBR-3 june  '12  CIRCLE 7 4" xfId="14885"/>
    <cellStyle name="_pgvcl-costal_PGVCL-_PBR-3 june  '12  CIRCLE 7 4" xfId="14886"/>
    <cellStyle name="_pgvcl-costal_pgvcl_PBR-3 june  '12  CIRCLE 7 5" xfId="14887"/>
    <cellStyle name="_pgvcl-costal_PGVCL-_PBR-3 june  '12  CIRCLE 7 5" xfId="14888"/>
    <cellStyle name="_pgvcl-costal_pgvcl_PBR-3 june  '12  CIRCLE 7 6" xfId="14889"/>
    <cellStyle name="_pgvcl-costal_PGVCL-_PBR-3 june  '12  CIRCLE 7 6" xfId="14890"/>
    <cellStyle name="_pgvcl-costal_pgvcl_PBR-3 june  '12  CIRCLE 7 7" xfId="14891"/>
    <cellStyle name="_pgvcl-costal_PGVCL-_PBR-3 june  '12  CIRCLE 7 7" xfId="14892"/>
    <cellStyle name="_pgvcl-costal_pgvcl_PBR-3 june  '12  CIRCLE 7 8" xfId="14893"/>
    <cellStyle name="_pgvcl-costal_PGVCL-_PBR-3 june  '12  CIRCLE 7 8" xfId="14894"/>
    <cellStyle name="_pgvcl-costal_pgvcl_PBR-3 june  '12  CIRCLE 7 9" xfId="14895"/>
    <cellStyle name="_pgvcl-costal_PGVCL-_PBR-3 june  '12  CIRCLE 7 9" xfId="14896"/>
    <cellStyle name="_pgvcl-costal_pgvcl_PBR-3 june  '12  CIRCLE 8" xfId="14897"/>
    <cellStyle name="_pgvcl-costal_PGVCL-_PBR-3 june  '12  CIRCLE 8" xfId="14898"/>
    <cellStyle name="_pgvcl-costal_pgvcl_PBR-7" xfId="14899"/>
    <cellStyle name="_pgvcl-costal_PGVCL-_PBR-7" xfId="14900"/>
    <cellStyle name="_pgvcl-costal_pgvcl_PBR-7 2" xfId="14901"/>
    <cellStyle name="_pgvcl-costal_PGVCL-_PBR-7 2" xfId="14902"/>
    <cellStyle name="_pgvcl-costal_pgvcl_PBR-7 2 10" xfId="14903"/>
    <cellStyle name="_pgvcl-costal_PGVCL-_PBR-7 2 10" xfId="14904"/>
    <cellStyle name="_pgvcl-costal_pgvcl_PBR-7 2 2" xfId="14905"/>
    <cellStyle name="_pgvcl-costal_PGVCL-_PBR-7 2 2" xfId="14906"/>
    <cellStyle name="_pgvcl-costal_pgvcl_PBR-7 2 3" xfId="14907"/>
    <cellStyle name="_pgvcl-costal_PGVCL-_PBR-7 2 3" xfId="14908"/>
    <cellStyle name="_pgvcl-costal_pgvcl_PBR-7 2 4" xfId="14909"/>
    <cellStyle name="_pgvcl-costal_PGVCL-_PBR-7 2 4" xfId="14910"/>
    <cellStyle name="_pgvcl-costal_pgvcl_PBR-7 2 5" xfId="14911"/>
    <cellStyle name="_pgvcl-costal_PGVCL-_PBR-7 2 5" xfId="14912"/>
    <cellStyle name="_pgvcl-costal_pgvcl_PBR-7 2 6" xfId="14913"/>
    <cellStyle name="_pgvcl-costal_PGVCL-_PBR-7 2 6" xfId="14914"/>
    <cellStyle name="_pgvcl-costal_pgvcl_PBR-7 2 7" xfId="14915"/>
    <cellStyle name="_pgvcl-costal_PGVCL-_PBR-7 2 7" xfId="14916"/>
    <cellStyle name="_pgvcl-costal_pgvcl_PBR-7 2 8" xfId="14917"/>
    <cellStyle name="_pgvcl-costal_PGVCL-_PBR-7 2 8" xfId="14918"/>
    <cellStyle name="_pgvcl-costal_pgvcl_PBR-7 2 9" xfId="14919"/>
    <cellStyle name="_pgvcl-costal_PGVCL-_PBR-7 2 9" xfId="14920"/>
    <cellStyle name="_pgvcl-costal_pgvcl_PBR-7 3" xfId="14921"/>
    <cellStyle name="_pgvcl-costal_PGVCL-_PBR-7 3" xfId="14922"/>
    <cellStyle name="_pgvcl-costal_pgvcl_PBR-7 3 10" xfId="14923"/>
    <cellStyle name="_pgvcl-costal_PGVCL-_PBR-7 3 10" xfId="14924"/>
    <cellStyle name="_pgvcl-costal_pgvcl_PBR-7 3 2" xfId="14925"/>
    <cellStyle name="_pgvcl-costal_PGVCL-_PBR-7 3 2" xfId="14926"/>
    <cellStyle name="_pgvcl-costal_pgvcl_PBR-7 3 3" xfId="14927"/>
    <cellStyle name="_pgvcl-costal_PGVCL-_PBR-7 3 3" xfId="14928"/>
    <cellStyle name="_pgvcl-costal_pgvcl_PBR-7 3 4" xfId="14929"/>
    <cellStyle name="_pgvcl-costal_PGVCL-_PBR-7 3 4" xfId="14930"/>
    <cellStyle name="_pgvcl-costal_pgvcl_PBR-7 3 5" xfId="14931"/>
    <cellStyle name="_pgvcl-costal_PGVCL-_PBR-7 3 5" xfId="14932"/>
    <cellStyle name="_pgvcl-costal_pgvcl_PBR-7 3 6" xfId="14933"/>
    <cellStyle name="_pgvcl-costal_PGVCL-_PBR-7 3 6" xfId="14934"/>
    <cellStyle name="_pgvcl-costal_pgvcl_PBR-7 3 7" xfId="14935"/>
    <cellStyle name="_pgvcl-costal_PGVCL-_PBR-7 3 7" xfId="14936"/>
    <cellStyle name="_pgvcl-costal_pgvcl_PBR-7 3 8" xfId="14937"/>
    <cellStyle name="_pgvcl-costal_PGVCL-_PBR-7 3 8" xfId="14938"/>
    <cellStyle name="_pgvcl-costal_pgvcl_PBR-7 3 9" xfId="14939"/>
    <cellStyle name="_pgvcl-costal_PGVCL-_PBR-7 3 9" xfId="14940"/>
    <cellStyle name="_pgvcl-costal_pgvcl_PBR-7 4" xfId="14941"/>
    <cellStyle name="_pgvcl-costal_PGVCL-_PBR-7 4" xfId="14942"/>
    <cellStyle name="_pgvcl-costal_pgvcl_PBR-7 4 10" xfId="14943"/>
    <cellStyle name="_pgvcl-costal_PGVCL-_PBR-7 4 10" xfId="14944"/>
    <cellStyle name="_pgvcl-costal_pgvcl_PBR-7 4 2" xfId="14945"/>
    <cellStyle name="_pgvcl-costal_PGVCL-_PBR-7 4 2" xfId="14946"/>
    <cellStyle name="_pgvcl-costal_pgvcl_PBR-7 4 3" xfId="14947"/>
    <cellStyle name="_pgvcl-costal_PGVCL-_PBR-7 4 3" xfId="14948"/>
    <cellStyle name="_pgvcl-costal_pgvcl_PBR-7 4 4" xfId="14949"/>
    <cellStyle name="_pgvcl-costal_PGVCL-_PBR-7 4 4" xfId="14950"/>
    <cellStyle name="_pgvcl-costal_pgvcl_PBR-7 4 5" xfId="14951"/>
    <cellStyle name="_pgvcl-costal_PGVCL-_PBR-7 4 5" xfId="14952"/>
    <cellStyle name="_pgvcl-costal_pgvcl_PBR-7 4 6" xfId="14953"/>
    <cellStyle name="_pgvcl-costal_PGVCL-_PBR-7 4 6" xfId="14954"/>
    <cellStyle name="_pgvcl-costal_pgvcl_PBR-7 4 7" xfId="14955"/>
    <cellStyle name="_pgvcl-costal_PGVCL-_PBR-7 4 7" xfId="14956"/>
    <cellStyle name="_pgvcl-costal_pgvcl_PBR-7 4 8" xfId="14957"/>
    <cellStyle name="_pgvcl-costal_PGVCL-_PBR-7 4 8" xfId="14958"/>
    <cellStyle name="_pgvcl-costal_pgvcl_PBR-7 4 9" xfId="14959"/>
    <cellStyle name="_pgvcl-costal_PGVCL-_PBR-7 4 9" xfId="14960"/>
    <cellStyle name="_pgvcl-costal_pgvcl_PBR-7 5" xfId="14961"/>
    <cellStyle name="_pgvcl-costal_PGVCL-_PBR-7 5" xfId="14962"/>
    <cellStyle name="_pgvcl-costal_pgvcl_PBR-7 5 10" xfId="14963"/>
    <cellStyle name="_pgvcl-costal_PGVCL-_PBR-7 5 10" xfId="14964"/>
    <cellStyle name="_pgvcl-costal_pgvcl_PBR-7 5 2" xfId="14965"/>
    <cellStyle name="_pgvcl-costal_PGVCL-_PBR-7 5 2" xfId="14966"/>
    <cellStyle name="_pgvcl-costal_pgvcl_PBR-7 5 3" xfId="14967"/>
    <cellStyle name="_pgvcl-costal_PGVCL-_PBR-7 5 3" xfId="14968"/>
    <cellStyle name="_pgvcl-costal_pgvcl_PBR-7 5 4" xfId="14969"/>
    <cellStyle name="_pgvcl-costal_PGVCL-_PBR-7 5 4" xfId="14970"/>
    <cellStyle name="_pgvcl-costal_pgvcl_PBR-7 5 5" xfId="14971"/>
    <cellStyle name="_pgvcl-costal_PGVCL-_PBR-7 5 5" xfId="14972"/>
    <cellStyle name="_pgvcl-costal_pgvcl_PBR-7 5 6" xfId="14973"/>
    <cellStyle name="_pgvcl-costal_PGVCL-_PBR-7 5 6" xfId="14974"/>
    <cellStyle name="_pgvcl-costal_pgvcl_PBR-7 5 7" xfId="14975"/>
    <cellStyle name="_pgvcl-costal_PGVCL-_PBR-7 5 7" xfId="14976"/>
    <cellStyle name="_pgvcl-costal_pgvcl_PBR-7 5 8" xfId="14977"/>
    <cellStyle name="_pgvcl-costal_PGVCL-_PBR-7 5 8" xfId="14978"/>
    <cellStyle name="_pgvcl-costal_pgvcl_PBR-7 5 9" xfId="14979"/>
    <cellStyle name="_pgvcl-costal_PGVCL-_PBR-7 5 9" xfId="14980"/>
    <cellStyle name="_pgvcl-costal_pgvcl_PBR-7 6" xfId="14981"/>
    <cellStyle name="_pgvcl-costal_PGVCL-_PBR-7 6" xfId="14982"/>
    <cellStyle name="_pgvcl-costal_pgvcl_PBR-7 6 10" xfId="14983"/>
    <cellStyle name="_pgvcl-costal_PGVCL-_PBR-7 6 10" xfId="14984"/>
    <cellStyle name="_pgvcl-costal_pgvcl_PBR-7 6 2" xfId="14985"/>
    <cellStyle name="_pgvcl-costal_PGVCL-_PBR-7 6 2" xfId="14986"/>
    <cellStyle name="_pgvcl-costal_pgvcl_PBR-7 6 3" xfId="14987"/>
    <cellStyle name="_pgvcl-costal_PGVCL-_PBR-7 6 3" xfId="14988"/>
    <cellStyle name="_pgvcl-costal_pgvcl_PBR-7 6 4" xfId="14989"/>
    <cellStyle name="_pgvcl-costal_PGVCL-_PBR-7 6 4" xfId="14990"/>
    <cellStyle name="_pgvcl-costal_pgvcl_PBR-7 6 5" xfId="14991"/>
    <cellStyle name="_pgvcl-costal_PGVCL-_PBR-7 6 5" xfId="14992"/>
    <cellStyle name="_pgvcl-costal_pgvcl_PBR-7 6 6" xfId="14993"/>
    <cellStyle name="_pgvcl-costal_PGVCL-_PBR-7 6 6" xfId="14994"/>
    <cellStyle name="_pgvcl-costal_pgvcl_PBR-7 6 7" xfId="14995"/>
    <cellStyle name="_pgvcl-costal_PGVCL-_PBR-7 6 7" xfId="14996"/>
    <cellStyle name="_pgvcl-costal_pgvcl_PBR-7 6 8" xfId="14997"/>
    <cellStyle name="_pgvcl-costal_PGVCL-_PBR-7 6 8" xfId="14998"/>
    <cellStyle name="_pgvcl-costal_pgvcl_PBR-7 6 9" xfId="14999"/>
    <cellStyle name="_pgvcl-costal_PGVCL-_PBR-7 6 9" xfId="15000"/>
    <cellStyle name="_pgvcl-costal_pgvcl_PBR-7 7" xfId="15001"/>
    <cellStyle name="_pgvcl-costal_PGVCL-_PBR-7 7" xfId="15002"/>
    <cellStyle name="_pgvcl-costal_pgvcl_PBR-7 7 10" xfId="15003"/>
    <cellStyle name="_pgvcl-costal_PGVCL-_PBR-7 7 10" xfId="15004"/>
    <cellStyle name="_pgvcl-costal_pgvcl_PBR-7 7 2" xfId="15005"/>
    <cellStyle name="_pgvcl-costal_PGVCL-_PBR-7 7 2" xfId="15006"/>
    <cellStyle name="_pgvcl-costal_pgvcl_PBR-7 7 3" xfId="15007"/>
    <cellStyle name="_pgvcl-costal_PGVCL-_PBR-7 7 3" xfId="15008"/>
    <cellStyle name="_pgvcl-costal_pgvcl_PBR-7 7 4" xfId="15009"/>
    <cellStyle name="_pgvcl-costal_PGVCL-_PBR-7 7 4" xfId="15010"/>
    <cellStyle name="_pgvcl-costal_pgvcl_PBR-7 7 5" xfId="15011"/>
    <cellStyle name="_pgvcl-costal_PGVCL-_PBR-7 7 5" xfId="15012"/>
    <cellStyle name="_pgvcl-costal_pgvcl_PBR-7 7 6" xfId="15013"/>
    <cellStyle name="_pgvcl-costal_PGVCL-_PBR-7 7 6" xfId="15014"/>
    <cellStyle name="_pgvcl-costal_pgvcl_PBR-7 7 7" xfId="15015"/>
    <cellStyle name="_pgvcl-costal_PGVCL-_PBR-7 7 7" xfId="15016"/>
    <cellStyle name="_pgvcl-costal_pgvcl_PBR-7 7 8" xfId="15017"/>
    <cellStyle name="_pgvcl-costal_PGVCL-_PBR-7 7 8" xfId="15018"/>
    <cellStyle name="_pgvcl-costal_pgvcl_PBR-7 7 9" xfId="15019"/>
    <cellStyle name="_pgvcl-costal_PGVCL-_PBR-7 7 9" xfId="15020"/>
    <cellStyle name="_pgvcl-costal_pgvcl_PBR-7 8" xfId="15021"/>
    <cellStyle name="_pgvcl-costal_PGVCL-_PBR-7 8" xfId="15022"/>
    <cellStyle name="_pgvcl-costal_pgvcl_PBR-7 FEB-11 " xfId="15023"/>
    <cellStyle name="_pgvcl-costal_PGVCL-_PBR-7 FEB-11 " xfId="15024"/>
    <cellStyle name="_pgvcl-costal_pgvcl_PBR-7 FEB-11  2" xfId="15025"/>
    <cellStyle name="_pgvcl-costal_PGVCL-_PBR-7 FEB-11  2" xfId="15026"/>
    <cellStyle name="_pgvcl-costal_pgvcl_PBR-7 MIS - August-2009" xfId="15027"/>
    <cellStyle name="_pgvcl-costal_PGVCL-_PBR-7 MIS - August-2009" xfId="15028"/>
    <cellStyle name="_pgvcl-costal_pgvcl_PBR-7 MIS - August-2009 2" xfId="15029"/>
    <cellStyle name="_pgvcl-costal_PGVCL-_PBR-7 MIS - August-2009 2" xfId="15030"/>
    <cellStyle name="_pgvcl-costal_pgvcl_PGVCL- 7" xfId="15031"/>
    <cellStyle name="_pgvcl-costal_PGVCL-_PGVCL- 7" xfId="15032"/>
    <cellStyle name="_pgvcl-costal_pgvcl_PGVCL- 7 2" xfId="15033"/>
    <cellStyle name="_pgvcl-costal_PGVCL-_PGVCL- 7 2" xfId="15034"/>
    <cellStyle name="_pgvcl-costal_pgvcl_PGVCL- 7 2 10" xfId="15035"/>
    <cellStyle name="_pgvcl-costal_PGVCL-_PGVCL- 7 2 10" xfId="15036"/>
    <cellStyle name="_pgvcl-costal_pgvcl_PGVCL- 7 2 2" xfId="15037"/>
    <cellStyle name="_pgvcl-costal_PGVCL-_PGVCL- 7 2 2" xfId="15038"/>
    <cellStyle name="_pgvcl-costal_pgvcl_PGVCL- 7 2 3" xfId="15039"/>
    <cellStyle name="_pgvcl-costal_PGVCL-_PGVCL- 7 2 3" xfId="15040"/>
    <cellStyle name="_pgvcl-costal_pgvcl_PGVCL- 7 2 4" xfId="15041"/>
    <cellStyle name="_pgvcl-costal_PGVCL-_PGVCL- 7 2 4" xfId="15042"/>
    <cellStyle name="_pgvcl-costal_pgvcl_PGVCL- 7 2 5" xfId="15043"/>
    <cellStyle name="_pgvcl-costal_PGVCL-_PGVCL- 7 2 5" xfId="15044"/>
    <cellStyle name="_pgvcl-costal_pgvcl_PGVCL- 7 2 6" xfId="15045"/>
    <cellStyle name="_pgvcl-costal_PGVCL-_PGVCL- 7 2 6" xfId="15046"/>
    <cellStyle name="_pgvcl-costal_pgvcl_PGVCL- 7 2 7" xfId="15047"/>
    <cellStyle name="_pgvcl-costal_PGVCL-_PGVCL- 7 2 7" xfId="15048"/>
    <cellStyle name="_pgvcl-costal_pgvcl_PGVCL- 7 2 8" xfId="15049"/>
    <cellStyle name="_pgvcl-costal_PGVCL-_PGVCL- 7 2 8" xfId="15050"/>
    <cellStyle name="_pgvcl-costal_pgvcl_PGVCL- 7 2 9" xfId="15051"/>
    <cellStyle name="_pgvcl-costal_PGVCL-_PGVCL- 7 2 9" xfId="15052"/>
    <cellStyle name="_pgvcl-costal_pgvcl_PGVCL- 7 3" xfId="15053"/>
    <cellStyle name="_pgvcl-costal_PGVCL-_PGVCL- 7 3" xfId="15054"/>
    <cellStyle name="_pgvcl-costal_pgvcl_PGVCL- 7 3 10" xfId="15055"/>
    <cellStyle name="_pgvcl-costal_PGVCL-_PGVCL- 7 3 10" xfId="15056"/>
    <cellStyle name="_pgvcl-costal_pgvcl_PGVCL- 7 3 2" xfId="15057"/>
    <cellStyle name="_pgvcl-costal_PGVCL-_PGVCL- 7 3 2" xfId="15058"/>
    <cellStyle name="_pgvcl-costal_pgvcl_PGVCL- 7 3 3" xfId="15059"/>
    <cellStyle name="_pgvcl-costal_PGVCL-_PGVCL- 7 3 3" xfId="15060"/>
    <cellStyle name="_pgvcl-costal_pgvcl_PGVCL- 7 3 4" xfId="15061"/>
    <cellStyle name="_pgvcl-costal_PGVCL-_PGVCL- 7 3 4" xfId="15062"/>
    <cellStyle name="_pgvcl-costal_pgvcl_PGVCL- 7 3 5" xfId="15063"/>
    <cellStyle name="_pgvcl-costal_PGVCL-_PGVCL- 7 3 5" xfId="15064"/>
    <cellStyle name="_pgvcl-costal_pgvcl_PGVCL- 7 3 6" xfId="15065"/>
    <cellStyle name="_pgvcl-costal_PGVCL-_PGVCL- 7 3 6" xfId="15066"/>
    <cellStyle name="_pgvcl-costal_pgvcl_PGVCL- 7 3 7" xfId="15067"/>
    <cellStyle name="_pgvcl-costal_PGVCL-_PGVCL- 7 3 7" xfId="15068"/>
    <cellStyle name="_pgvcl-costal_pgvcl_PGVCL- 7 3 8" xfId="15069"/>
    <cellStyle name="_pgvcl-costal_PGVCL-_PGVCL- 7 3 8" xfId="15070"/>
    <cellStyle name="_pgvcl-costal_pgvcl_PGVCL- 7 3 9" xfId="15071"/>
    <cellStyle name="_pgvcl-costal_PGVCL-_PGVCL- 7 3 9" xfId="15072"/>
    <cellStyle name="_pgvcl-costal_pgvcl_PGVCL- 7 4" xfId="15073"/>
    <cellStyle name="_pgvcl-costal_PGVCL-_PGVCL- 7 4" xfId="15074"/>
    <cellStyle name="_pgvcl-costal_pgvcl_PGVCL- 7 4 10" xfId="15075"/>
    <cellStyle name="_pgvcl-costal_PGVCL-_PGVCL- 7 4 10" xfId="15076"/>
    <cellStyle name="_pgvcl-costal_pgvcl_PGVCL- 7 4 2" xfId="15077"/>
    <cellStyle name="_pgvcl-costal_PGVCL-_PGVCL- 7 4 2" xfId="15078"/>
    <cellStyle name="_pgvcl-costal_pgvcl_PGVCL- 7 4 3" xfId="15079"/>
    <cellStyle name="_pgvcl-costal_PGVCL-_PGVCL- 7 4 3" xfId="15080"/>
    <cellStyle name="_pgvcl-costal_pgvcl_PGVCL- 7 4 4" xfId="15081"/>
    <cellStyle name="_pgvcl-costal_PGVCL-_PGVCL- 7 4 4" xfId="15082"/>
    <cellStyle name="_pgvcl-costal_pgvcl_PGVCL- 7 4 5" xfId="15083"/>
    <cellStyle name="_pgvcl-costal_PGVCL-_PGVCL- 7 4 5" xfId="15084"/>
    <cellStyle name="_pgvcl-costal_pgvcl_PGVCL- 7 4 6" xfId="15085"/>
    <cellStyle name="_pgvcl-costal_PGVCL-_PGVCL- 7 4 6" xfId="15086"/>
    <cellStyle name="_pgvcl-costal_pgvcl_PGVCL- 7 4 7" xfId="15087"/>
    <cellStyle name="_pgvcl-costal_PGVCL-_PGVCL- 7 4 7" xfId="15088"/>
    <cellStyle name="_pgvcl-costal_pgvcl_PGVCL- 7 4 8" xfId="15089"/>
    <cellStyle name="_pgvcl-costal_PGVCL-_PGVCL- 7 4 8" xfId="15090"/>
    <cellStyle name="_pgvcl-costal_pgvcl_PGVCL- 7 4 9" xfId="15091"/>
    <cellStyle name="_pgvcl-costal_PGVCL-_PGVCL- 7 4 9" xfId="15092"/>
    <cellStyle name="_pgvcl-costal_pgvcl_PGVCL- 7 5" xfId="15093"/>
    <cellStyle name="_pgvcl-costal_PGVCL-_PGVCL- 7 5" xfId="15094"/>
    <cellStyle name="_pgvcl-costal_pgvcl_PGVCL- 7 5 10" xfId="15095"/>
    <cellStyle name="_pgvcl-costal_PGVCL-_PGVCL- 7 5 10" xfId="15096"/>
    <cellStyle name="_pgvcl-costal_pgvcl_PGVCL- 7 5 2" xfId="15097"/>
    <cellStyle name="_pgvcl-costal_PGVCL-_PGVCL- 7 5 2" xfId="15098"/>
    <cellStyle name="_pgvcl-costal_pgvcl_PGVCL- 7 5 3" xfId="15099"/>
    <cellStyle name="_pgvcl-costal_PGVCL-_PGVCL- 7 5 3" xfId="15100"/>
    <cellStyle name="_pgvcl-costal_pgvcl_PGVCL- 7 5 4" xfId="15101"/>
    <cellStyle name="_pgvcl-costal_PGVCL-_PGVCL- 7 5 4" xfId="15102"/>
    <cellStyle name="_pgvcl-costal_pgvcl_PGVCL- 7 5 5" xfId="15103"/>
    <cellStyle name="_pgvcl-costal_PGVCL-_PGVCL- 7 5 5" xfId="15104"/>
    <cellStyle name="_pgvcl-costal_pgvcl_PGVCL- 7 5 6" xfId="15105"/>
    <cellStyle name="_pgvcl-costal_PGVCL-_PGVCL- 7 5 6" xfId="15106"/>
    <cellStyle name="_pgvcl-costal_pgvcl_PGVCL- 7 5 7" xfId="15107"/>
    <cellStyle name="_pgvcl-costal_PGVCL-_PGVCL- 7 5 7" xfId="15108"/>
    <cellStyle name="_pgvcl-costal_pgvcl_PGVCL- 7 5 8" xfId="15109"/>
    <cellStyle name="_pgvcl-costal_PGVCL-_PGVCL- 7 5 8" xfId="15110"/>
    <cellStyle name="_pgvcl-costal_pgvcl_PGVCL- 7 5 9" xfId="15111"/>
    <cellStyle name="_pgvcl-costal_PGVCL-_PGVCL- 7 5 9" xfId="15112"/>
    <cellStyle name="_pgvcl-costal_pgvcl_PGVCL- 7 6" xfId="15113"/>
    <cellStyle name="_pgvcl-costal_PGVCL-_PGVCL- 7 6" xfId="15114"/>
    <cellStyle name="_pgvcl-costal_pgvcl_PGVCL- 7 6 10" xfId="15115"/>
    <cellStyle name="_pgvcl-costal_PGVCL-_PGVCL- 7 6 10" xfId="15116"/>
    <cellStyle name="_pgvcl-costal_pgvcl_PGVCL- 7 6 2" xfId="15117"/>
    <cellStyle name="_pgvcl-costal_PGVCL-_PGVCL- 7 6 2" xfId="15118"/>
    <cellStyle name="_pgvcl-costal_pgvcl_PGVCL- 7 6 3" xfId="15119"/>
    <cellStyle name="_pgvcl-costal_PGVCL-_PGVCL- 7 6 3" xfId="15120"/>
    <cellStyle name="_pgvcl-costal_pgvcl_PGVCL- 7 6 4" xfId="15121"/>
    <cellStyle name="_pgvcl-costal_PGVCL-_PGVCL- 7 6 4" xfId="15122"/>
    <cellStyle name="_pgvcl-costal_pgvcl_PGVCL- 7 6 5" xfId="15123"/>
    <cellStyle name="_pgvcl-costal_PGVCL-_PGVCL- 7 6 5" xfId="15124"/>
    <cellStyle name="_pgvcl-costal_pgvcl_PGVCL- 7 6 6" xfId="15125"/>
    <cellStyle name="_pgvcl-costal_PGVCL-_PGVCL- 7 6 6" xfId="15126"/>
    <cellStyle name="_pgvcl-costal_pgvcl_PGVCL- 7 6 7" xfId="15127"/>
    <cellStyle name="_pgvcl-costal_PGVCL-_PGVCL- 7 6 7" xfId="15128"/>
    <cellStyle name="_pgvcl-costal_pgvcl_PGVCL- 7 6 8" xfId="15129"/>
    <cellStyle name="_pgvcl-costal_PGVCL-_PGVCL- 7 6 8" xfId="15130"/>
    <cellStyle name="_pgvcl-costal_pgvcl_PGVCL- 7 6 9" xfId="15131"/>
    <cellStyle name="_pgvcl-costal_PGVCL-_PGVCL- 7 6 9" xfId="15132"/>
    <cellStyle name="_pgvcl-costal_pgvcl_PGVCL- 7 7" xfId="15133"/>
    <cellStyle name="_pgvcl-costal_PGVCL-_PGVCL- 7 7" xfId="15134"/>
    <cellStyle name="_pgvcl-costal_pgvcl_PGVCL- 7 7 10" xfId="15135"/>
    <cellStyle name="_pgvcl-costal_PGVCL-_PGVCL- 7 7 10" xfId="15136"/>
    <cellStyle name="_pgvcl-costal_pgvcl_PGVCL- 7 7 2" xfId="15137"/>
    <cellStyle name="_pgvcl-costal_PGVCL-_PGVCL- 7 7 2" xfId="15138"/>
    <cellStyle name="_pgvcl-costal_pgvcl_PGVCL- 7 7 3" xfId="15139"/>
    <cellStyle name="_pgvcl-costal_PGVCL-_PGVCL- 7 7 3" xfId="15140"/>
    <cellStyle name="_pgvcl-costal_pgvcl_PGVCL- 7 7 4" xfId="15141"/>
    <cellStyle name="_pgvcl-costal_PGVCL-_PGVCL- 7 7 4" xfId="15142"/>
    <cellStyle name="_pgvcl-costal_pgvcl_PGVCL- 7 7 5" xfId="15143"/>
    <cellStyle name="_pgvcl-costal_PGVCL-_PGVCL- 7 7 5" xfId="15144"/>
    <cellStyle name="_pgvcl-costal_pgvcl_PGVCL- 7 7 6" xfId="15145"/>
    <cellStyle name="_pgvcl-costal_PGVCL-_PGVCL- 7 7 6" xfId="15146"/>
    <cellStyle name="_pgvcl-costal_pgvcl_PGVCL- 7 7 7" xfId="15147"/>
    <cellStyle name="_pgvcl-costal_PGVCL-_PGVCL- 7 7 7" xfId="15148"/>
    <cellStyle name="_pgvcl-costal_pgvcl_PGVCL- 7 7 8" xfId="15149"/>
    <cellStyle name="_pgvcl-costal_PGVCL-_PGVCL- 7 7 8" xfId="15150"/>
    <cellStyle name="_pgvcl-costal_pgvcl_PGVCL- 7 7 9" xfId="15151"/>
    <cellStyle name="_pgvcl-costal_PGVCL-_PGVCL- 7 7 9" xfId="15152"/>
    <cellStyle name="_pgvcl-costal_pgvcl_PGVCL- 7 8" xfId="15153"/>
    <cellStyle name="_pgvcl-costal_PGVCL-_PGVCL- 7 8" xfId="15154"/>
    <cellStyle name="_pgvcl-costal_pgvcl_PGVCL- 9" xfId="15155"/>
    <cellStyle name="_pgvcl-costal_PGVCL-_PGVCL- 9" xfId="15156"/>
    <cellStyle name="_pgvcl-costal_pgvcl_PGVCL- 9 2" xfId="15157"/>
    <cellStyle name="_pgvcl-costal_PGVCL-_PGVCL- 9 2" xfId="15158"/>
    <cellStyle name="_pgvcl-costal_pgvcl_PGVCL- 9 2 10" xfId="15159"/>
    <cellStyle name="_pgvcl-costal_PGVCL-_PGVCL- 9 2 10" xfId="15160"/>
    <cellStyle name="_pgvcl-costal_pgvcl_PGVCL- 9 2 2" xfId="15161"/>
    <cellStyle name="_pgvcl-costal_PGVCL-_PGVCL- 9 2 2" xfId="15162"/>
    <cellStyle name="_pgvcl-costal_pgvcl_PGVCL- 9 2 3" xfId="15163"/>
    <cellStyle name="_pgvcl-costal_PGVCL-_PGVCL- 9 2 3" xfId="15164"/>
    <cellStyle name="_pgvcl-costal_pgvcl_PGVCL- 9 2 4" xfId="15165"/>
    <cellStyle name="_pgvcl-costal_PGVCL-_PGVCL- 9 2 4" xfId="15166"/>
    <cellStyle name="_pgvcl-costal_pgvcl_PGVCL- 9 2 5" xfId="15167"/>
    <cellStyle name="_pgvcl-costal_PGVCL-_PGVCL- 9 2 5" xfId="15168"/>
    <cellStyle name="_pgvcl-costal_pgvcl_PGVCL- 9 2 6" xfId="15169"/>
    <cellStyle name="_pgvcl-costal_PGVCL-_PGVCL- 9 2 6" xfId="15170"/>
    <cellStyle name="_pgvcl-costal_pgvcl_PGVCL- 9 2 7" xfId="15171"/>
    <cellStyle name="_pgvcl-costal_PGVCL-_PGVCL- 9 2 7" xfId="15172"/>
    <cellStyle name="_pgvcl-costal_pgvcl_PGVCL- 9 2 8" xfId="15173"/>
    <cellStyle name="_pgvcl-costal_PGVCL-_PGVCL- 9 2 8" xfId="15174"/>
    <cellStyle name="_pgvcl-costal_pgvcl_PGVCL- 9 2 9" xfId="15175"/>
    <cellStyle name="_pgvcl-costal_PGVCL-_PGVCL- 9 2 9" xfId="15176"/>
    <cellStyle name="_pgvcl-costal_pgvcl_PGVCL- 9 3" xfId="15177"/>
    <cellStyle name="_pgvcl-costal_PGVCL-_PGVCL- 9 3" xfId="15178"/>
    <cellStyle name="_pgvcl-costal_pgvcl_PGVCL- 9 3 10" xfId="15179"/>
    <cellStyle name="_pgvcl-costal_PGVCL-_PGVCL- 9 3 10" xfId="15180"/>
    <cellStyle name="_pgvcl-costal_pgvcl_PGVCL- 9 3 2" xfId="15181"/>
    <cellStyle name="_pgvcl-costal_PGVCL-_PGVCL- 9 3 2" xfId="15182"/>
    <cellStyle name="_pgvcl-costal_pgvcl_PGVCL- 9 3 3" xfId="15183"/>
    <cellStyle name="_pgvcl-costal_PGVCL-_PGVCL- 9 3 3" xfId="15184"/>
    <cellStyle name="_pgvcl-costal_pgvcl_PGVCL- 9 3 4" xfId="15185"/>
    <cellStyle name="_pgvcl-costal_PGVCL-_PGVCL- 9 3 4" xfId="15186"/>
    <cellStyle name="_pgvcl-costal_pgvcl_PGVCL- 9 3 5" xfId="15187"/>
    <cellStyle name="_pgvcl-costal_PGVCL-_PGVCL- 9 3 5" xfId="15188"/>
    <cellStyle name="_pgvcl-costal_pgvcl_PGVCL- 9 3 6" xfId="15189"/>
    <cellStyle name="_pgvcl-costal_PGVCL-_PGVCL- 9 3 6" xfId="15190"/>
    <cellStyle name="_pgvcl-costal_pgvcl_PGVCL- 9 3 7" xfId="15191"/>
    <cellStyle name="_pgvcl-costal_PGVCL-_PGVCL- 9 3 7" xfId="15192"/>
    <cellStyle name="_pgvcl-costal_pgvcl_PGVCL- 9 3 8" xfId="15193"/>
    <cellStyle name="_pgvcl-costal_PGVCL-_PGVCL- 9 3 8" xfId="15194"/>
    <cellStyle name="_pgvcl-costal_pgvcl_PGVCL- 9 3 9" xfId="15195"/>
    <cellStyle name="_pgvcl-costal_PGVCL-_PGVCL- 9 3 9" xfId="15196"/>
    <cellStyle name="_pgvcl-costal_pgvcl_PGVCL- 9 4" xfId="15197"/>
    <cellStyle name="_pgvcl-costal_PGVCL-_PGVCL- 9 4" xfId="15198"/>
    <cellStyle name="_pgvcl-costal_pgvcl_PGVCL- 9 4 10" xfId="15199"/>
    <cellStyle name="_pgvcl-costal_PGVCL-_PGVCL- 9 4 10" xfId="15200"/>
    <cellStyle name="_pgvcl-costal_pgvcl_PGVCL- 9 4 2" xfId="15201"/>
    <cellStyle name="_pgvcl-costal_PGVCL-_PGVCL- 9 4 2" xfId="15202"/>
    <cellStyle name="_pgvcl-costal_pgvcl_PGVCL- 9 4 3" xfId="15203"/>
    <cellStyle name="_pgvcl-costal_PGVCL-_PGVCL- 9 4 3" xfId="15204"/>
    <cellStyle name="_pgvcl-costal_pgvcl_PGVCL- 9 4 4" xfId="15205"/>
    <cellStyle name="_pgvcl-costal_PGVCL-_PGVCL- 9 4 4" xfId="15206"/>
    <cellStyle name="_pgvcl-costal_pgvcl_PGVCL- 9 4 5" xfId="15207"/>
    <cellStyle name="_pgvcl-costal_PGVCL-_PGVCL- 9 4 5" xfId="15208"/>
    <cellStyle name="_pgvcl-costal_pgvcl_PGVCL- 9 4 6" xfId="15209"/>
    <cellStyle name="_pgvcl-costal_PGVCL-_PGVCL- 9 4 6" xfId="15210"/>
    <cellStyle name="_pgvcl-costal_pgvcl_PGVCL- 9 4 7" xfId="15211"/>
    <cellStyle name="_pgvcl-costal_PGVCL-_PGVCL- 9 4 7" xfId="15212"/>
    <cellStyle name="_pgvcl-costal_pgvcl_PGVCL- 9 4 8" xfId="15213"/>
    <cellStyle name="_pgvcl-costal_PGVCL-_PGVCL- 9 4 8" xfId="15214"/>
    <cellStyle name="_pgvcl-costal_pgvcl_PGVCL- 9 4 9" xfId="15215"/>
    <cellStyle name="_pgvcl-costal_PGVCL-_PGVCL- 9 4 9" xfId="15216"/>
    <cellStyle name="_pgvcl-costal_pgvcl_PGVCL- 9 5" xfId="15217"/>
    <cellStyle name="_pgvcl-costal_PGVCL-_PGVCL- 9 5" xfId="15218"/>
    <cellStyle name="_pgvcl-costal_pgvcl_PGVCL- 9 5 10" xfId="15219"/>
    <cellStyle name="_pgvcl-costal_PGVCL-_PGVCL- 9 5 10" xfId="15220"/>
    <cellStyle name="_pgvcl-costal_pgvcl_PGVCL- 9 5 2" xfId="15221"/>
    <cellStyle name="_pgvcl-costal_PGVCL-_PGVCL- 9 5 2" xfId="15222"/>
    <cellStyle name="_pgvcl-costal_pgvcl_PGVCL- 9 5 3" xfId="15223"/>
    <cellStyle name="_pgvcl-costal_PGVCL-_PGVCL- 9 5 3" xfId="15224"/>
    <cellStyle name="_pgvcl-costal_pgvcl_PGVCL- 9 5 4" xfId="15225"/>
    <cellStyle name="_pgvcl-costal_PGVCL-_PGVCL- 9 5 4" xfId="15226"/>
    <cellStyle name="_pgvcl-costal_pgvcl_PGVCL- 9 5 5" xfId="15227"/>
    <cellStyle name="_pgvcl-costal_PGVCL-_PGVCL- 9 5 5" xfId="15228"/>
    <cellStyle name="_pgvcl-costal_pgvcl_PGVCL- 9 5 6" xfId="15229"/>
    <cellStyle name="_pgvcl-costal_PGVCL-_PGVCL- 9 5 6" xfId="15230"/>
    <cellStyle name="_pgvcl-costal_pgvcl_PGVCL- 9 5 7" xfId="15231"/>
    <cellStyle name="_pgvcl-costal_PGVCL-_PGVCL- 9 5 7" xfId="15232"/>
    <cellStyle name="_pgvcl-costal_pgvcl_PGVCL- 9 5 8" xfId="15233"/>
    <cellStyle name="_pgvcl-costal_PGVCL-_PGVCL- 9 5 8" xfId="15234"/>
    <cellStyle name="_pgvcl-costal_pgvcl_PGVCL- 9 5 9" xfId="15235"/>
    <cellStyle name="_pgvcl-costal_PGVCL-_PGVCL- 9 5 9" xfId="15236"/>
    <cellStyle name="_pgvcl-costal_pgvcl_PGVCL- 9 6" xfId="15237"/>
    <cellStyle name="_pgvcl-costal_PGVCL-_PGVCL- 9 6" xfId="15238"/>
    <cellStyle name="_pgvcl-costal_pgvcl_PGVCL- 9 6 10" xfId="15239"/>
    <cellStyle name="_pgvcl-costal_PGVCL-_PGVCL- 9 6 10" xfId="15240"/>
    <cellStyle name="_pgvcl-costal_pgvcl_PGVCL- 9 6 2" xfId="15241"/>
    <cellStyle name="_pgvcl-costal_PGVCL-_PGVCL- 9 6 2" xfId="15242"/>
    <cellStyle name="_pgvcl-costal_pgvcl_PGVCL- 9 6 3" xfId="15243"/>
    <cellStyle name="_pgvcl-costal_PGVCL-_PGVCL- 9 6 3" xfId="15244"/>
    <cellStyle name="_pgvcl-costal_pgvcl_PGVCL- 9 6 4" xfId="15245"/>
    <cellStyle name="_pgvcl-costal_PGVCL-_PGVCL- 9 6 4" xfId="15246"/>
    <cellStyle name="_pgvcl-costal_pgvcl_PGVCL- 9 6 5" xfId="15247"/>
    <cellStyle name="_pgvcl-costal_PGVCL-_PGVCL- 9 6 5" xfId="15248"/>
    <cellStyle name="_pgvcl-costal_pgvcl_PGVCL- 9 6 6" xfId="15249"/>
    <cellStyle name="_pgvcl-costal_PGVCL-_PGVCL- 9 6 6" xfId="15250"/>
    <cellStyle name="_pgvcl-costal_pgvcl_PGVCL- 9 6 7" xfId="15251"/>
    <cellStyle name="_pgvcl-costal_PGVCL-_PGVCL- 9 6 7" xfId="15252"/>
    <cellStyle name="_pgvcl-costal_pgvcl_PGVCL- 9 6 8" xfId="15253"/>
    <cellStyle name="_pgvcl-costal_PGVCL-_PGVCL- 9 6 8" xfId="15254"/>
    <cellStyle name="_pgvcl-costal_pgvcl_PGVCL- 9 6 9" xfId="15255"/>
    <cellStyle name="_pgvcl-costal_PGVCL-_PGVCL- 9 6 9" xfId="15256"/>
    <cellStyle name="_pgvcl-costal_pgvcl_PGVCL- 9 7" xfId="15257"/>
    <cellStyle name="_pgvcl-costal_PGVCL-_PGVCL- 9 7" xfId="15258"/>
    <cellStyle name="_pgvcl-costal_pgvcl_PGVCL- 9 7 10" xfId="15259"/>
    <cellStyle name="_pgvcl-costal_PGVCL-_PGVCL- 9 7 10" xfId="15260"/>
    <cellStyle name="_pgvcl-costal_pgvcl_PGVCL- 9 7 2" xfId="15261"/>
    <cellStyle name="_pgvcl-costal_PGVCL-_PGVCL- 9 7 2" xfId="15262"/>
    <cellStyle name="_pgvcl-costal_pgvcl_PGVCL- 9 7 3" xfId="15263"/>
    <cellStyle name="_pgvcl-costal_PGVCL-_PGVCL- 9 7 3" xfId="15264"/>
    <cellStyle name="_pgvcl-costal_pgvcl_PGVCL- 9 7 4" xfId="15265"/>
    <cellStyle name="_pgvcl-costal_PGVCL-_PGVCL- 9 7 4" xfId="15266"/>
    <cellStyle name="_pgvcl-costal_pgvcl_PGVCL- 9 7 5" xfId="15267"/>
    <cellStyle name="_pgvcl-costal_PGVCL-_PGVCL- 9 7 5" xfId="15268"/>
    <cellStyle name="_pgvcl-costal_pgvcl_PGVCL- 9 7 6" xfId="15269"/>
    <cellStyle name="_pgvcl-costal_PGVCL-_PGVCL- 9 7 6" xfId="15270"/>
    <cellStyle name="_pgvcl-costal_pgvcl_PGVCL- 9 7 7" xfId="15271"/>
    <cellStyle name="_pgvcl-costal_PGVCL-_PGVCL- 9 7 7" xfId="15272"/>
    <cellStyle name="_pgvcl-costal_pgvcl_PGVCL- 9 7 8" xfId="15273"/>
    <cellStyle name="_pgvcl-costal_PGVCL-_PGVCL- 9 7 8" xfId="15274"/>
    <cellStyle name="_pgvcl-costal_pgvcl_PGVCL- 9 7 9" xfId="15275"/>
    <cellStyle name="_pgvcl-costal_PGVCL-_PGVCL- 9 7 9" xfId="15276"/>
    <cellStyle name="_pgvcl-costal_pgvcl_PGVCL- 9 8" xfId="15277"/>
    <cellStyle name="_pgvcl-costal_PGVCL-_PGVCL- 9 8" xfId="15278"/>
    <cellStyle name="_pgvcl-costal_pgvcl_PGVCL- 9 Aug. 11" xfId="15279"/>
    <cellStyle name="_pgvcl-costal_PGVCL-_PGVCL- 9 Aug. 11" xfId="15280"/>
    <cellStyle name="_pgvcl-costal_pgvcl_PGVCL- 9 Aug. 11 2" xfId="15281"/>
    <cellStyle name="_pgvcl-costal_PGVCL-_PGVCL- 9 Aug. 11 2" xfId="15282"/>
    <cellStyle name="_pgvcl-costal_pgvcl_PGVCL- 9 Aug. 11 2 10" xfId="15283"/>
    <cellStyle name="_pgvcl-costal_PGVCL-_PGVCL- 9 Aug. 11 2 10" xfId="15284"/>
    <cellStyle name="_pgvcl-costal_pgvcl_PGVCL- 9 Aug. 11 2 2" xfId="15285"/>
    <cellStyle name="_pgvcl-costal_PGVCL-_PGVCL- 9 Aug. 11 2 2" xfId="15286"/>
    <cellStyle name="_pgvcl-costal_pgvcl_PGVCL- 9 Aug. 11 2 3" xfId="15287"/>
    <cellStyle name="_pgvcl-costal_PGVCL-_PGVCL- 9 Aug. 11 2 3" xfId="15288"/>
    <cellStyle name="_pgvcl-costal_pgvcl_PGVCL- 9 Aug. 11 2 4" xfId="15289"/>
    <cellStyle name="_pgvcl-costal_PGVCL-_PGVCL- 9 Aug. 11 2 4" xfId="15290"/>
    <cellStyle name="_pgvcl-costal_pgvcl_PGVCL- 9 Aug. 11 2 5" xfId="15291"/>
    <cellStyle name="_pgvcl-costal_PGVCL-_PGVCL- 9 Aug. 11 2 5" xfId="15292"/>
    <cellStyle name="_pgvcl-costal_pgvcl_PGVCL- 9 Aug. 11 2 6" xfId="15293"/>
    <cellStyle name="_pgvcl-costal_PGVCL-_PGVCL- 9 Aug. 11 2 6" xfId="15294"/>
    <cellStyle name="_pgvcl-costal_pgvcl_PGVCL- 9 Aug. 11 2 7" xfId="15295"/>
    <cellStyle name="_pgvcl-costal_PGVCL-_PGVCL- 9 Aug. 11 2 7" xfId="15296"/>
    <cellStyle name="_pgvcl-costal_pgvcl_PGVCL- 9 Aug. 11 2 8" xfId="15297"/>
    <cellStyle name="_pgvcl-costal_PGVCL-_PGVCL- 9 Aug. 11 2 8" xfId="15298"/>
    <cellStyle name="_pgvcl-costal_pgvcl_PGVCL- 9 Aug. 11 2 9" xfId="15299"/>
    <cellStyle name="_pgvcl-costal_PGVCL-_PGVCL- 9 Aug. 11 2 9" xfId="15300"/>
    <cellStyle name="_pgvcl-costal_pgvcl_PGVCL- 9 Aug. 11 3" xfId="15301"/>
    <cellStyle name="_pgvcl-costal_PGVCL-_PGVCL- 9 Aug. 11 3" xfId="15302"/>
    <cellStyle name="_pgvcl-costal_pgvcl_PGVCL- 9 Aug. 11 3 10" xfId="15303"/>
    <cellStyle name="_pgvcl-costal_PGVCL-_PGVCL- 9 Aug. 11 3 10" xfId="15304"/>
    <cellStyle name="_pgvcl-costal_pgvcl_PGVCL- 9 Aug. 11 3 2" xfId="15305"/>
    <cellStyle name="_pgvcl-costal_PGVCL-_PGVCL- 9 Aug. 11 3 2" xfId="15306"/>
    <cellStyle name="_pgvcl-costal_pgvcl_PGVCL- 9 Aug. 11 3 3" xfId="15307"/>
    <cellStyle name="_pgvcl-costal_PGVCL-_PGVCL- 9 Aug. 11 3 3" xfId="15308"/>
    <cellStyle name="_pgvcl-costal_pgvcl_PGVCL- 9 Aug. 11 3 4" xfId="15309"/>
    <cellStyle name="_pgvcl-costal_PGVCL-_PGVCL- 9 Aug. 11 3 4" xfId="15310"/>
    <cellStyle name="_pgvcl-costal_pgvcl_PGVCL- 9 Aug. 11 3 5" xfId="15311"/>
    <cellStyle name="_pgvcl-costal_PGVCL-_PGVCL- 9 Aug. 11 3 5" xfId="15312"/>
    <cellStyle name="_pgvcl-costal_pgvcl_PGVCL- 9 Aug. 11 3 6" xfId="15313"/>
    <cellStyle name="_pgvcl-costal_PGVCL-_PGVCL- 9 Aug. 11 3 6" xfId="15314"/>
    <cellStyle name="_pgvcl-costal_pgvcl_PGVCL- 9 Aug. 11 3 7" xfId="15315"/>
    <cellStyle name="_pgvcl-costal_PGVCL-_PGVCL- 9 Aug. 11 3 7" xfId="15316"/>
    <cellStyle name="_pgvcl-costal_pgvcl_PGVCL- 9 Aug. 11 3 8" xfId="15317"/>
    <cellStyle name="_pgvcl-costal_PGVCL-_PGVCL- 9 Aug. 11 3 8" xfId="15318"/>
    <cellStyle name="_pgvcl-costal_pgvcl_PGVCL- 9 Aug. 11 3 9" xfId="15319"/>
    <cellStyle name="_pgvcl-costal_PGVCL-_PGVCL- 9 Aug. 11 3 9" xfId="15320"/>
    <cellStyle name="_pgvcl-costal_pgvcl_PGVCL- 9 Aug. 11 4" xfId="15321"/>
    <cellStyle name="_pgvcl-costal_PGVCL-_PGVCL- 9 Aug. 11 4" xfId="15322"/>
    <cellStyle name="_pgvcl-costal_pgvcl_PGVCL- 9 Aug. 11 4 10" xfId="15323"/>
    <cellStyle name="_pgvcl-costal_PGVCL-_PGVCL- 9 Aug. 11 4 10" xfId="15324"/>
    <cellStyle name="_pgvcl-costal_pgvcl_PGVCL- 9 Aug. 11 4 2" xfId="15325"/>
    <cellStyle name="_pgvcl-costal_PGVCL-_PGVCL- 9 Aug. 11 4 2" xfId="15326"/>
    <cellStyle name="_pgvcl-costal_pgvcl_PGVCL- 9 Aug. 11 4 3" xfId="15327"/>
    <cellStyle name="_pgvcl-costal_PGVCL-_PGVCL- 9 Aug. 11 4 3" xfId="15328"/>
    <cellStyle name="_pgvcl-costal_pgvcl_PGVCL- 9 Aug. 11 4 4" xfId="15329"/>
    <cellStyle name="_pgvcl-costal_PGVCL-_PGVCL- 9 Aug. 11 4 4" xfId="15330"/>
    <cellStyle name="_pgvcl-costal_pgvcl_PGVCL- 9 Aug. 11 4 5" xfId="15331"/>
    <cellStyle name="_pgvcl-costal_PGVCL-_PGVCL- 9 Aug. 11 4 5" xfId="15332"/>
    <cellStyle name="_pgvcl-costal_pgvcl_PGVCL- 9 Aug. 11 4 6" xfId="15333"/>
    <cellStyle name="_pgvcl-costal_PGVCL-_PGVCL- 9 Aug. 11 4 6" xfId="15334"/>
    <cellStyle name="_pgvcl-costal_pgvcl_PGVCL- 9 Aug. 11 4 7" xfId="15335"/>
    <cellStyle name="_pgvcl-costal_PGVCL-_PGVCL- 9 Aug. 11 4 7" xfId="15336"/>
    <cellStyle name="_pgvcl-costal_pgvcl_PGVCL- 9 Aug. 11 4 8" xfId="15337"/>
    <cellStyle name="_pgvcl-costal_PGVCL-_PGVCL- 9 Aug. 11 4 8" xfId="15338"/>
    <cellStyle name="_pgvcl-costal_pgvcl_PGVCL- 9 Aug. 11 4 9" xfId="15339"/>
    <cellStyle name="_pgvcl-costal_PGVCL-_PGVCL- 9 Aug. 11 4 9" xfId="15340"/>
    <cellStyle name="_pgvcl-costal_pgvcl_PGVCL- 9 Aug. 11 5" xfId="15341"/>
    <cellStyle name="_pgvcl-costal_PGVCL-_PGVCL- 9 Aug. 11 5" xfId="15342"/>
    <cellStyle name="_pgvcl-costal_pgvcl_PGVCL- 9 Aug. 11 5 10" xfId="15343"/>
    <cellStyle name="_pgvcl-costal_PGVCL-_PGVCL- 9 Aug. 11 5 10" xfId="15344"/>
    <cellStyle name="_pgvcl-costal_pgvcl_PGVCL- 9 Aug. 11 5 2" xfId="15345"/>
    <cellStyle name="_pgvcl-costal_PGVCL-_PGVCL- 9 Aug. 11 5 2" xfId="15346"/>
    <cellStyle name="_pgvcl-costal_pgvcl_PGVCL- 9 Aug. 11 5 3" xfId="15347"/>
    <cellStyle name="_pgvcl-costal_PGVCL-_PGVCL- 9 Aug. 11 5 3" xfId="15348"/>
    <cellStyle name="_pgvcl-costal_pgvcl_PGVCL- 9 Aug. 11 5 4" xfId="15349"/>
    <cellStyle name="_pgvcl-costal_PGVCL-_PGVCL- 9 Aug. 11 5 4" xfId="15350"/>
    <cellStyle name="_pgvcl-costal_pgvcl_PGVCL- 9 Aug. 11 5 5" xfId="15351"/>
    <cellStyle name="_pgvcl-costal_PGVCL-_PGVCL- 9 Aug. 11 5 5" xfId="15352"/>
    <cellStyle name="_pgvcl-costal_pgvcl_PGVCL- 9 Aug. 11 5 6" xfId="15353"/>
    <cellStyle name="_pgvcl-costal_PGVCL-_PGVCL- 9 Aug. 11 5 6" xfId="15354"/>
    <cellStyle name="_pgvcl-costal_pgvcl_PGVCL- 9 Aug. 11 5 7" xfId="15355"/>
    <cellStyle name="_pgvcl-costal_PGVCL-_PGVCL- 9 Aug. 11 5 7" xfId="15356"/>
    <cellStyle name="_pgvcl-costal_pgvcl_PGVCL- 9 Aug. 11 5 8" xfId="15357"/>
    <cellStyle name="_pgvcl-costal_PGVCL-_PGVCL- 9 Aug. 11 5 8" xfId="15358"/>
    <cellStyle name="_pgvcl-costal_pgvcl_PGVCL- 9 Aug. 11 5 9" xfId="15359"/>
    <cellStyle name="_pgvcl-costal_PGVCL-_PGVCL- 9 Aug. 11 5 9" xfId="15360"/>
    <cellStyle name="_pgvcl-costal_pgvcl_PGVCL- 9 Aug. 11 6" xfId="15361"/>
    <cellStyle name="_pgvcl-costal_PGVCL-_PGVCL- 9 Aug. 11 6" xfId="15362"/>
    <cellStyle name="_pgvcl-costal_pgvcl_PGVCL- 9 Aug. 11 6 10" xfId="15363"/>
    <cellStyle name="_pgvcl-costal_PGVCL-_PGVCL- 9 Aug. 11 6 10" xfId="15364"/>
    <cellStyle name="_pgvcl-costal_pgvcl_PGVCL- 9 Aug. 11 6 2" xfId="15365"/>
    <cellStyle name="_pgvcl-costal_PGVCL-_PGVCL- 9 Aug. 11 6 2" xfId="15366"/>
    <cellStyle name="_pgvcl-costal_pgvcl_PGVCL- 9 Aug. 11 6 3" xfId="15367"/>
    <cellStyle name="_pgvcl-costal_PGVCL-_PGVCL- 9 Aug. 11 6 3" xfId="15368"/>
    <cellStyle name="_pgvcl-costal_pgvcl_PGVCL- 9 Aug. 11 6 4" xfId="15369"/>
    <cellStyle name="_pgvcl-costal_PGVCL-_PGVCL- 9 Aug. 11 6 4" xfId="15370"/>
    <cellStyle name="_pgvcl-costal_pgvcl_PGVCL- 9 Aug. 11 6 5" xfId="15371"/>
    <cellStyle name="_pgvcl-costal_PGVCL-_PGVCL- 9 Aug. 11 6 5" xfId="15372"/>
    <cellStyle name="_pgvcl-costal_pgvcl_PGVCL- 9 Aug. 11 6 6" xfId="15373"/>
    <cellStyle name="_pgvcl-costal_PGVCL-_PGVCL- 9 Aug. 11 6 6" xfId="15374"/>
    <cellStyle name="_pgvcl-costal_pgvcl_PGVCL- 9 Aug. 11 6 7" xfId="15375"/>
    <cellStyle name="_pgvcl-costal_PGVCL-_PGVCL- 9 Aug. 11 6 7" xfId="15376"/>
    <cellStyle name="_pgvcl-costal_pgvcl_PGVCL- 9 Aug. 11 6 8" xfId="15377"/>
    <cellStyle name="_pgvcl-costal_PGVCL-_PGVCL- 9 Aug. 11 6 8" xfId="15378"/>
    <cellStyle name="_pgvcl-costal_pgvcl_PGVCL- 9 Aug. 11 6 9" xfId="15379"/>
    <cellStyle name="_pgvcl-costal_PGVCL-_PGVCL- 9 Aug. 11 6 9" xfId="15380"/>
    <cellStyle name="_pgvcl-costal_pgvcl_PGVCL- 9 Aug. 11 7" xfId="15381"/>
    <cellStyle name="_pgvcl-costal_PGVCL-_PGVCL- 9 Aug. 11 7" xfId="15382"/>
    <cellStyle name="_pgvcl-costal_pgvcl_PGVCL- 9 Aug. 11 7 10" xfId="15383"/>
    <cellStyle name="_pgvcl-costal_PGVCL-_PGVCL- 9 Aug. 11 7 10" xfId="15384"/>
    <cellStyle name="_pgvcl-costal_pgvcl_PGVCL- 9 Aug. 11 7 2" xfId="15385"/>
    <cellStyle name="_pgvcl-costal_PGVCL-_PGVCL- 9 Aug. 11 7 2" xfId="15386"/>
    <cellStyle name="_pgvcl-costal_pgvcl_PGVCL- 9 Aug. 11 7 3" xfId="15387"/>
    <cellStyle name="_pgvcl-costal_PGVCL-_PGVCL- 9 Aug. 11 7 3" xfId="15388"/>
    <cellStyle name="_pgvcl-costal_pgvcl_PGVCL- 9 Aug. 11 7 4" xfId="15389"/>
    <cellStyle name="_pgvcl-costal_PGVCL-_PGVCL- 9 Aug. 11 7 4" xfId="15390"/>
    <cellStyle name="_pgvcl-costal_pgvcl_PGVCL- 9 Aug. 11 7 5" xfId="15391"/>
    <cellStyle name="_pgvcl-costal_PGVCL-_PGVCL- 9 Aug. 11 7 5" xfId="15392"/>
    <cellStyle name="_pgvcl-costal_pgvcl_PGVCL- 9 Aug. 11 7 6" xfId="15393"/>
    <cellStyle name="_pgvcl-costal_PGVCL-_PGVCL- 9 Aug. 11 7 6" xfId="15394"/>
    <cellStyle name="_pgvcl-costal_pgvcl_PGVCL- 9 Aug. 11 7 7" xfId="15395"/>
    <cellStyle name="_pgvcl-costal_PGVCL-_PGVCL- 9 Aug. 11 7 7" xfId="15396"/>
    <cellStyle name="_pgvcl-costal_pgvcl_PGVCL- 9 Aug. 11 7 8" xfId="15397"/>
    <cellStyle name="_pgvcl-costal_PGVCL-_PGVCL- 9 Aug. 11 7 8" xfId="15398"/>
    <cellStyle name="_pgvcl-costal_pgvcl_PGVCL- 9 Aug. 11 7 9" xfId="15399"/>
    <cellStyle name="_pgvcl-costal_PGVCL-_PGVCL- 9 Aug. 11 7 9" xfId="15400"/>
    <cellStyle name="_pgvcl-costal_pgvcl_PGVCL- 9 Aug. 11 8" xfId="15401"/>
    <cellStyle name="_pgvcl-costal_PGVCL-_PGVCL- 9 Aug. 11 8" xfId="15402"/>
    <cellStyle name="_pgvcl-costal_pgvcl_PGVCL- 9 Jun. 11" xfId="15403"/>
    <cellStyle name="_pgvcl-costal_PGVCL-_PGVCL- 9 Jun. 11" xfId="15404"/>
    <cellStyle name="_pgvcl-costal_pgvcl_PGVCL- 9 Jun. 11 2" xfId="15405"/>
    <cellStyle name="_pgvcl-costal_PGVCL-_PGVCL- 9 Jun. 11 2" xfId="15406"/>
    <cellStyle name="_pgvcl-costal_pgvcl_PGVCL- 9 Jun. 11 2 10" xfId="15407"/>
    <cellStyle name="_pgvcl-costal_PGVCL-_PGVCL- 9 Jun. 11 2 10" xfId="15408"/>
    <cellStyle name="_pgvcl-costal_pgvcl_PGVCL- 9 Jun. 11 2 2" xfId="15409"/>
    <cellStyle name="_pgvcl-costal_PGVCL-_PGVCL- 9 Jun. 11 2 2" xfId="15410"/>
    <cellStyle name="_pgvcl-costal_pgvcl_PGVCL- 9 Jun. 11 2 3" xfId="15411"/>
    <cellStyle name="_pgvcl-costal_PGVCL-_PGVCL- 9 Jun. 11 2 3" xfId="15412"/>
    <cellStyle name="_pgvcl-costal_pgvcl_PGVCL- 9 Jun. 11 2 4" xfId="15413"/>
    <cellStyle name="_pgvcl-costal_PGVCL-_PGVCL- 9 Jun. 11 2 4" xfId="15414"/>
    <cellStyle name="_pgvcl-costal_pgvcl_PGVCL- 9 Jun. 11 2 5" xfId="15415"/>
    <cellStyle name="_pgvcl-costal_PGVCL-_PGVCL- 9 Jun. 11 2 5" xfId="15416"/>
    <cellStyle name="_pgvcl-costal_pgvcl_PGVCL- 9 Jun. 11 2 6" xfId="15417"/>
    <cellStyle name="_pgvcl-costal_PGVCL-_PGVCL- 9 Jun. 11 2 6" xfId="15418"/>
    <cellStyle name="_pgvcl-costal_pgvcl_PGVCL- 9 Jun. 11 2 7" xfId="15419"/>
    <cellStyle name="_pgvcl-costal_PGVCL-_PGVCL- 9 Jun. 11 2 7" xfId="15420"/>
    <cellStyle name="_pgvcl-costal_pgvcl_PGVCL- 9 Jun. 11 2 8" xfId="15421"/>
    <cellStyle name="_pgvcl-costal_PGVCL-_PGVCL- 9 Jun. 11 2 8" xfId="15422"/>
    <cellStyle name="_pgvcl-costal_pgvcl_PGVCL- 9 Jun. 11 2 9" xfId="15423"/>
    <cellStyle name="_pgvcl-costal_PGVCL-_PGVCL- 9 Jun. 11 2 9" xfId="15424"/>
    <cellStyle name="_pgvcl-costal_pgvcl_PGVCL- 9 Jun. 11 3" xfId="15425"/>
    <cellStyle name="_pgvcl-costal_PGVCL-_PGVCL- 9 Jun. 11 3" xfId="15426"/>
    <cellStyle name="_pgvcl-costal_pgvcl_PGVCL- 9 Jun. 11 3 10" xfId="15427"/>
    <cellStyle name="_pgvcl-costal_PGVCL-_PGVCL- 9 Jun. 11 3 10" xfId="15428"/>
    <cellStyle name="_pgvcl-costal_pgvcl_PGVCL- 9 Jun. 11 3 2" xfId="15429"/>
    <cellStyle name="_pgvcl-costal_PGVCL-_PGVCL- 9 Jun. 11 3 2" xfId="15430"/>
    <cellStyle name="_pgvcl-costal_pgvcl_PGVCL- 9 Jun. 11 3 3" xfId="15431"/>
    <cellStyle name="_pgvcl-costal_PGVCL-_PGVCL- 9 Jun. 11 3 3" xfId="15432"/>
    <cellStyle name="_pgvcl-costal_pgvcl_PGVCL- 9 Jun. 11 3 4" xfId="15433"/>
    <cellStyle name="_pgvcl-costal_PGVCL-_PGVCL- 9 Jun. 11 3 4" xfId="15434"/>
    <cellStyle name="_pgvcl-costal_pgvcl_PGVCL- 9 Jun. 11 3 5" xfId="15435"/>
    <cellStyle name="_pgvcl-costal_PGVCL-_PGVCL- 9 Jun. 11 3 5" xfId="15436"/>
    <cellStyle name="_pgvcl-costal_pgvcl_PGVCL- 9 Jun. 11 3 6" xfId="15437"/>
    <cellStyle name="_pgvcl-costal_PGVCL-_PGVCL- 9 Jun. 11 3 6" xfId="15438"/>
    <cellStyle name="_pgvcl-costal_pgvcl_PGVCL- 9 Jun. 11 3 7" xfId="15439"/>
    <cellStyle name="_pgvcl-costal_PGVCL-_PGVCL- 9 Jun. 11 3 7" xfId="15440"/>
    <cellStyle name="_pgvcl-costal_pgvcl_PGVCL- 9 Jun. 11 3 8" xfId="15441"/>
    <cellStyle name="_pgvcl-costal_PGVCL-_PGVCL- 9 Jun. 11 3 8" xfId="15442"/>
    <cellStyle name="_pgvcl-costal_pgvcl_PGVCL- 9 Jun. 11 3 9" xfId="15443"/>
    <cellStyle name="_pgvcl-costal_PGVCL-_PGVCL- 9 Jun. 11 3 9" xfId="15444"/>
    <cellStyle name="_pgvcl-costal_pgvcl_PGVCL- 9 Jun. 11 4" xfId="15445"/>
    <cellStyle name="_pgvcl-costal_PGVCL-_PGVCL- 9 Jun. 11 4" xfId="15446"/>
    <cellStyle name="_pgvcl-costal_pgvcl_PGVCL- 9 Jun. 11 4 10" xfId="15447"/>
    <cellStyle name="_pgvcl-costal_PGVCL-_PGVCL- 9 Jun. 11 4 10" xfId="15448"/>
    <cellStyle name="_pgvcl-costal_pgvcl_PGVCL- 9 Jun. 11 4 2" xfId="15449"/>
    <cellStyle name="_pgvcl-costal_PGVCL-_PGVCL- 9 Jun. 11 4 2" xfId="15450"/>
    <cellStyle name="_pgvcl-costal_pgvcl_PGVCL- 9 Jun. 11 4 3" xfId="15451"/>
    <cellStyle name="_pgvcl-costal_PGVCL-_PGVCL- 9 Jun. 11 4 3" xfId="15452"/>
    <cellStyle name="_pgvcl-costal_pgvcl_PGVCL- 9 Jun. 11 4 4" xfId="15453"/>
    <cellStyle name="_pgvcl-costal_PGVCL-_PGVCL- 9 Jun. 11 4 4" xfId="15454"/>
    <cellStyle name="_pgvcl-costal_pgvcl_PGVCL- 9 Jun. 11 4 5" xfId="15455"/>
    <cellStyle name="_pgvcl-costal_PGVCL-_PGVCL- 9 Jun. 11 4 5" xfId="15456"/>
    <cellStyle name="_pgvcl-costal_pgvcl_PGVCL- 9 Jun. 11 4 6" xfId="15457"/>
    <cellStyle name="_pgvcl-costal_PGVCL-_PGVCL- 9 Jun. 11 4 6" xfId="15458"/>
    <cellStyle name="_pgvcl-costal_pgvcl_PGVCL- 9 Jun. 11 4 7" xfId="15459"/>
    <cellStyle name="_pgvcl-costal_PGVCL-_PGVCL- 9 Jun. 11 4 7" xfId="15460"/>
    <cellStyle name="_pgvcl-costal_pgvcl_PGVCL- 9 Jun. 11 4 8" xfId="15461"/>
    <cellStyle name="_pgvcl-costal_PGVCL-_PGVCL- 9 Jun. 11 4 8" xfId="15462"/>
    <cellStyle name="_pgvcl-costal_pgvcl_PGVCL- 9 Jun. 11 4 9" xfId="15463"/>
    <cellStyle name="_pgvcl-costal_PGVCL-_PGVCL- 9 Jun. 11 4 9" xfId="15464"/>
    <cellStyle name="_pgvcl-costal_pgvcl_PGVCL- 9 Jun. 11 5" xfId="15465"/>
    <cellStyle name="_pgvcl-costal_PGVCL-_PGVCL- 9 Jun. 11 5" xfId="15466"/>
    <cellStyle name="_pgvcl-costal_pgvcl_PGVCL- 9 Jun. 11 5 10" xfId="15467"/>
    <cellStyle name="_pgvcl-costal_PGVCL-_PGVCL- 9 Jun. 11 5 10" xfId="15468"/>
    <cellStyle name="_pgvcl-costal_pgvcl_PGVCL- 9 Jun. 11 5 2" xfId="15469"/>
    <cellStyle name="_pgvcl-costal_PGVCL-_PGVCL- 9 Jun. 11 5 2" xfId="15470"/>
    <cellStyle name="_pgvcl-costal_pgvcl_PGVCL- 9 Jun. 11 5 3" xfId="15471"/>
    <cellStyle name="_pgvcl-costal_PGVCL-_PGVCL- 9 Jun. 11 5 3" xfId="15472"/>
    <cellStyle name="_pgvcl-costal_pgvcl_PGVCL- 9 Jun. 11 5 4" xfId="15473"/>
    <cellStyle name="_pgvcl-costal_PGVCL-_PGVCL- 9 Jun. 11 5 4" xfId="15474"/>
    <cellStyle name="_pgvcl-costal_pgvcl_PGVCL- 9 Jun. 11 5 5" xfId="15475"/>
    <cellStyle name="_pgvcl-costal_PGVCL-_PGVCL- 9 Jun. 11 5 5" xfId="15476"/>
    <cellStyle name="_pgvcl-costal_pgvcl_PGVCL- 9 Jun. 11 5 6" xfId="15477"/>
    <cellStyle name="_pgvcl-costal_PGVCL-_PGVCL- 9 Jun. 11 5 6" xfId="15478"/>
    <cellStyle name="_pgvcl-costal_pgvcl_PGVCL- 9 Jun. 11 5 7" xfId="15479"/>
    <cellStyle name="_pgvcl-costal_PGVCL-_PGVCL- 9 Jun. 11 5 7" xfId="15480"/>
    <cellStyle name="_pgvcl-costal_pgvcl_PGVCL- 9 Jun. 11 5 8" xfId="15481"/>
    <cellStyle name="_pgvcl-costal_PGVCL-_PGVCL- 9 Jun. 11 5 8" xfId="15482"/>
    <cellStyle name="_pgvcl-costal_pgvcl_PGVCL- 9 Jun. 11 5 9" xfId="15483"/>
    <cellStyle name="_pgvcl-costal_PGVCL-_PGVCL- 9 Jun. 11 5 9" xfId="15484"/>
    <cellStyle name="_pgvcl-costal_pgvcl_PGVCL- 9 Jun. 11 6" xfId="15485"/>
    <cellStyle name="_pgvcl-costal_PGVCL-_PGVCL- 9 Jun. 11 6" xfId="15486"/>
    <cellStyle name="_pgvcl-costal_pgvcl_PGVCL- 9 Jun. 11 6 10" xfId="15487"/>
    <cellStyle name="_pgvcl-costal_PGVCL-_PGVCL- 9 Jun. 11 6 10" xfId="15488"/>
    <cellStyle name="_pgvcl-costal_pgvcl_PGVCL- 9 Jun. 11 6 2" xfId="15489"/>
    <cellStyle name="_pgvcl-costal_PGVCL-_PGVCL- 9 Jun. 11 6 2" xfId="15490"/>
    <cellStyle name="_pgvcl-costal_pgvcl_PGVCL- 9 Jun. 11 6 3" xfId="15491"/>
    <cellStyle name="_pgvcl-costal_PGVCL-_PGVCL- 9 Jun. 11 6 3" xfId="15492"/>
    <cellStyle name="_pgvcl-costal_pgvcl_PGVCL- 9 Jun. 11 6 4" xfId="15493"/>
    <cellStyle name="_pgvcl-costal_PGVCL-_PGVCL- 9 Jun. 11 6 4" xfId="15494"/>
    <cellStyle name="_pgvcl-costal_pgvcl_PGVCL- 9 Jun. 11 6 5" xfId="15495"/>
    <cellStyle name="_pgvcl-costal_PGVCL-_PGVCL- 9 Jun. 11 6 5" xfId="15496"/>
    <cellStyle name="_pgvcl-costal_pgvcl_PGVCL- 9 Jun. 11 6 6" xfId="15497"/>
    <cellStyle name="_pgvcl-costal_PGVCL-_PGVCL- 9 Jun. 11 6 6" xfId="15498"/>
    <cellStyle name="_pgvcl-costal_pgvcl_PGVCL- 9 Jun. 11 6 7" xfId="15499"/>
    <cellStyle name="_pgvcl-costal_PGVCL-_PGVCL- 9 Jun. 11 6 7" xfId="15500"/>
    <cellStyle name="_pgvcl-costal_pgvcl_PGVCL- 9 Jun. 11 6 8" xfId="15501"/>
    <cellStyle name="_pgvcl-costal_PGVCL-_PGVCL- 9 Jun. 11 6 8" xfId="15502"/>
    <cellStyle name="_pgvcl-costal_pgvcl_PGVCL- 9 Jun. 11 6 9" xfId="15503"/>
    <cellStyle name="_pgvcl-costal_PGVCL-_PGVCL- 9 Jun. 11 6 9" xfId="15504"/>
    <cellStyle name="_pgvcl-costal_pgvcl_PGVCL- 9 Jun. 11 7" xfId="15505"/>
    <cellStyle name="_pgvcl-costal_PGVCL-_PGVCL- 9 Jun. 11 7" xfId="15506"/>
    <cellStyle name="_pgvcl-costal_pgvcl_PGVCL- 9 Jun. 11 7 10" xfId="15507"/>
    <cellStyle name="_pgvcl-costal_PGVCL-_PGVCL- 9 Jun. 11 7 10" xfId="15508"/>
    <cellStyle name="_pgvcl-costal_pgvcl_PGVCL- 9 Jun. 11 7 2" xfId="15509"/>
    <cellStyle name="_pgvcl-costal_PGVCL-_PGVCL- 9 Jun. 11 7 2" xfId="15510"/>
    <cellStyle name="_pgvcl-costal_pgvcl_PGVCL- 9 Jun. 11 7 3" xfId="15511"/>
    <cellStyle name="_pgvcl-costal_PGVCL-_PGVCL- 9 Jun. 11 7 3" xfId="15512"/>
    <cellStyle name="_pgvcl-costal_pgvcl_PGVCL- 9 Jun. 11 7 4" xfId="15513"/>
    <cellStyle name="_pgvcl-costal_PGVCL-_PGVCL- 9 Jun. 11 7 4" xfId="15514"/>
    <cellStyle name="_pgvcl-costal_pgvcl_PGVCL- 9 Jun. 11 7 5" xfId="15515"/>
    <cellStyle name="_pgvcl-costal_PGVCL-_PGVCL- 9 Jun. 11 7 5" xfId="15516"/>
    <cellStyle name="_pgvcl-costal_pgvcl_PGVCL- 9 Jun. 11 7 6" xfId="15517"/>
    <cellStyle name="_pgvcl-costal_PGVCL-_PGVCL- 9 Jun. 11 7 6" xfId="15518"/>
    <cellStyle name="_pgvcl-costal_pgvcl_PGVCL- 9 Jun. 11 7 7" xfId="15519"/>
    <cellStyle name="_pgvcl-costal_PGVCL-_PGVCL- 9 Jun. 11 7 7" xfId="15520"/>
    <cellStyle name="_pgvcl-costal_pgvcl_PGVCL- 9 Jun. 11 7 8" xfId="15521"/>
    <cellStyle name="_pgvcl-costal_PGVCL-_PGVCL- 9 Jun. 11 7 8" xfId="15522"/>
    <cellStyle name="_pgvcl-costal_pgvcl_PGVCL- 9 Jun. 11 7 9" xfId="15523"/>
    <cellStyle name="_pgvcl-costal_PGVCL-_PGVCL- 9 Jun. 11 7 9" xfId="15524"/>
    <cellStyle name="_pgvcl-costal_pgvcl_PGVCL- 9 Jun. 11 8" xfId="15525"/>
    <cellStyle name="_pgvcl-costal_PGVCL-_PGVCL- 9 Jun. 11 8" xfId="15526"/>
    <cellStyle name="_pgvcl-costal_pgvcl_PGVCL- 9 May 11" xfId="15527"/>
    <cellStyle name="_pgvcl-costal_PGVCL-_PGVCL- 9 May 11" xfId="15528"/>
    <cellStyle name="_pgvcl-costal_pgvcl_PGVCL- 9 May 11 2" xfId="15529"/>
    <cellStyle name="_pgvcl-costal_PGVCL-_PGVCL- 9 May 11 2" xfId="15530"/>
    <cellStyle name="_pgvcl-costal_pgvcl_PGVCL- 9 May 11 2 10" xfId="15531"/>
    <cellStyle name="_pgvcl-costal_PGVCL-_PGVCL- 9 May 11 2 10" xfId="15532"/>
    <cellStyle name="_pgvcl-costal_pgvcl_PGVCL- 9 May 11 2 2" xfId="15533"/>
    <cellStyle name="_pgvcl-costal_PGVCL-_PGVCL- 9 May 11 2 2" xfId="15534"/>
    <cellStyle name="_pgvcl-costal_pgvcl_PGVCL- 9 May 11 2 3" xfId="15535"/>
    <cellStyle name="_pgvcl-costal_PGVCL-_PGVCL- 9 May 11 2 3" xfId="15536"/>
    <cellStyle name="_pgvcl-costal_pgvcl_PGVCL- 9 May 11 2 4" xfId="15537"/>
    <cellStyle name="_pgvcl-costal_PGVCL-_PGVCL- 9 May 11 2 4" xfId="15538"/>
    <cellStyle name="_pgvcl-costal_pgvcl_PGVCL- 9 May 11 2 5" xfId="15539"/>
    <cellStyle name="_pgvcl-costal_PGVCL-_PGVCL- 9 May 11 2 5" xfId="15540"/>
    <cellStyle name="_pgvcl-costal_pgvcl_PGVCL- 9 May 11 2 6" xfId="15541"/>
    <cellStyle name="_pgvcl-costal_PGVCL-_PGVCL- 9 May 11 2 6" xfId="15542"/>
    <cellStyle name="_pgvcl-costal_pgvcl_PGVCL- 9 May 11 2 7" xfId="15543"/>
    <cellStyle name="_pgvcl-costal_PGVCL-_PGVCL- 9 May 11 2 7" xfId="15544"/>
    <cellStyle name="_pgvcl-costal_pgvcl_PGVCL- 9 May 11 2 8" xfId="15545"/>
    <cellStyle name="_pgvcl-costal_PGVCL-_PGVCL- 9 May 11 2 8" xfId="15546"/>
    <cellStyle name="_pgvcl-costal_pgvcl_PGVCL- 9 May 11 2 9" xfId="15547"/>
    <cellStyle name="_pgvcl-costal_PGVCL-_PGVCL- 9 May 11 2 9" xfId="15548"/>
    <cellStyle name="_pgvcl-costal_pgvcl_PGVCL- 9 May 11 3" xfId="15549"/>
    <cellStyle name="_pgvcl-costal_PGVCL-_PGVCL- 9 May 11 3" xfId="15550"/>
    <cellStyle name="_pgvcl-costal_pgvcl_PGVCL- 9 May 11 3 10" xfId="15551"/>
    <cellStyle name="_pgvcl-costal_PGVCL-_PGVCL- 9 May 11 3 10" xfId="15552"/>
    <cellStyle name="_pgvcl-costal_pgvcl_PGVCL- 9 May 11 3 2" xfId="15553"/>
    <cellStyle name="_pgvcl-costal_PGVCL-_PGVCL- 9 May 11 3 2" xfId="15554"/>
    <cellStyle name="_pgvcl-costal_pgvcl_PGVCL- 9 May 11 3 3" xfId="15555"/>
    <cellStyle name="_pgvcl-costal_PGVCL-_PGVCL- 9 May 11 3 3" xfId="15556"/>
    <cellStyle name="_pgvcl-costal_pgvcl_PGVCL- 9 May 11 3 4" xfId="15557"/>
    <cellStyle name="_pgvcl-costal_PGVCL-_PGVCL- 9 May 11 3 4" xfId="15558"/>
    <cellStyle name="_pgvcl-costal_pgvcl_PGVCL- 9 May 11 3 5" xfId="15559"/>
    <cellStyle name="_pgvcl-costal_PGVCL-_PGVCL- 9 May 11 3 5" xfId="15560"/>
    <cellStyle name="_pgvcl-costal_pgvcl_PGVCL- 9 May 11 3 6" xfId="15561"/>
    <cellStyle name="_pgvcl-costal_PGVCL-_PGVCL- 9 May 11 3 6" xfId="15562"/>
    <cellStyle name="_pgvcl-costal_pgvcl_PGVCL- 9 May 11 3 7" xfId="15563"/>
    <cellStyle name="_pgvcl-costal_PGVCL-_PGVCL- 9 May 11 3 7" xfId="15564"/>
    <cellStyle name="_pgvcl-costal_pgvcl_PGVCL- 9 May 11 3 8" xfId="15565"/>
    <cellStyle name="_pgvcl-costal_PGVCL-_PGVCL- 9 May 11 3 8" xfId="15566"/>
    <cellStyle name="_pgvcl-costal_pgvcl_PGVCL- 9 May 11 3 9" xfId="15567"/>
    <cellStyle name="_pgvcl-costal_PGVCL-_PGVCL- 9 May 11 3 9" xfId="15568"/>
    <cellStyle name="_pgvcl-costal_pgvcl_PGVCL- 9 May 11 4" xfId="15569"/>
    <cellStyle name="_pgvcl-costal_PGVCL-_PGVCL- 9 May 11 4" xfId="15570"/>
    <cellStyle name="_pgvcl-costal_pgvcl_PGVCL- 9 May 11 4 10" xfId="15571"/>
    <cellStyle name="_pgvcl-costal_PGVCL-_PGVCL- 9 May 11 4 10" xfId="15572"/>
    <cellStyle name="_pgvcl-costal_pgvcl_PGVCL- 9 May 11 4 2" xfId="15573"/>
    <cellStyle name="_pgvcl-costal_PGVCL-_PGVCL- 9 May 11 4 2" xfId="15574"/>
    <cellStyle name="_pgvcl-costal_pgvcl_PGVCL- 9 May 11 4 3" xfId="15575"/>
    <cellStyle name="_pgvcl-costal_PGVCL-_PGVCL- 9 May 11 4 3" xfId="15576"/>
    <cellStyle name="_pgvcl-costal_pgvcl_PGVCL- 9 May 11 4 4" xfId="15577"/>
    <cellStyle name="_pgvcl-costal_PGVCL-_PGVCL- 9 May 11 4 4" xfId="15578"/>
    <cellStyle name="_pgvcl-costal_pgvcl_PGVCL- 9 May 11 4 5" xfId="15579"/>
    <cellStyle name="_pgvcl-costal_PGVCL-_PGVCL- 9 May 11 4 5" xfId="15580"/>
    <cellStyle name="_pgvcl-costal_pgvcl_PGVCL- 9 May 11 4 6" xfId="15581"/>
    <cellStyle name="_pgvcl-costal_PGVCL-_PGVCL- 9 May 11 4 6" xfId="15582"/>
    <cellStyle name="_pgvcl-costal_pgvcl_PGVCL- 9 May 11 4 7" xfId="15583"/>
    <cellStyle name="_pgvcl-costal_PGVCL-_PGVCL- 9 May 11 4 7" xfId="15584"/>
    <cellStyle name="_pgvcl-costal_pgvcl_PGVCL- 9 May 11 4 8" xfId="15585"/>
    <cellStyle name="_pgvcl-costal_PGVCL-_PGVCL- 9 May 11 4 8" xfId="15586"/>
    <cellStyle name="_pgvcl-costal_pgvcl_PGVCL- 9 May 11 4 9" xfId="15587"/>
    <cellStyle name="_pgvcl-costal_PGVCL-_PGVCL- 9 May 11 4 9" xfId="15588"/>
    <cellStyle name="_pgvcl-costal_pgvcl_PGVCL- 9 May 11 5" xfId="15589"/>
    <cellStyle name="_pgvcl-costal_PGVCL-_PGVCL- 9 May 11 5" xfId="15590"/>
    <cellStyle name="_pgvcl-costal_pgvcl_PGVCL- 9 May 11 5 10" xfId="15591"/>
    <cellStyle name="_pgvcl-costal_PGVCL-_PGVCL- 9 May 11 5 10" xfId="15592"/>
    <cellStyle name="_pgvcl-costal_pgvcl_PGVCL- 9 May 11 5 2" xfId="15593"/>
    <cellStyle name="_pgvcl-costal_PGVCL-_PGVCL- 9 May 11 5 2" xfId="15594"/>
    <cellStyle name="_pgvcl-costal_pgvcl_PGVCL- 9 May 11 5 3" xfId="15595"/>
    <cellStyle name="_pgvcl-costal_PGVCL-_PGVCL- 9 May 11 5 3" xfId="15596"/>
    <cellStyle name="_pgvcl-costal_pgvcl_PGVCL- 9 May 11 5 4" xfId="15597"/>
    <cellStyle name="_pgvcl-costal_PGVCL-_PGVCL- 9 May 11 5 4" xfId="15598"/>
    <cellStyle name="_pgvcl-costal_pgvcl_PGVCL- 9 May 11 5 5" xfId="15599"/>
    <cellStyle name="_pgvcl-costal_PGVCL-_PGVCL- 9 May 11 5 5" xfId="15600"/>
    <cellStyle name="_pgvcl-costal_pgvcl_PGVCL- 9 May 11 5 6" xfId="15601"/>
    <cellStyle name="_pgvcl-costal_PGVCL-_PGVCL- 9 May 11 5 6" xfId="15602"/>
    <cellStyle name="_pgvcl-costal_pgvcl_PGVCL- 9 May 11 5 7" xfId="15603"/>
    <cellStyle name="_pgvcl-costal_PGVCL-_PGVCL- 9 May 11 5 7" xfId="15604"/>
    <cellStyle name="_pgvcl-costal_pgvcl_PGVCL- 9 May 11 5 8" xfId="15605"/>
    <cellStyle name="_pgvcl-costal_PGVCL-_PGVCL- 9 May 11 5 8" xfId="15606"/>
    <cellStyle name="_pgvcl-costal_pgvcl_PGVCL- 9 May 11 5 9" xfId="15607"/>
    <cellStyle name="_pgvcl-costal_PGVCL-_PGVCL- 9 May 11 5 9" xfId="15608"/>
    <cellStyle name="_pgvcl-costal_pgvcl_PGVCL- 9 May 11 6" xfId="15609"/>
    <cellStyle name="_pgvcl-costal_PGVCL-_PGVCL- 9 May 11 6" xfId="15610"/>
    <cellStyle name="_pgvcl-costal_pgvcl_PGVCL- 9 May 11 6 10" xfId="15611"/>
    <cellStyle name="_pgvcl-costal_PGVCL-_PGVCL- 9 May 11 6 10" xfId="15612"/>
    <cellStyle name="_pgvcl-costal_pgvcl_PGVCL- 9 May 11 6 2" xfId="15613"/>
    <cellStyle name="_pgvcl-costal_PGVCL-_PGVCL- 9 May 11 6 2" xfId="15614"/>
    <cellStyle name="_pgvcl-costal_pgvcl_PGVCL- 9 May 11 6 3" xfId="15615"/>
    <cellStyle name="_pgvcl-costal_PGVCL-_PGVCL- 9 May 11 6 3" xfId="15616"/>
    <cellStyle name="_pgvcl-costal_pgvcl_PGVCL- 9 May 11 6 4" xfId="15617"/>
    <cellStyle name="_pgvcl-costal_PGVCL-_PGVCL- 9 May 11 6 4" xfId="15618"/>
    <cellStyle name="_pgvcl-costal_pgvcl_PGVCL- 9 May 11 6 5" xfId="15619"/>
    <cellStyle name="_pgvcl-costal_PGVCL-_PGVCL- 9 May 11 6 5" xfId="15620"/>
    <cellStyle name="_pgvcl-costal_pgvcl_PGVCL- 9 May 11 6 6" xfId="15621"/>
    <cellStyle name="_pgvcl-costal_PGVCL-_PGVCL- 9 May 11 6 6" xfId="15622"/>
    <cellStyle name="_pgvcl-costal_pgvcl_PGVCL- 9 May 11 6 7" xfId="15623"/>
    <cellStyle name="_pgvcl-costal_PGVCL-_PGVCL- 9 May 11 6 7" xfId="15624"/>
    <cellStyle name="_pgvcl-costal_pgvcl_PGVCL- 9 May 11 6 8" xfId="15625"/>
    <cellStyle name="_pgvcl-costal_PGVCL-_PGVCL- 9 May 11 6 8" xfId="15626"/>
    <cellStyle name="_pgvcl-costal_pgvcl_PGVCL- 9 May 11 6 9" xfId="15627"/>
    <cellStyle name="_pgvcl-costal_PGVCL-_PGVCL- 9 May 11 6 9" xfId="15628"/>
    <cellStyle name="_pgvcl-costal_pgvcl_PGVCL- 9 May 11 7" xfId="15629"/>
    <cellStyle name="_pgvcl-costal_PGVCL-_PGVCL- 9 May 11 7" xfId="15630"/>
    <cellStyle name="_pgvcl-costal_pgvcl_PGVCL- 9 May 11 7 10" xfId="15631"/>
    <cellStyle name="_pgvcl-costal_PGVCL-_PGVCL- 9 May 11 7 10" xfId="15632"/>
    <cellStyle name="_pgvcl-costal_pgvcl_PGVCL- 9 May 11 7 2" xfId="15633"/>
    <cellStyle name="_pgvcl-costal_PGVCL-_PGVCL- 9 May 11 7 2" xfId="15634"/>
    <cellStyle name="_pgvcl-costal_pgvcl_PGVCL- 9 May 11 7 3" xfId="15635"/>
    <cellStyle name="_pgvcl-costal_PGVCL-_PGVCL- 9 May 11 7 3" xfId="15636"/>
    <cellStyle name="_pgvcl-costal_pgvcl_PGVCL- 9 May 11 7 4" xfId="15637"/>
    <cellStyle name="_pgvcl-costal_PGVCL-_PGVCL- 9 May 11 7 4" xfId="15638"/>
    <cellStyle name="_pgvcl-costal_pgvcl_PGVCL- 9 May 11 7 5" xfId="15639"/>
    <cellStyle name="_pgvcl-costal_PGVCL-_PGVCL- 9 May 11 7 5" xfId="15640"/>
    <cellStyle name="_pgvcl-costal_pgvcl_PGVCL- 9 May 11 7 6" xfId="15641"/>
    <cellStyle name="_pgvcl-costal_PGVCL-_PGVCL- 9 May 11 7 6" xfId="15642"/>
    <cellStyle name="_pgvcl-costal_pgvcl_PGVCL- 9 May 11 7 7" xfId="15643"/>
    <cellStyle name="_pgvcl-costal_PGVCL-_PGVCL- 9 May 11 7 7" xfId="15644"/>
    <cellStyle name="_pgvcl-costal_pgvcl_PGVCL- 9 May 11 7 8" xfId="15645"/>
    <cellStyle name="_pgvcl-costal_PGVCL-_PGVCL- 9 May 11 7 8" xfId="15646"/>
    <cellStyle name="_pgvcl-costal_pgvcl_PGVCL- 9 May 11 7 9" xfId="15647"/>
    <cellStyle name="_pgvcl-costal_PGVCL-_PGVCL- 9 May 11 7 9" xfId="15648"/>
    <cellStyle name="_pgvcl-costal_pgvcl_PGVCL- 9 May 11 8" xfId="15649"/>
    <cellStyle name="_pgvcl-costal_PGVCL-_PGVCL- 9 May 11 8" xfId="15650"/>
    <cellStyle name="_pgvcl-costal_pgvcl_PGVCL- 9 Sep. 11" xfId="15651"/>
    <cellStyle name="_pgvcl-costal_PGVCL-_PGVCL- 9 Sep. 11" xfId="15652"/>
    <cellStyle name="_pgvcl-costal_pgvcl_PGVCL- 9 Sep. 11 2" xfId="15653"/>
    <cellStyle name="_pgvcl-costal_PGVCL-_PGVCL- 9 Sep. 11 2" xfId="15654"/>
    <cellStyle name="_pgvcl-costal_pgvcl_PGVCL- 9 Sep. 11 2 10" xfId="15655"/>
    <cellStyle name="_pgvcl-costal_PGVCL-_PGVCL- 9 Sep. 11 2 10" xfId="15656"/>
    <cellStyle name="_pgvcl-costal_pgvcl_PGVCL- 9 Sep. 11 2 2" xfId="15657"/>
    <cellStyle name="_pgvcl-costal_PGVCL-_PGVCL- 9 Sep. 11 2 2" xfId="15658"/>
    <cellStyle name="_pgvcl-costal_pgvcl_PGVCL- 9 Sep. 11 2 3" xfId="15659"/>
    <cellStyle name="_pgvcl-costal_PGVCL-_PGVCL- 9 Sep. 11 2 3" xfId="15660"/>
    <cellStyle name="_pgvcl-costal_pgvcl_PGVCL- 9 Sep. 11 2 4" xfId="15661"/>
    <cellStyle name="_pgvcl-costal_PGVCL-_PGVCL- 9 Sep. 11 2 4" xfId="15662"/>
    <cellStyle name="_pgvcl-costal_pgvcl_PGVCL- 9 Sep. 11 2 5" xfId="15663"/>
    <cellStyle name="_pgvcl-costal_PGVCL-_PGVCL- 9 Sep. 11 2 5" xfId="15664"/>
    <cellStyle name="_pgvcl-costal_pgvcl_PGVCL- 9 Sep. 11 2 6" xfId="15665"/>
    <cellStyle name="_pgvcl-costal_PGVCL-_PGVCL- 9 Sep. 11 2 6" xfId="15666"/>
    <cellStyle name="_pgvcl-costal_pgvcl_PGVCL- 9 Sep. 11 2 7" xfId="15667"/>
    <cellStyle name="_pgvcl-costal_PGVCL-_PGVCL- 9 Sep. 11 2 7" xfId="15668"/>
    <cellStyle name="_pgvcl-costal_pgvcl_PGVCL- 9 Sep. 11 2 8" xfId="15669"/>
    <cellStyle name="_pgvcl-costal_PGVCL-_PGVCL- 9 Sep. 11 2 8" xfId="15670"/>
    <cellStyle name="_pgvcl-costal_pgvcl_PGVCL- 9 Sep. 11 2 9" xfId="15671"/>
    <cellStyle name="_pgvcl-costal_PGVCL-_PGVCL- 9 Sep. 11 2 9" xfId="15672"/>
    <cellStyle name="_pgvcl-costal_pgvcl_PGVCL- 9 Sep. 11 3" xfId="15673"/>
    <cellStyle name="_pgvcl-costal_PGVCL-_PGVCL- 9 Sep. 11 3" xfId="15674"/>
    <cellStyle name="_pgvcl-costal_pgvcl_PGVCL- 9 Sep. 11 3 10" xfId="15675"/>
    <cellStyle name="_pgvcl-costal_PGVCL-_PGVCL- 9 Sep. 11 3 10" xfId="15676"/>
    <cellStyle name="_pgvcl-costal_pgvcl_PGVCL- 9 Sep. 11 3 2" xfId="15677"/>
    <cellStyle name="_pgvcl-costal_PGVCL-_PGVCL- 9 Sep. 11 3 2" xfId="15678"/>
    <cellStyle name="_pgvcl-costal_pgvcl_PGVCL- 9 Sep. 11 3 3" xfId="15679"/>
    <cellStyle name="_pgvcl-costal_PGVCL-_PGVCL- 9 Sep. 11 3 3" xfId="15680"/>
    <cellStyle name="_pgvcl-costal_pgvcl_PGVCL- 9 Sep. 11 3 4" xfId="15681"/>
    <cellStyle name="_pgvcl-costal_PGVCL-_PGVCL- 9 Sep. 11 3 4" xfId="15682"/>
    <cellStyle name="_pgvcl-costal_pgvcl_PGVCL- 9 Sep. 11 3 5" xfId="15683"/>
    <cellStyle name="_pgvcl-costal_PGVCL-_PGVCL- 9 Sep. 11 3 5" xfId="15684"/>
    <cellStyle name="_pgvcl-costal_pgvcl_PGVCL- 9 Sep. 11 3 6" xfId="15685"/>
    <cellStyle name="_pgvcl-costal_PGVCL-_PGVCL- 9 Sep. 11 3 6" xfId="15686"/>
    <cellStyle name="_pgvcl-costal_pgvcl_PGVCL- 9 Sep. 11 3 7" xfId="15687"/>
    <cellStyle name="_pgvcl-costal_PGVCL-_PGVCL- 9 Sep. 11 3 7" xfId="15688"/>
    <cellStyle name="_pgvcl-costal_pgvcl_PGVCL- 9 Sep. 11 3 8" xfId="15689"/>
    <cellStyle name="_pgvcl-costal_PGVCL-_PGVCL- 9 Sep. 11 3 8" xfId="15690"/>
    <cellStyle name="_pgvcl-costal_pgvcl_PGVCL- 9 Sep. 11 3 9" xfId="15691"/>
    <cellStyle name="_pgvcl-costal_PGVCL-_PGVCL- 9 Sep. 11 3 9" xfId="15692"/>
    <cellStyle name="_pgvcl-costal_pgvcl_PGVCL- 9 Sep. 11 4" xfId="15693"/>
    <cellStyle name="_pgvcl-costal_PGVCL-_PGVCL- 9 Sep. 11 4" xfId="15694"/>
    <cellStyle name="_pgvcl-costal_pgvcl_PGVCL- 9 Sep. 11 4 10" xfId="15695"/>
    <cellStyle name="_pgvcl-costal_PGVCL-_PGVCL- 9 Sep. 11 4 10" xfId="15696"/>
    <cellStyle name="_pgvcl-costal_pgvcl_PGVCL- 9 Sep. 11 4 2" xfId="15697"/>
    <cellStyle name="_pgvcl-costal_PGVCL-_PGVCL- 9 Sep. 11 4 2" xfId="15698"/>
    <cellStyle name="_pgvcl-costal_pgvcl_PGVCL- 9 Sep. 11 4 3" xfId="15699"/>
    <cellStyle name="_pgvcl-costal_PGVCL-_PGVCL- 9 Sep. 11 4 3" xfId="15700"/>
    <cellStyle name="_pgvcl-costal_pgvcl_PGVCL- 9 Sep. 11 4 4" xfId="15701"/>
    <cellStyle name="_pgvcl-costal_PGVCL-_PGVCL- 9 Sep. 11 4 4" xfId="15702"/>
    <cellStyle name="_pgvcl-costal_pgvcl_PGVCL- 9 Sep. 11 4 5" xfId="15703"/>
    <cellStyle name="_pgvcl-costal_PGVCL-_PGVCL- 9 Sep. 11 4 5" xfId="15704"/>
    <cellStyle name="_pgvcl-costal_pgvcl_PGVCL- 9 Sep. 11 4 6" xfId="15705"/>
    <cellStyle name="_pgvcl-costal_PGVCL-_PGVCL- 9 Sep. 11 4 6" xfId="15706"/>
    <cellStyle name="_pgvcl-costal_pgvcl_PGVCL- 9 Sep. 11 4 7" xfId="15707"/>
    <cellStyle name="_pgvcl-costal_PGVCL-_PGVCL- 9 Sep. 11 4 7" xfId="15708"/>
    <cellStyle name="_pgvcl-costal_pgvcl_PGVCL- 9 Sep. 11 4 8" xfId="15709"/>
    <cellStyle name="_pgvcl-costal_PGVCL-_PGVCL- 9 Sep. 11 4 8" xfId="15710"/>
    <cellStyle name="_pgvcl-costal_pgvcl_PGVCL- 9 Sep. 11 4 9" xfId="15711"/>
    <cellStyle name="_pgvcl-costal_PGVCL-_PGVCL- 9 Sep. 11 4 9" xfId="15712"/>
    <cellStyle name="_pgvcl-costal_pgvcl_PGVCL- 9 Sep. 11 5" xfId="15713"/>
    <cellStyle name="_pgvcl-costal_PGVCL-_PGVCL- 9 Sep. 11 5" xfId="15714"/>
    <cellStyle name="_pgvcl-costal_pgvcl_PGVCL- 9 Sep. 11 5 10" xfId="15715"/>
    <cellStyle name="_pgvcl-costal_PGVCL-_PGVCL- 9 Sep. 11 5 10" xfId="15716"/>
    <cellStyle name="_pgvcl-costal_pgvcl_PGVCL- 9 Sep. 11 5 2" xfId="15717"/>
    <cellStyle name="_pgvcl-costal_PGVCL-_PGVCL- 9 Sep. 11 5 2" xfId="15718"/>
    <cellStyle name="_pgvcl-costal_pgvcl_PGVCL- 9 Sep. 11 5 3" xfId="15719"/>
    <cellStyle name="_pgvcl-costal_PGVCL-_PGVCL- 9 Sep. 11 5 3" xfId="15720"/>
    <cellStyle name="_pgvcl-costal_pgvcl_PGVCL- 9 Sep. 11 5 4" xfId="15721"/>
    <cellStyle name="_pgvcl-costal_PGVCL-_PGVCL- 9 Sep. 11 5 4" xfId="15722"/>
    <cellStyle name="_pgvcl-costal_pgvcl_PGVCL- 9 Sep. 11 5 5" xfId="15723"/>
    <cellStyle name="_pgvcl-costal_PGVCL-_PGVCL- 9 Sep. 11 5 5" xfId="15724"/>
    <cellStyle name="_pgvcl-costal_pgvcl_PGVCL- 9 Sep. 11 5 6" xfId="15725"/>
    <cellStyle name="_pgvcl-costal_PGVCL-_PGVCL- 9 Sep. 11 5 6" xfId="15726"/>
    <cellStyle name="_pgvcl-costal_pgvcl_PGVCL- 9 Sep. 11 5 7" xfId="15727"/>
    <cellStyle name="_pgvcl-costal_PGVCL-_PGVCL- 9 Sep. 11 5 7" xfId="15728"/>
    <cellStyle name="_pgvcl-costal_pgvcl_PGVCL- 9 Sep. 11 5 8" xfId="15729"/>
    <cellStyle name="_pgvcl-costal_PGVCL-_PGVCL- 9 Sep. 11 5 8" xfId="15730"/>
    <cellStyle name="_pgvcl-costal_pgvcl_PGVCL- 9 Sep. 11 5 9" xfId="15731"/>
    <cellStyle name="_pgvcl-costal_PGVCL-_PGVCL- 9 Sep. 11 5 9" xfId="15732"/>
    <cellStyle name="_pgvcl-costal_pgvcl_PGVCL- 9 Sep. 11 6" xfId="15733"/>
    <cellStyle name="_pgvcl-costal_PGVCL-_PGVCL- 9 Sep. 11 6" xfId="15734"/>
    <cellStyle name="_pgvcl-costal_pgvcl_PGVCL- 9 Sep. 11 6 10" xfId="15735"/>
    <cellStyle name="_pgvcl-costal_PGVCL-_PGVCL- 9 Sep. 11 6 10" xfId="15736"/>
    <cellStyle name="_pgvcl-costal_pgvcl_PGVCL- 9 Sep. 11 6 2" xfId="15737"/>
    <cellStyle name="_pgvcl-costal_PGVCL-_PGVCL- 9 Sep. 11 6 2" xfId="15738"/>
    <cellStyle name="_pgvcl-costal_pgvcl_PGVCL- 9 Sep. 11 6 3" xfId="15739"/>
    <cellStyle name="_pgvcl-costal_PGVCL-_PGVCL- 9 Sep. 11 6 3" xfId="15740"/>
    <cellStyle name="_pgvcl-costal_pgvcl_PGVCL- 9 Sep. 11 6 4" xfId="15741"/>
    <cellStyle name="_pgvcl-costal_PGVCL-_PGVCL- 9 Sep. 11 6 4" xfId="15742"/>
    <cellStyle name="_pgvcl-costal_pgvcl_PGVCL- 9 Sep. 11 6 5" xfId="15743"/>
    <cellStyle name="_pgvcl-costal_PGVCL-_PGVCL- 9 Sep. 11 6 5" xfId="15744"/>
    <cellStyle name="_pgvcl-costal_pgvcl_PGVCL- 9 Sep. 11 6 6" xfId="15745"/>
    <cellStyle name="_pgvcl-costal_PGVCL-_PGVCL- 9 Sep. 11 6 6" xfId="15746"/>
    <cellStyle name="_pgvcl-costal_pgvcl_PGVCL- 9 Sep. 11 6 7" xfId="15747"/>
    <cellStyle name="_pgvcl-costal_PGVCL-_PGVCL- 9 Sep. 11 6 7" xfId="15748"/>
    <cellStyle name="_pgvcl-costal_pgvcl_PGVCL- 9 Sep. 11 6 8" xfId="15749"/>
    <cellStyle name="_pgvcl-costal_PGVCL-_PGVCL- 9 Sep. 11 6 8" xfId="15750"/>
    <cellStyle name="_pgvcl-costal_pgvcl_PGVCL- 9 Sep. 11 6 9" xfId="15751"/>
    <cellStyle name="_pgvcl-costal_PGVCL-_PGVCL- 9 Sep. 11 6 9" xfId="15752"/>
    <cellStyle name="_pgvcl-costal_pgvcl_PGVCL- 9 Sep. 11 7" xfId="15753"/>
    <cellStyle name="_pgvcl-costal_PGVCL-_PGVCL- 9 Sep. 11 7" xfId="15754"/>
    <cellStyle name="_pgvcl-costal_pgvcl_PGVCL- 9 Sep. 11 7 10" xfId="15755"/>
    <cellStyle name="_pgvcl-costal_PGVCL-_PGVCL- 9 Sep. 11 7 10" xfId="15756"/>
    <cellStyle name="_pgvcl-costal_pgvcl_PGVCL- 9 Sep. 11 7 2" xfId="15757"/>
    <cellStyle name="_pgvcl-costal_PGVCL-_PGVCL- 9 Sep. 11 7 2" xfId="15758"/>
    <cellStyle name="_pgvcl-costal_pgvcl_PGVCL- 9 Sep. 11 7 3" xfId="15759"/>
    <cellStyle name="_pgvcl-costal_PGVCL-_PGVCL- 9 Sep. 11 7 3" xfId="15760"/>
    <cellStyle name="_pgvcl-costal_pgvcl_PGVCL- 9 Sep. 11 7 4" xfId="15761"/>
    <cellStyle name="_pgvcl-costal_PGVCL-_PGVCL- 9 Sep. 11 7 4" xfId="15762"/>
    <cellStyle name="_pgvcl-costal_pgvcl_PGVCL- 9 Sep. 11 7 5" xfId="15763"/>
    <cellStyle name="_pgvcl-costal_PGVCL-_PGVCL- 9 Sep. 11 7 5" xfId="15764"/>
    <cellStyle name="_pgvcl-costal_pgvcl_PGVCL- 9 Sep. 11 7 6" xfId="15765"/>
    <cellStyle name="_pgvcl-costal_PGVCL-_PGVCL- 9 Sep. 11 7 6" xfId="15766"/>
    <cellStyle name="_pgvcl-costal_pgvcl_PGVCL- 9 Sep. 11 7 7" xfId="15767"/>
    <cellStyle name="_pgvcl-costal_PGVCL-_PGVCL- 9 Sep. 11 7 7" xfId="15768"/>
    <cellStyle name="_pgvcl-costal_pgvcl_PGVCL- 9 Sep. 11 7 8" xfId="15769"/>
    <cellStyle name="_pgvcl-costal_PGVCL-_PGVCL- 9 Sep. 11 7 8" xfId="15770"/>
    <cellStyle name="_pgvcl-costal_pgvcl_PGVCL- 9 Sep. 11 7 9" xfId="15771"/>
    <cellStyle name="_pgvcl-costal_PGVCL-_PGVCL- 9 Sep. 11 7 9" xfId="15772"/>
    <cellStyle name="_pgvcl-costal_pgvcl_PGVCL- 9 Sep. 11 8" xfId="15773"/>
    <cellStyle name="_pgvcl-costal_PGVCL-_PGVCL- 9 Sep. 11 8" xfId="15774"/>
    <cellStyle name="_pgvcl-costal_pgvcl_sept JMN-7" xfId="15775"/>
    <cellStyle name="_pgvcl-costal_PGVCL-_sept JMN-7" xfId="15776"/>
    <cellStyle name="_pgvcl-costal_pgvcl_sept JMN-7 2" xfId="15777"/>
    <cellStyle name="_pgvcl-costal_PGVCL-_sept JMN-7 2" xfId="15778"/>
    <cellStyle name="_pgvcl-costal_pgvcl_T&amp;D August-08" xfId="15779"/>
    <cellStyle name="_pgvcl-costal_PGVCL-_T&amp;D August-08" xfId="15780"/>
    <cellStyle name="_pgvcl-costal_pgvcl_T&amp;D August-08 2" xfId="15781"/>
    <cellStyle name="_pgvcl-costal_PGVCL-_T&amp;D August-08 2" xfId="15782"/>
    <cellStyle name="_pgvcl-costal_pgvcl_T&amp;D August-08 2 10" xfId="15783"/>
    <cellStyle name="_pgvcl-costal_PGVCL-_T&amp;D August-08 2 10" xfId="15784"/>
    <cellStyle name="_pgvcl-costal_pgvcl_T&amp;D August-08 2 2" xfId="15785"/>
    <cellStyle name="_pgvcl-costal_PGVCL-_T&amp;D August-08 2 2" xfId="15786"/>
    <cellStyle name="_pgvcl-costal_pgvcl_T&amp;D August-08 2 3" xfId="15787"/>
    <cellStyle name="_pgvcl-costal_PGVCL-_T&amp;D August-08 2 3" xfId="15788"/>
    <cellStyle name="_pgvcl-costal_pgvcl_T&amp;D August-08 2 4" xfId="15789"/>
    <cellStyle name="_pgvcl-costal_PGVCL-_T&amp;D August-08 2 4" xfId="15790"/>
    <cellStyle name="_pgvcl-costal_pgvcl_T&amp;D August-08 2 5" xfId="15791"/>
    <cellStyle name="_pgvcl-costal_PGVCL-_T&amp;D August-08 2 5" xfId="15792"/>
    <cellStyle name="_pgvcl-costal_pgvcl_T&amp;D August-08 2 6" xfId="15793"/>
    <cellStyle name="_pgvcl-costal_PGVCL-_T&amp;D August-08 2 6" xfId="15794"/>
    <cellStyle name="_pgvcl-costal_pgvcl_T&amp;D August-08 2 7" xfId="15795"/>
    <cellStyle name="_pgvcl-costal_PGVCL-_T&amp;D August-08 2 7" xfId="15796"/>
    <cellStyle name="_pgvcl-costal_pgvcl_T&amp;D August-08 2 8" xfId="15797"/>
    <cellStyle name="_pgvcl-costal_PGVCL-_T&amp;D August-08 2 8" xfId="15798"/>
    <cellStyle name="_pgvcl-costal_pgvcl_T&amp;D August-08 2 9" xfId="15799"/>
    <cellStyle name="_pgvcl-costal_PGVCL-_T&amp;D August-08 2 9" xfId="15800"/>
    <cellStyle name="_pgvcl-costal_pgvcl_T&amp;D August-08 3" xfId="15801"/>
    <cellStyle name="_pgvcl-costal_PGVCL-_T&amp;D August-08 3" xfId="15802"/>
    <cellStyle name="_pgvcl-costal_pgvcl_T&amp;D August-08 3 10" xfId="15803"/>
    <cellStyle name="_pgvcl-costal_PGVCL-_T&amp;D August-08 3 10" xfId="15804"/>
    <cellStyle name="_pgvcl-costal_pgvcl_T&amp;D August-08 3 2" xfId="15805"/>
    <cellStyle name="_pgvcl-costal_PGVCL-_T&amp;D August-08 3 2" xfId="15806"/>
    <cellStyle name="_pgvcl-costal_pgvcl_T&amp;D August-08 3 3" xfId="15807"/>
    <cellStyle name="_pgvcl-costal_PGVCL-_T&amp;D August-08 3 3" xfId="15808"/>
    <cellStyle name="_pgvcl-costal_pgvcl_T&amp;D August-08 3 4" xfId="15809"/>
    <cellStyle name="_pgvcl-costal_PGVCL-_T&amp;D August-08 3 4" xfId="15810"/>
    <cellStyle name="_pgvcl-costal_pgvcl_T&amp;D August-08 3 5" xfId="15811"/>
    <cellStyle name="_pgvcl-costal_PGVCL-_T&amp;D August-08 3 5" xfId="15812"/>
    <cellStyle name="_pgvcl-costal_pgvcl_T&amp;D August-08 3 6" xfId="15813"/>
    <cellStyle name="_pgvcl-costal_PGVCL-_T&amp;D August-08 3 6" xfId="15814"/>
    <cellStyle name="_pgvcl-costal_pgvcl_T&amp;D August-08 3 7" xfId="15815"/>
    <cellStyle name="_pgvcl-costal_PGVCL-_T&amp;D August-08 3 7" xfId="15816"/>
    <cellStyle name="_pgvcl-costal_pgvcl_T&amp;D August-08 3 8" xfId="15817"/>
    <cellStyle name="_pgvcl-costal_PGVCL-_T&amp;D August-08 3 8" xfId="15818"/>
    <cellStyle name="_pgvcl-costal_pgvcl_T&amp;D August-08 3 9" xfId="15819"/>
    <cellStyle name="_pgvcl-costal_PGVCL-_T&amp;D August-08 3 9" xfId="15820"/>
    <cellStyle name="_pgvcl-costal_pgvcl_T&amp;D August-08 4" xfId="15821"/>
    <cellStyle name="_pgvcl-costal_PGVCL-_T&amp;D August-08 4" xfId="15822"/>
    <cellStyle name="_pgvcl-costal_pgvcl_T&amp;D August-08 4 10" xfId="15823"/>
    <cellStyle name="_pgvcl-costal_PGVCL-_T&amp;D August-08 4 10" xfId="15824"/>
    <cellStyle name="_pgvcl-costal_pgvcl_T&amp;D August-08 4 2" xfId="15825"/>
    <cellStyle name="_pgvcl-costal_PGVCL-_T&amp;D August-08 4 2" xfId="15826"/>
    <cellStyle name="_pgvcl-costal_pgvcl_T&amp;D August-08 4 3" xfId="15827"/>
    <cellStyle name="_pgvcl-costal_PGVCL-_T&amp;D August-08 4 3" xfId="15828"/>
    <cellStyle name="_pgvcl-costal_pgvcl_T&amp;D August-08 4 4" xfId="15829"/>
    <cellStyle name="_pgvcl-costal_PGVCL-_T&amp;D August-08 4 4" xfId="15830"/>
    <cellStyle name="_pgvcl-costal_pgvcl_T&amp;D August-08 4 5" xfId="15831"/>
    <cellStyle name="_pgvcl-costal_PGVCL-_T&amp;D August-08 4 5" xfId="15832"/>
    <cellStyle name="_pgvcl-costal_pgvcl_T&amp;D August-08 4 6" xfId="15833"/>
    <cellStyle name="_pgvcl-costal_PGVCL-_T&amp;D August-08 4 6" xfId="15834"/>
    <cellStyle name="_pgvcl-costal_pgvcl_T&amp;D August-08 4 7" xfId="15835"/>
    <cellStyle name="_pgvcl-costal_PGVCL-_T&amp;D August-08 4 7" xfId="15836"/>
    <cellStyle name="_pgvcl-costal_pgvcl_T&amp;D August-08 4 8" xfId="15837"/>
    <cellStyle name="_pgvcl-costal_PGVCL-_T&amp;D August-08 4 8" xfId="15838"/>
    <cellStyle name="_pgvcl-costal_pgvcl_T&amp;D August-08 4 9" xfId="15839"/>
    <cellStyle name="_pgvcl-costal_PGVCL-_T&amp;D August-08 4 9" xfId="15840"/>
    <cellStyle name="_pgvcl-costal_pgvcl_T&amp;D August-08 5" xfId="15841"/>
    <cellStyle name="_pgvcl-costal_PGVCL-_T&amp;D August-08 5" xfId="15842"/>
    <cellStyle name="_pgvcl-costal_pgvcl_T&amp;D August-08 5 10" xfId="15843"/>
    <cellStyle name="_pgvcl-costal_PGVCL-_T&amp;D August-08 5 10" xfId="15844"/>
    <cellStyle name="_pgvcl-costal_pgvcl_T&amp;D August-08 5 2" xfId="15845"/>
    <cellStyle name="_pgvcl-costal_PGVCL-_T&amp;D August-08 5 2" xfId="15846"/>
    <cellStyle name="_pgvcl-costal_pgvcl_T&amp;D August-08 5 3" xfId="15847"/>
    <cellStyle name="_pgvcl-costal_PGVCL-_T&amp;D August-08 5 3" xfId="15848"/>
    <cellStyle name="_pgvcl-costal_pgvcl_T&amp;D August-08 5 4" xfId="15849"/>
    <cellStyle name="_pgvcl-costal_PGVCL-_T&amp;D August-08 5 4" xfId="15850"/>
    <cellStyle name="_pgvcl-costal_pgvcl_T&amp;D August-08 5 5" xfId="15851"/>
    <cellStyle name="_pgvcl-costal_PGVCL-_T&amp;D August-08 5 5" xfId="15852"/>
    <cellStyle name="_pgvcl-costal_pgvcl_T&amp;D August-08 5 6" xfId="15853"/>
    <cellStyle name="_pgvcl-costal_PGVCL-_T&amp;D August-08 5 6" xfId="15854"/>
    <cellStyle name="_pgvcl-costal_pgvcl_T&amp;D August-08 5 7" xfId="15855"/>
    <cellStyle name="_pgvcl-costal_PGVCL-_T&amp;D August-08 5 7" xfId="15856"/>
    <cellStyle name="_pgvcl-costal_pgvcl_T&amp;D August-08 5 8" xfId="15857"/>
    <cellStyle name="_pgvcl-costal_PGVCL-_T&amp;D August-08 5 8" xfId="15858"/>
    <cellStyle name="_pgvcl-costal_pgvcl_T&amp;D August-08 5 9" xfId="15859"/>
    <cellStyle name="_pgvcl-costal_PGVCL-_T&amp;D August-08 5 9" xfId="15860"/>
    <cellStyle name="_pgvcl-costal_pgvcl_T&amp;D August-08 6" xfId="15861"/>
    <cellStyle name="_pgvcl-costal_PGVCL-_T&amp;D August-08 6" xfId="15862"/>
    <cellStyle name="_pgvcl-costal_pgvcl_T&amp;D August-08 6 10" xfId="15863"/>
    <cellStyle name="_pgvcl-costal_PGVCL-_T&amp;D August-08 6 10" xfId="15864"/>
    <cellStyle name="_pgvcl-costal_pgvcl_T&amp;D August-08 6 2" xfId="15865"/>
    <cellStyle name="_pgvcl-costal_PGVCL-_T&amp;D August-08 6 2" xfId="15866"/>
    <cellStyle name="_pgvcl-costal_pgvcl_T&amp;D August-08 6 3" xfId="15867"/>
    <cellStyle name="_pgvcl-costal_PGVCL-_T&amp;D August-08 6 3" xfId="15868"/>
    <cellStyle name="_pgvcl-costal_pgvcl_T&amp;D August-08 6 4" xfId="15869"/>
    <cellStyle name="_pgvcl-costal_PGVCL-_T&amp;D August-08 6 4" xfId="15870"/>
    <cellStyle name="_pgvcl-costal_pgvcl_T&amp;D August-08 6 5" xfId="15871"/>
    <cellStyle name="_pgvcl-costal_PGVCL-_T&amp;D August-08 6 5" xfId="15872"/>
    <cellStyle name="_pgvcl-costal_pgvcl_T&amp;D August-08 6 6" xfId="15873"/>
    <cellStyle name="_pgvcl-costal_PGVCL-_T&amp;D August-08 6 6" xfId="15874"/>
    <cellStyle name="_pgvcl-costal_pgvcl_T&amp;D August-08 6 7" xfId="15875"/>
    <cellStyle name="_pgvcl-costal_PGVCL-_T&amp;D August-08 6 7" xfId="15876"/>
    <cellStyle name="_pgvcl-costal_pgvcl_T&amp;D August-08 6 8" xfId="15877"/>
    <cellStyle name="_pgvcl-costal_PGVCL-_T&amp;D August-08 6 8" xfId="15878"/>
    <cellStyle name="_pgvcl-costal_pgvcl_T&amp;D August-08 6 9" xfId="15879"/>
    <cellStyle name="_pgvcl-costal_PGVCL-_T&amp;D August-08 6 9" xfId="15880"/>
    <cellStyle name="_pgvcl-costal_pgvcl_T&amp;D August-08 7" xfId="15881"/>
    <cellStyle name="_pgvcl-costal_PGVCL-_T&amp;D August-08 7" xfId="15882"/>
    <cellStyle name="_pgvcl-costal_pgvcl_T&amp;D August-08 7 10" xfId="15883"/>
    <cellStyle name="_pgvcl-costal_PGVCL-_T&amp;D August-08 7 10" xfId="15884"/>
    <cellStyle name="_pgvcl-costal_pgvcl_T&amp;D August-08 7 2" xfId="15885"/>
    <cellStyle name="_pgvcl-costal_PGVCL-_T&amp;D August-08 7 2" xfId="15886"/>
    <cellStyle name="_pgvcl-costal_pgvcl_T&amp;D August-08 7 3" xfId="15887"/>
    <cellStyle name="_pgvcl-costal_PGVCL-_T&amp;D August-08 7 3" xfId="15888"/>
    <cellStyle name="_pgvcl-costal_pgvcl_T&amp;D August-08 7 4" xfId="15889"/>
    <cellStyle name="_pgvcl-costal_PGVCL-_T&amp;D August-08 7 4" xfId="15890"/>
    <cellStyle name="_pgvcl-costal_pgvcl_T&amp;D August-08 7 5" xfId="15891"/>
    <cellStyle name="_pgvcl-costal_PGVCL-_T&amp;D August-08 7 5" xfId="15892"/>
    <cellStyle name="_pgvcl-costal_pgvcl_T&amp;D August-08 7 6" xfId="15893"/>
    <cellStyle name="_pgvcl-costal_PGVCL-_T&amp;D August-08 7 6" xfId="15894"/>
    <cellStyle name="_pgvcl-costal_pgvcl_T&amp;D August-08 7 7" xfId="15895"/>
    <cellStyle name="_pgvcl-costal_PGVCL-_T&amp;D August-08 7 7" xfId="15896"/>
    <cellStyle name="_pgvcl-costal_pgvcl_T&amp;D August-08 7 8" xfId="15897"/>
    <cellStyle name="_pgvcl-costal_PGVCL-_T&amp;D August-08 7 8" xfId="15898"/>
    <cellStyle name="_pgvcl-costal_pgvcl_T&amp;D August-08 7 9" xfId="15899"/>
    <cellStyle name="_pgvcl-costal_PGVCL-_T&amp;D August-08 7 9" xfId="15900"/>
    <cellStyle name="_pgvcl-costal_pgvcl_T&amp;D August-08 8" xfId="15901"/>
    <cellStyle name="_pgvcl-costal_PGVCL-_T&amp;D August-08 8" xfId="15902"/>
    <cellStyle name="_pgvcl-costal_pgvcl_T&amp;D Dec-08" xfId="15903"/>
    <cellStyle name="_pgvcl-costal_PGVCL-_T&amp;D Dec-08" xfId="15904"/>
    <cellStyle name="_pgvcl-costal_pgvcl_T&amp;D Dec-08 2" xfId="15905"/>
    <cellStyle name="_pgvcl-costal_PGVCL-_T&amp;D Dec-08 2" xfId="15906"/>
    <cellStyle name="_pgvcl-costal_pgvcl_T&amp;D Dec-08 2 10" xfId="15907"/>
    <cellStyle name="_pgvcl-costal_PGVCL-_T&amp;D Dec-08 2 10" xfId="15908"/>
    <cellStyle name="_pgvcl-costal_pgvcl_T&amp;D Dec-08 2 2" xfId="15909"/>
    <cellStyle name="_pgvcl-costal_PGVCL-_T&amp;D Dec-08 2 2" xfId="15910"/>
    <cellStyle name="_pgvcl-costal_pgvcl_T&amp;D Dec-08 2 3" xfId="15911"/>
    <cellStyle name="_pgvcl-costal_PGVCL-_T&amp;D Dec-08 2 3" xfId="15912"/>
    <cellStyle name="_pgvcl-costal_pgvcl_T&amp;D Dec-08 2 4" xfId="15913"/>
    <cellStyle name="_pgvcl-costal_PGVCL-_T&amp;D Dec-08 2 4" xfId="15914"/>
    <cellStyle name="_pgvcl-costal_pgvcl_T&amp;D Dec-08 2 5" xfId="15915"/>
    <cellStyle name="_pgvcl-costal_PGVCL-_T&amp;D Dec-08 2 5" xfId="15916"/>
    <cellStyle name="_pgvcl-costal_pgvcl_T&amp;D Dec-08 2 6" xfId="15917"/>
    <cellStyle name="_pgvcl-costal_PGVCL-_T&amp;D Dec-08 2 6" xfId="15918"/>
    <cellStyle name="_pgvcl-costal_pgvcl_T&amp;D Dec-08 2 7" xfId="15919"/>
    <cellStyle name="_pgvcl-costal_PGVCL-_T&amp;D Dec-08 2 7" xfId="15920"/>
    <cellStyle name="_pgvcl-costal_pgvcl_T&amp;D Dec-08 2 8" xfId="15921"/>
    <cellStyle name="_pgvcl-costal_PGVCL-_T&amp;D Dec-08 2 8" xfId="15922"/>
    <cellStyle name="_pgvcl-costal_pgvcl_T&amp;D Dec-08 2 9" xfId="15923"/>
    <cellStyle name="_pgvcl-costal_PGVCL-_T&amp;D Dec-08 2 9" xfId="15924"/>
    <cellStyle name="_pgvcl-costal_pgvcl_T&amp;D Dec-08 3" xfId="15925"/>
    <cellStyle name="_pgvcl-costal_PGVCL-_T&amp;D Dec-08 3" xfId="15926"/>
    <cellStyle name="_pgvcl-costal_pgvcl_T&amp;D Dec-08 3 10" xfId="15927"/>
    <cellStyle name="_pgvcl-costal_PGVCL-_T&amp;D Dec-08 3 10" xfId="15928"/>
    <cellStyle name="_pgvcl-costal_pgvcl_T&amp;D Dec-08 3 2" xfId="15929"/>
    <cellStyle name="_pgvcl-costal_PGVCL-_T&amp;D Dec-08 3 2" xfId="15930"/>
    <cellStyle name="_pgvcl-costal_pgvcl_T&amp;D Dec-08 3 3" xfId="15931"/>
    <cellStyle name="_pgvcl-costal_PGVCL-_T&amp;D Dec-08 3 3" xfId="15932"/>
    <cellStyle name="_pgvcl-costal_pgvcl_T&amp;D Dec-08 3 4" xfId="15933"/>
    <cellStyle name="_pgvcl-costal_PGVCL-_T&amp;D Dec-08 3 4" xfId="15934"/>
    <cellStyle name="_pgvcl-costal_pgvcl_T&amp;D Dec-08 3 5" xfId="15935"/>
    <cellStyle name="_pgvcl-costal_PGVCL-_T&amp;D Dec-08 3 5" xfId="15936"/>
    <cellStyle name="_pgvcl-costal_pgvcl_T&amp;D Dec-08 3 6" xfId="15937"/>
    <cellStyle name="_pgvcl-costal_PGVCL-_T&amp;D Dec-08 3 6" xfId="15938"/>
    <cellStyle name="_pgvcl-costal_pgvcl_T&amp;D Dec-08 3 7" xfId="15939"/>
    <cellStyle name="_pgvcl-costal_PGVCL-_T&amp;D Dec-08 3 7" xfId="15940"/>
    <cellStyle name="_pgvcl-costal_pgvcl_T&amp;D Dec-08 3 8" xfId="15941"/>
    <cellStyle name="_pgvcl-costal_PGVCL-_T&amp;D Dec-08 3 8" xfId="15942"/>
    <cellStyle name="_pgvcl-costal_pgvcl_T&amp;D Dec-08 3 9" xfId="15943"/>
    <cellStyle name="_pgvcl-costal_PGVCL-_T&amp;D Dec-08 3 9" xfId="15944"/>
    <cellStyle name="_pgvcl-costal_pgvcl_T&amp;D Dec-08 4" xfId="15945"/>
    <cellStyle name="_pgvcl-costal_PGVCL-_T&amp;D Dec-08 4" xfId="15946"/>
    <cellStyle name="_pgvcl-costal_pgvcl_T&amp;D Dec-08 4 10" xfId="15947"/>
    <cellStyle name="_pgvcl-costal_PGVCL-_T&amp;D Dec-08 4 10" xfId="15948"/>
    <cellStyle name="_pgvcl-costal_pgvcl_T&amp;D Dec-08 4 2" xfId="15949"/>
    <cellStyle name="_pgvcl-costal_PGVCL-_T&amp;D Dec-08 4 2" xfId="15950"/>
    <cellStyle name="_pgvcl-costal_pgvcl_T&amp;D Dec-08 4 3" xfId="15951"/>
    <cellStyle name="_pgvcl-costal_PGVCL-_T&amp;D Dec-08 4 3" xfId="15952"/>
    <cellStyle name="_pgvcl-costal_pgvcl_T&amp;D Dec-08 4 4" xfId="15953"/>
    <cellStyle name="_pgvcl-costal_PGVCL-_T&amp;D Dec-08 4 4" xfId="15954"/>
    <cellStyle name="_pgvcl-costal_pgvcl_T&amp;D Dec-08 4 5" xfId="15955"/>
    <cellStyle name="_pgvcl-costal_PGVCL-_T&amp;D Dec-08 4 5" xfId="15956"/>
    <cellStyle name="_pgvcl-costal_pgvcl_T&amp;D Dec-08 4 6" xfId="15957"/>
    <cellStyle name="_pgvcl-costal_PGVCL-_T&amp;D Dec-08 4 6" xfId="15958"/>
    <cellStyle name="_pgvcl-costal_pgvcl_T&amp;D Dec-08 4 7" xfId="15959"/>
    <cellStyle name="_pgvcl-costal_PGVCL-_T&amp;D Dec-08 4 7" xfId="15960"/>
    <cellStyle name="_pgvcl-costal_pgvcl_T&amp;D Dec-08 4 8" xfId="15961"/>
    <cellStyle name="_pgvcl-costal_PGVCL-_T&amp;D Dec-08 4 8" xfId="15962"/>
    <cellStyle name="_pgvcl-costal_pgvcl_T&amp;D Dec-08 4 9" xfId="15963"/>
    <cellStyle name="_pgvcl-costal_PGVCL-_T&amp;D Dec-08 4 9" xfId="15964"/>
    <cellStyle name="_pgvcl-costal_pgvcl_T&amp;D Dec-08 5" xfId="15965"/>
    <cellStyle name="_pgvcl-costal_PGVCL-_T&amp;D Dec-08 5" xfId="15966"/>
    <cellStyle name="_pgvcl-costal_pgvcl_T&amp;D Dec-08 5 10" xfId="15967"/>
    <cellStyle name="_pgvcl-costal_PGVCL-_T&amp;D Dec-08 5 10" xfId="15968"/>
    <cellStyle name="_pgvcl-costal_pgvcl_T&amp;D Dec-08 5 2" xfId="15969"/>
    <cellStyle name="_pgvcl-costal_PGVCL-_T&amp;D Dec-08 5 2" xfId="15970"/>
    <cellStyle name="_pgvcl-costal_pgvcl_T&amp;D Dec-08 5 3" xfId="15971"/>
    <cellStyle name="_pgvcl-costal_PGVCL-_T&amp;D Dec-08 5 3" xfId="15972"/>
    <cellStyle name="_pgvcl-costal_pgvcl_T&amp;D Dec-08 5 4" xfId="15973"/>
    <cellStyle name="_pgvcl-costal_PGVCL-_T&amp;D Dec-08 5 4" xfId="15974"/>
    <cellStyle name="_pgvcl-costal_pgvcl_T&amp;D Dec-08 5 5" xfId="15975"/>
    <cellStyle name="_pgvcl-costal_PGVCL-_T&amp;D Dec-08 5 5" xfId="15976"/>
    <cellStyle name="_pgvcl-costal_pgvcl_T&amp;D Dec-08 5 6" xfId="15977"/>
    <cellStyle name="_pgvcl-costal_PGVCL-_T&amp;D Dec-08 5 6" xfId="15978"/>
    <cellStyle name="_pgvcl-costal_pgvcl_T&amp;D Dec-08 5 7" xfId="15979"/>
    <cellStyle name="_pgvcl-costal_PGVCL-_T&amp;D Dec-08 5 7" xfId="15980"/>
    <cellStyle name="_pgvcl-costal_pgvcl_T&amp;D Dec-08 5 8" xfId="15981"/>
    <cellStyle name="_pgvcl-costal_PGVCL-_T&amp;D Dec-08 5 8" xfId="15982"/>
    <cellStyle name="_pgvcl-costal_pgvcl_T&amp;D Dec-08 5 9" xfId="15983"/>
    <cellStyle name="_pgvcl-costal_PGVCL-_T&amp;D Dec-08 5 9" xfId="15984"/>
    <cellStyle name="_pgvcl-costal_pgvcl_T&amp;D Dec-08 6" xfId="15985"/>
    <cellStyle name="_pgvcl-costal_PGVCL-_T&amp;D Dec-08 6" xfId="15986"/>
    <cellStyle name="_pgvcl-costal_pgvcl_T&amp;D Dec-08 6 10" xfId="15987"/>
    <cellStyle name="_pgvcl-costal_PGVCL-_T&amp;D Dec-08 6 10" xfId="15988"/>
    <cellStyle name="_pgvcl-costal_pgvcl_T&amp;D Dec-08 6 2" xfId="15989"/>
    <cellStyle name="_pgvcl-costal_PGVCL-_T&amp;D Dec-08 6 2" xfId="15990"/>
    <cellStyle name="_pgvcl-costal_pgvcl_T&amp;D Dec-08 6 3" xfId="15991"/>
    <cellStyle name="_pgvcl-costal_PGVCL-_T&amp;D Dec-08 6 3" xfId="15992"/>
    <cellStyle name="_pgvcl-costal_pgvcl_T&amp;D Dec-08 6 4" xfId="15993"/>
    <cellStyle name="_pgvcl-costal_PGVCL-_T&amp;D Dec-08 6 4" xfId="15994"/>
    <cellStyle name="_pgvcl-costal_pgvcl_T&amp;D Dec-08 6 5" xfId="15995"/>
    <cellStyle name="_pgvcl-costal_PGVCL-_T&amp;D Dec-08 6 5" xfId="15996"/>
    <cellStyle name="_pgvcl-costal_pgvcl_T&amp;D Dec-08 6 6" xfId="15997"/>
    <cellStyle name="_pgvcl-costal_PGVCL-_T&amp;D Dec-08 6 6" xfId="15998"/>
    <cellStyle name="_pgvcl-costal_pgvcl_T&amp;D Dec-08 6 7" xfId="15999"/>
    <cellStyle name="_pgvcl-costal_PGVCL-_T&amp;D Dec-08 6 7" xfId="16000"/>
    <cellStyle name="_pgvcl-costal_pgvcl_T&amp;D Dec-08 6 8" xfId="16001"/>
    <cellStyle name="_pgvcl-costal_PGVCL-_T&amp;D Dec-08 6 8" xfId="16002"/>
    <cellStyle name="_pgvcl-costal_pgvcl_T&amp;D Dec-08 6 9" xfId="16003"/>
    <cellStyle name="_pgvcl-costal_PGVCL-_T&amp;D Dec-08 6 9" xfId="16004"/>
    <cellStyle name="_pgvcl-costal_pgvcl_T&amp;D Dec-08 7" xfId="16005"/>
    <cellStyle name="_pgvcl-costal_PGVCL-_T&amp;D Dec-08 7" xfId="16006"/>
    <cellStyle name="_pgvcl-costal_pgvcl_T&amp;D Dec-08 7 10" xfId="16007"/>
    <cellStyle name="_pgvcl-costal_PGVCL-_T&amp;D Dec-08 7 10" xfId="16008"/>
    <cellStyle name="_pgvcl-costal_pgvcl_T&amp;D Dec-08 7 2" xfId="16009"/>
    <cellStyle name="_pgvcl-costal_PGVCL-_T&amp;D Dec-08 7 2" xfId="16010"/>
    <cellStyle name="_pgvcl-costal_pgvcl_T&amp;D Dec-08 7 3" xfId="16011"/>
    <cellStyle name="_pgvcl-costal_PGVCL-_T&amp;D Dec-08 7 3" xfId="16012"/>
    <cellStyle name="_pgvcl-costal_pgvcl_T&amp;D Dec-08 7 4" xfId="16013"/>
    <cellStyle name="_pgvcl-costal_PGVCL-_T&amp;D Dec-08 7 4" xfId="16014"/>
    <cellStyle name="_pgvcl-costal_pgvcl_T&amp;D Dec-08 7 5" xfId="16015"/>
    <cellStyle name="_pgvcl-costal_PGVCL-_T&amp;D Dec-08 7 5" xfId="16016"/>
    <cellStyle name="_pgvcl-costal_pgvcl_T&amp;D Dec-08 7 6" xfId="16017"/>
    <cellStyle name="_pgvcl-costal_PGVCL-_T&amp;D Dec-08 7 6" xfId="16018"/>
    <cellStyle name="_pgvcl-costal_pgvcl_T&amp;D Dec-08 7 7" xfId="16019"/>
    <cellStyle name="_pgvcl-costal_PGVCL-_T&amp;D Dec-08 7 7" xfId="16020"/>
    <cellStyle name="_pgvcl-costal_pgvcl_T&amp;D Dec-08 7 8" xfId="16021"/>
    <cellStyle name="_pgvcl-costal_PGVCL-_T&amp;D Dec-08 7 8" xfId="16022"/>
    <cellStyle name="_pgvcl-costal_pgvcl_T&amp;D Dec-08 7 9" xfId="16023"/>
    <cellStyle name="_pgvcl-costal_PGVCL-_T&amp;D Dec-08 7 9" xfId="16024"/>
    <cellStyle name="_pgvcl-costal_pgvcl_T&amp;D Dec-08 8" xfId="16025"/>
    <cellStyle name="_pgvcl-costal_PGVCL-_T&amp;D Dec-08 8" xfId="16026"/>
    <cellStyle name="_pgvcl-costal_pgvcl_T&amp;D July-08" xfId="16027"/>
    <cellStyle name="_pgvcl-costal_PGVCL-_T&amp;D July-08" xfId="16028"/>
    <cellStyle name="_pgvcl-costal_pgvcl_T&amp;D July-08 2" xfId="16029"/>
    <cellStyle name="_pgvcl-costal_PGVCL-_T&amp;D July-08 2" xfId="16030"/>
    <cellStyle name="_pgvcl-costal_pgvcl_T&amp;D July-08 2 10" xfId="16031"/>
    <cellStyle name="_pgvcl-costal_PGVCL-_T&amp;D July-08 2 10" xfId="16032"/>
    <cellStyle name="_pgvcl-costal_pgvcl_T&amp;D July-08 2 2" xfId="16033"/>
    <cellStyle name="_pgvcl-costal_PGVCL-_T&amp;D July-08 2 2" xfId="16034"/>
    <cellStyle name="_pgvcl-costal_pgvcl_T&amp;D July-08 2 3" xfId="16035"/>
    <cellStyle name="_pgvcl-costal_PGVCL-_T&amp;D July-08 2 3" xfId="16036"/>
    <cellStyle name="_pgvcl-costal_pgvcl_T&amp;D July-08 2 4" xfId="16037"/>
    <cellStyle name="_pgvcl-costal_PGVCL-_T&amp;D July-08 2 4" xfId="16038"/>
    <cellStyle name="_pgvcl-costal_pgvcl_T&amp;D July-08 2 5" xfId="16039"/>
    <cellStyle name="_pgvcl-costal_PGVCL-_T&amp;D July-08 2 5" xfId="16040"/>
    <cellStyle name="_pgvcl-costal_pgvcl_T&amp;D July-08 2 6" xfId="16041"/>
    <cellStyle name="_pgvcl-costal_PGVCL-_T&amp;D July-08 2 6" xfId="16042"/>
    <cellStyle name="_pgvcl-costal_pgvcl_T&amp;D July-08 2 7" xfId="16043"/>
    <cellStyle name="_pgvcl-costal_PGVCL-_T&amp;D July-08 2 7" xfId="16044"/>
    <cellStyle name="_pgvcl-costal_pgvcl_T&amp;D July-08 2 8" xfId="16045"/>
    <cellStyle name="_pgvcl-costal_PGVCL-_T&amp;D July-08 2 8" xfId="16046"/>
    <cellStyle name="_pgvcl-costal_pgvcl_T&amp;D July-08 2 9" xfId="16047"/>
    <cellStyle name="_pgvcl-costal_PGVCL-_T&amp;D July-08 2 9" xfId="16048"/>
    <cellStyle name="_pgvcl-costal_pgvcl_T&amp;D July-08 3" xfId="16049"/>
    <cellStyle name="_pgvcl-costal_PGVCL-_T&amp;D July-08 3" xfId="16050"/>
    <cellStyle name="_pgvcl-costal_pgvcl_T&amp;D July-08 3 10" xfId="16051"/>
    <cellStyle name="_pgvcl-costal_PGVCL-_T&amp;D July-08 3 10" xfId="16052"/>
    <cellStyle name="_pgvcl-costal_pgvcl_T&amp;D July-08 3 2" xfId="16053"/>
    <cellStyle name="_pgvcl-costal_PGVCL-_T&amp;D July-08 3 2" xfId="16054"/>
    <cellStyle name="_pgvcl-costal_pgvcl_T&amp;D July-08 3 3" xfId="16055"/>
    <cellStyle name="_pgvcl-costal_PGVCL-_T&amp;D July-08 3 3" xfId="16056"/>
    <cellStyle name="_pgvcl-costal_pgvcl_T&amp;D July-08 3 4" xfId="16057"/>
    <cellStyle name="_pgvcl-costal_PGVCL-_T&amp;D July-08 3 4" xfId="16058"/>
    <cellStyle name="_pgvcl-costal_pgvcl_T&amp;D July-08 3 5" xfId="16059"/>
    <cellStyle name="_pgvcl-costal_PGVCL-_T&amp;D July-08 3 5" xfId="16060"/>
    <cellStyle name="_pgvcl-costal_pgvcl_T&amp;D July-08 3 6" xfId="16061"/>
    <cellStyle name="_pgvcl-costal_PGVCL-_T&amp;D July-08 3 6" xfId="16062"/>
    <cellStyle name="_pgvcl-costal_pgvcl_T&amp;D July-08 3 7" xfId="16063"/>
    <cellStyle name="_pgvcl-costal_PGVCL-_T&amp;D July-08 3 7" xfId="16064"/>
    <cellStyle name="_pgvcl-costal_pgvcl_T&amp;D July-08 3 8" xfId="16065"/>
    <cellStyle name="_pgvcl-costal_PGVCL-_T&amp;D July-08 3 8" xfId="16066"/>
    <cellStyle name="_pgvcl-costal_pgvcl_T&amp;D July-08 3 9" xfId="16067"/>
    <cellStyle name="_pgvcl-costal_PGVCL-_T&amp;D July-08 3 9" xfId="16068"/>
    <cellStyle name="_pgvcl-costal_pgvcl_T&amp;D July-08 4" xfId="16069"/>
    <cellStyle name="_pgvcl-costal_PGVCL-_T&amp;D July-08 4" xfId="16070"/>
    <cellStyle name="_pgvcl-costal_pgvcl_T&amp;D July-08 4 10" xfId="16071"/>
    <cellStyle name="_pgvcl-costal_PGVCL-_T&amp;D July-08 4 10" xfId="16072"/>
    <cellStyle name="_pgvcl-costal_pgvcl_T&amp;D July-08 4 2" xfId="16073"/>
    <cellStyle name="_pgvcl-costal_PGVCL-_T&amp;D July-08 4 2" xfId="16074"/>
    <cellStyle name="_pgvcl-costal_pgvcl_T&amp;D July-08 4 3" xfId="16075"/>
    <cellStyle name="_pgvcl-costal_PGVCL-_T&amp;D July-08 4 3" xfId="16076"/>
    <cellStyle name="_pgvcl-costal_pgvcl_T&amp;D July-08 4 4" xfId="16077"/>
    <cellStyle name="_pgvcl-costal_PGVCL-_T&amp;D July-08 4 4" xfId="16078"/>
    <cellStyle name="_pgvcl-costal_pgvcl_T&amp;D July-08 4 5" xfId="16079"/>
    <cellStyle name="_pgvcl-costal_PGVCL-_T&amp;D July-08 4 5" xfId="16080"/>
    <cellStyle name="_pgvcl-costal_pgvcl_T&amp;D July-08 4 6" xfId="16081"/>
    <cellStyle name="_pgvcl-costal_PGVCL-_T&amp;D July-08 4 6" xfId="16082"/>
    <cellStyle name="_pgvcl-costal_pgvcl_T&amp;D July-08 4 7" xfId="16083"/>
    <cellStyle name="_pgvcl-costal_PGVCL-_T&amp;D July-08 4 7" xfId="16084"/>
    <cellStyle name="_pgvcl-costal_pgvcl_T&amp;D July-08 4 8" xfId="16085"/>
    <cellStyle name="_pgvcl-costal_PGVCL-_T&amp;D July-08 4 8" xfId="16086"/>
    <cellStyle name="_pgvcl-costal_pgvcl_T&amp;D July-08 4 9" xfId="16087"/>
    <cellStyle name="_pgvcl-costal_PGVCL-_T&amp;D July-08 4 9" xfId="16088"/>
    <cellStyle name="_pgvcl-costal_pgvcl_T&amp;D July-08 5" xfId="16089"/>
    <cellStyle name="_pgvcl-costal_PGVCL-_T&amp;D July-08 5" xfId="16090"/>
    <cellStyle name="_pgvcl-costal_pgvcl_T&amp;D July-08 5 10" xfId="16091"/>
    <cellStyle name="_pgvcl-costal_PGVCL-_T&amp;D July-08 5 10" xfId="16092"/>
    <cellStyle name="_pgvcl-costal_pgvcl_T&amp;D July-08 5 2" xfId="16093"/>
    <cellStyle name="_pgvcl-costal_PGVCL-_T&amp;D July-08 5 2" xfId="16094"/>
    <cellStyle name="_pgvcl-costal_pgvcl_T&amp;D July-08 5 3" xfId="16095"/>
    <cellStyle name="_pgvcl-costal_PGVCL-_T&amp;D July-08 5 3" xfId="16096"/>
    <cellStyle name="_pgvcl-costal_pgvcl_T&amp;D July-08 5 4" xfId="16097"/>
    <cellStyle name="_pgvcl-costal_PGVCL-_T&amp;D July-08 5 4" xfId="16098"/>
    <cellStyle name="_pgvcl-costal_pgvcl_T&amp;D July-08 5 5" xfId="16099"/>
    <cellStyle name="_pgvcl-costal_PGVCL-_T&amp;D July-08 5 5" xfId="16100"/>
    <cellStyle name="_pgvcl-costal_pgvcl_T&amp;D July-08 5 6" xfId="16101"/>
    <cellStyle name="_pgvcl-costal_PGVCL-_T&amp;D July-08 5 6" xfId="16102"/>
    <cellStyle name="_pgvcl-costal_pgvcl_T&amp;D July-08 5 7" xfId="16103"/>
    <cellStyle name="_pgvcl-costal_PGVCL-_T&amp;D July-08 5 7" xfId="16104"/>
    <cellStyle name="_pgvcl-costal_pgvcl_T&amp;D July-08 5 8" xfId="16105"/>
    <cellStyle name="_pgvcl-costal_PGVCL-_T&amp;D July-08 5 8" xfId="16106"/>
    <cellStyle name="_pgvcl-costal_pgvcl_T&amp;D July-08 5 9" xfId="16107"/>
    <cellStyle name="_pgvcl-costal_PGVCL-_T&amp;D July-08 5 9" xfId="16108"/>
    <cellStyle name="_pgvcl-costal_pgvcl_T&amp;D July-08 6" xfId="16109"/>
    <cellStyle name="_pgvcl-costal_PGVCL-_T&amp;D July-08 6" xfId="16110"/>
    <cellStyle name="_pgvcl-costal_pgvcl_T&amp;D July-08 6 10" xfId="16111"/>
    <cellStyle name="_pgvcl-costal_PGVCL-_T&amp;D July-08 6 10" xfId="16112"/>
    <cellStyle name="_pgvcl-costal_pgvcl_T&amp;D July-08 6 2" xfId="16113"/>
    <cellStyle name="_pgvcl-costal_PGVCL-_T&amp;D July-08 6 2" xfId="16114"/>
    <cellStyle name="_pgvcl-costal_pgvcl_T&amp;D July-08 6 3" xfId="16115"/>
    <cellStyle name="_pgvcl-costal_PGVCL-_T&amp;D July-08 6 3" xfId="16116"/>
    <cellStyle name="_pgvcl-costal_pgvcl_T&amp;D July-08 6 4" xfId="16117"/>
    <cellStyle name="_pgvcl-costal_PGVCL-_T&amp;D July-08 6 4" xfId="16118"/>
    <cellStyle name="_pgvcl-costal_pgvcl_T&amp;D July-08 6 5" xfId="16119"/>
    <cellStyle name="_pgvcl-costal_PGVCL-_T&amp;D July-08 6 5" xfId="16120"/>
    <cellStyle name="_pgvcl-costal_pgvcl_T&amp;D July-08 6 6" xfId="16121"/>
    <cellStyle name="_pgvcl-costal_PGVCL-_T&amp;D July-08 6 6" xfId="16122"/>
    <cellStyle name="_pgvcl-costal_pgvcl_T&amp;D July-08 6 7" xfId="16123"/>
    <cellStyle name="_pgvcl-costal_PGVCL-_T&amp;D July-08 6 7" xfId="16124"/>
    <cellStyle name="_pgvcl-costal_pgvcl_T&amp;D July-08 6 8" xfId="16125"/>
    <cellStyle name="_pgvcl-costal_PGVCL-_T&amp;D July-08 6 8" xfId="16126"/>
    <cellStyle name="_pgvcl-costal_pgvcl_T&amp;D July-08 6 9" xfId="16127"/>
    <cellStyle name="_pgvcl-costal_PGVCL-_T&amp;D July-08 6 9" xfId="16128"/>
    <cellStyle name="_pgvcl-costal_pgvcl_T&amp;D July-08 7" xfId="16129"/>
    <cellStyle name="_pgvcl-costal_PGVCL-_T&amp;D July-08 7" xfId="16130"/>
    <cellStyle name="_pgvcl-costal_pgvcl_T&amp;D July-08 7 10" xfId="16131"/>
    <cellStyle name="_pgvcl-costal_PGVCL-_T&amp;D July-08 7 10" xfId="16132"/>
    <cellStyle name="_pgvcl-costal_pgvcl_T&amp;D July-08 7 2" xfId="16133"/>
    <cellStyle name="_pgvcl-costal_PGVCL-_T&amp;D July-08 7 2" xfId="16134"/>
    <cellStyle name="_pgvcl-costal_pgvcl_T&amp;D July-08 7 3" xfId="16135"/>
    <cellStyle name="_pgvcl-costal_PGVCL-_T&amp;D July-08 7 3" xfId="16136"/>
    <cellStyle name="_pgvcl-costal_pgvcl_T&amp;D July-08 7 4" xfId="16137"/>
    <cellStyle name="_pgvcl-costal_PGVCL-_T&amp;D July-08 7 4" xfId="16138"/>
    <cellStyle name="_pgvcl-costal_pgvcl_T&amp;D July-08 7 5" xfId="16139"/>
    <cellStyle name="_pgvcl-costal_PGVCL-_T&amp;D July-08 7 5" xfId="16140"/>
    <cellStyle name="_pgvcl-costal_pgvcl_T&amp;D July-08 7 6" xfId="16141"/>
    <cellStyle name="_pgvcl-costal_PGVCL-_T&amp;D July-08 7 6" xfId="16142"/>
    <cellStyle name="_pgvcl-costal_pgvcl_T&amp;D July-08 7 7" xfId="16143"/>
    <cellStyle name="_pgvcl-costal_PGVCL-_T&amp;D July-08 7 7" xfId="16144"/>
    <cellStyle name="_pgvcl-costal_pgvcl_T&amp;D July-08 7 8" xfId="16145"/>
    <cellStyle name="_pgvcl-costal_PGVCL-_T&amp;D July-08 7 8" xfId="16146"/>
    <cellStyle name="_pgvcl-costal_pgvcl_T&amp;D July-08 7 9" xfId="16147"/>
    <cellStyle name="_pgvcl-costal_PGVCL-_T&amp;D July-08 7 9" xfId="16148"/>
    <cellStyle name="_pgvcl-costal_pgvcl_T&amp;D July-08 8" xfId="16149"/>
    <cellStyle name="_pgvcl-costal_PGVCL-_T&amp;D July-08 8" xfId="16150"/>
    <cellStyle name="_pgvcl-costal_pgvcl_T&amp;D MAR--09" xfId="16151"/>
    <cellStyle name="_pgvcl-costal_PGVCL-_T&amp;D MAR--09" xfId="16152"/>
    <cellStyle name="_pgvcl-costal_pgvcl_T&amp;D MAR--09 2" xfId="16153"/>
    <cellStyle name="_pgvcl-costal_PGVCL-_T&amp;D MAR--09 2" xfId="16154"/>
    <cellStyle name="_pgvcl-costal_pgvcl_T&amp;D MAR--09 2 10" xfId="16155"/>
    <cellStyle name="_pgvcl-costal_PGVCL-_T&amp;D MAR--09 2 10" xfId="16156"/>
    <cellStyle name="_pgvcl-costal_pgvcl_T&amp;D MAR--09 2 2" xfId="16157"/>
    <cellStyle name="_pgvcl-costal_PGVCL-_T&amp;D MAR--09 2 2" xfId="16158"/>
    <cellStyle name="_pgvcl-costal_pgvcl_T&amp;D MAR--09 2 3" xfId="16159"/>
    <cellStyle name="_pgvcl-costal_PGVCL-_T&amp;D MAR--09 2 3" xfId="16160"/>
    <cellStyle name="_pgvcl-costal_pgvcl_T&amp;D MAR--09 2 4" xfId="16161"/>
    <cellStyle name="_pgvcl-costal_PGVCL-_T&amp;D MAR--09 2 4" xfId="16162"/>
    <cellStyle name="_pgvcl-costal_pgvcl_T&amp;D MAR--09 2 5" xfId="16163"/>
    <cellStyle name="_pgvcl-costal_PGVCL-_T&amp;D MAR--09 2 5" xfId="16164"/>
    <cellStyle name="_pgvcl-costal_pgvcl_T&amp;D MAR--09 2 6" xfId="16165"/>
    <cellStyle name="_pgvcl-costal_PGVCL-_T&amp;D MAR--09 2 6" xfId="16166"/>
    <cellStyle name="_pgvcl-costal_pgvcl_T&amp;D MAR--09 2 7" xfId="16167"/>
    <cellStyle name="_pgvcl-costal_PGVCL-_T&amp;D MAR--09 2 7" xfId="16168"/>
    <cellStyle name="_pgvcl-costal_pgvcl_T&amp;D MAR--09 2 8" xfId="16169"/>
    <cellStyle name="_pgvcl-costal_PGVCL-_T&amp;D MAR--09 2 8" xfId="16170"/>
    <cellStyle name="_pgvcl-costal_pgvcl_T&amp;D MAR--09 2 9" xfId="16171"/>
    <cellStyle name="_pgvcl-costal_PGVCL-_T&amp;D MAR--09 2 9" xfId="16172"/>
    <cellStyle name="_pgvcl-costal_pgvcl_T&amp;D MAR--09 3" xfId="16173"/>
    <cellStyle name="_pgvcl-costal_PGVCL-_T&amp;D MAR--09 3" xfId="16174"/>
    <cellStyle name="_pgvcl-costal_pgvcl_T&amp;D MAR--09 3 10" xfId="16175"/>
    <cellStyle name="_pgvcl-costal_PGVCL-_T&amp;D MAR--09 3 10" xfId="16176"/>
    <cellStyle name="_pgvcl-costal_pgvcl_T&amp;D MAR--09 3 2" xfId="16177"/>
    <cellStyle name="_pgvcl-costal_PGVCL-_T&amp;D MAR--09 3 2" xfId="16178"/>
    <cellStyle name="_pgvcl-costal_pgvcl_T&amp;D MAR--09 3 3" xfId="16179"/>
    <cellStyle name="_pgvcl-costal_PGVCL-_T&amp;D MAR--09 3 3" xfId="16180"/>
    <cellStyle name="_pgvcl-costal_pgvcl_T&amp;D MAR--09 3 4" xfId="16181"/>
    <cellStyle name="_pgvcl-costal_PGVCL-_T&amp;D MAR--09 3 4" xfId="16182"/>
    <cellStyle name="_pgvcl-costal_pgvcl_T&amp;D MAR--09 3 5" xfId="16183"/>
    <cellStyle name="_pgvcl-costal_PGVCL-_T&amp;D MAR--09 3 5" xfId="16184"/>
    <cellStyle name="_pgvcl-costal_pgvcl_T&amp;D MAR--09 3 6" xfId="16185"/>
    <cellStyle name="_pgvcl-costal_PGVCL-_T&amp;D MAR--09 3 6" xfId="16186"/>
    <cellStyle name="_pgvcl-costal_pgvcl_T&amp;D MAR--09 3 7" xfId="16187"/>
    <cellStyle name="_pgvcl-costal_PGVCL-_T&amp;D MAR--09 3 7" xfId="16188"/>
    <cellStyle name="_pgvcl-costal_pgvcl_T&amp;D MAR--09 3 8" xfId="16189"/>
    <cellStyle name="_pgvcl-costal_PGVCL-_T&amp;D MAR--09 3 8" xfId="16190"/>
    <cellStyle name="_pgvcl-costal_pgvcl_T&amp;D MAR--09 3 9" xfId="16191"/>
    <cellStyle name="_pgvcl-costal_PGVCL-_T&amp;D MAR--09 3 9" xfId="16192"/>
    <cellStyle name="_pgvcl-costal_pgvcl_T&amp;D MAR--09 4" xfId="16193"/>
    <cellStyle name="_pgvcl-costal_PGVCL-_T&amp;D MAR--09 4" xfId="16194"/>
    <cellStyle name="_pgvcl-costal_pgvcl_T&amp;D MAR--09 4 10" xfId="16195"/>
    <cellStyle name="_pgvcl-costal_PGVCL-_T&amp;D MAR--09 4 10" xfId="16196"/>
    <cellStyle name="_pgvcl-costal_pgvcl_T&amp;D MAR--09 4 2" xfId="16197"/>
    <cellStyle name="_pgvcl-costal_PGVCL-_T&amp;D MAR--09 4 2" xfId="16198"/>
    <cellStyle name="_pgvcl-costal_pgvcl_T&amp;D MAR--09 4 3" xfId="16199"/>
    <cellStyle name="_pgvcl-costal_PGVCL-_T&amp;D MAR--09 4 3" xfId="16200"/>
    <cellStyle name="_pgvcl-costal_pgvcl_T&amp;D MAR--09 4 4" xfId="16201"/>
    <cellStyle name="_pgvcl-costal_PGVCL-_T&amp;D MAR--09 4 4" xfId="16202"/>
    <cellStyle name="_pgvcl-costal_pgvcl_T&amp;D MAR--09 4 5" xfId="16203"/>
    <cellStyle name="_pgvcl-costal_PGVCL-_T&amp;D MAR--09 4 5" xfId="16204"/>
    <cellStyle name="_pgvcl-costal_pgvcl_T&amp;D MAR--09 4 6" xfId="16205"/>
    <cellStyle name="_pgvcl-costal_PGVCL-_T&amp;D MAR--09 4 6" xfId="16206"/>
    <cellStyle name="_pgvcl-costal_pgvcl_T&amp;D MAR--09 4 7" xfId="16207"/>
    <cellStyle name="_pgvcl-costal_PGVCL-_T&amp;D MAR--09 4 7" xfId="16208"/>
    <cellStyle name="_pgvcl-costal_pgvcl_T&amp;D MAR--09 4 8" xfId="16209"/>
    <cellStyle name="_pgvcl-costal_PGVCL-_T&amp;D MAR--09 4 8" xfId="16210"/>
    <cellStyle name="_pgvcl-costal_pgvcl_T&amp;D MAR--09 4 9" xfId="16211"/>
    <cellStyle name="_pgvcl-costal_PGVCL-_T&amp;D MAR--09 4 9" xfId="16212"/>
    <cellStyle name="_pgvcl-costal_pgvcl_T&amp;D MAR--09 5" xfId="16213"/>
    <cellStyle name="_pgvcl-costal_PGVCL-_T&amp;D MAR--09 5" xfId="16214"/>
    <cellStyle name="_pgvcl-costal_pgvcl_T&amp;D MAR--09 5 10" xfId="16215"/>
    <cellStyle name="_pgvcl-costal_PGVCL-_T&amp;D MAR--09 5 10" xfId="16216"/>
    <cellStyle name="_pgvcl-costal_pgvcl_T&amp;D MAR--09 5 2" xfId="16217"/>
    <cellStyle name="_pgvcl-costal_PGVCL-_T&amp;D MAR--09 5 2" xfId="16218"/>
    <cellStyle name="_pgvcl-costal_pgvcl_T&amp;D MAR--09 5 3" xfId="16219"/>
    <cellStyle name="_pgvcl-costal_PGVCL-_T&amp;D MAR--09 5 3" xfId="16220"/>
    <cellStyle name="_pgvcl-costal_pgvcl_T&amp;D MAR--09 5 4" xfId="16221"/>
    <cellStyle name="_pgvcl-costal_PGVCL-_T&amp;D MAR--09 5 4" xfId="16222"/>
    <cellStyle name="_pgvcl-costal_pgvcl_T&amp;D MAR--09 5 5" xfId="16223"/>
    <cellStyle name="_pgvcl-costal_PGVCL-_T&amp;D MAR--09 5 5" xfId="16224"/>
    <cellStyle name="_pgvcl-costal_pgvcl_T&amp;D MAR--09 5 6" xfId="16225"/>
    <cellStyle name="_pgvcl-costal_PGVCL-_T&amp;D MAR--09 5 6" xfId="16226"/>
    <cellStyle name="_pgvcl-costal_pgvcl_T&amp;D MAR--09 5 7" xfId="16227"/>
    <cellStyle name="_pgvcl-costal_PGVCL-_T&amp;D MAR--09 5 7" xfId="16228"/>
    <cellStyle name="_pgvcl-costal_pgvcl_T&amp;D MAR--09 5 8" xfId="16229"/>
    <cellStyle name="_pgvcl-costal_PGVCL-_T&amp;D MAR--09 5 8" xfId="16230"/>
    <cellStyle name="_pgvcl-costal_pgvcl_T&amp;D MAR--09 5 9" xfId="16231"/>
    <cellStyle name="_pgvcl-costal_PGVCL-_T&amp;D MAR--09 5 9" xfId="16232"/>
    <cellStyle name="_pgvcl-costal_pgvcl_T&amp;D MAR--09 6" xfId="16233"/>
    <cellStyle name="_pgvcl-costal_PGVCL-_T&amp;D MAR--09 6" xfId="16234"/>
    <cellStyle name="_pgvcl-costal_pgvcl_T&amp;D MAR--09 6 10" xfId="16235"/>
    <cellStyle name="_pgvcl-costal_PGVCL-_T&amp;D MAR--09 6 10" xfId="16236"/>
    <cellStyle name="_pgvcl-costal_pgvcl_T&amp;D MAR--09 6 2" xfId="16237"/>
    <cellStyle name="_pgvcl-costal_PGVCL-_T&amp;D MAR--09 6 2" xfId="16238"/>
    <cellStyle name="_pgvcl-costal_pgvcl_T&amp;D MAR--09 6 3" xfId="16239"/>
    <cellStyle name="_pgvcl-costal_PGVCL-_T&amp;D MAR--09 6 3" xfId="16240"/>
    <cellStyle name="_pgvcl-costal_pgvcl_T&amp;D MAR--09 6 4" xfId="16241"/>
    <cellStyle name="_pgvcl-costal_PGVCL-_T&amp;D MAR--09 6 4" xfId="16242"/>
    <cellStyle name="_pgvcl-costal_pgvcl_T&amp;D MAR--09 6 5" xfId="16243"/>
    <cellStyle name="_pgvcl-costal_PGVCL-_T&amp;D MAR--09 6 5" xfId="16244"/>
    <cellStyle name="_pgvcl-costal_pgvcl_T&amp;D MAR--09 6 6" xfId="16245"/>
    <cellStyle name="_pgvcl-costal_PGVCL-_T&amp;D MAR--09 6 6" xfId="16246"/>
    <cellStyle name="_pgvcl-costal_pgvcl_T&amp;D MAR--09 6 7" xfId="16247"/>
    <cellStyle name="_pgvcl-costal_PGVCL-_T&amp;D MAR--09 6 7" xfId="16248"/>
    <cellStyle name="_pgvcl-costal_pgvcl_T&amp;D MAR--09 6 8" xfId="16249"/>
    <cellStyle name="_pgvcl-costal_PGVCL-_T&amp;D MAR--09 6 8" xfId="16250"/>
    <cellStyle name="_pgvcl-costal_pgvcl_T&amp;D MAR--09 6 9" xfId="16251"/>
    <cellStyle name="_pgvcl-costal_PGVCL-_T&amp;D MAR--09 6 9" xfId="16252"/>
    <cellStyle name="_pgvcl-costal_pgvcl_T&amp;D MAR--09 7" xfId="16253"/>
    <cellStyle name="_pgvcl-costal_PGVCL-_T&amp;D MAR--09 7" xfId="16254"/>
    <cellStyle name="_pgvcl-costal_pgvcl_T&amp;D MAR--09 7 10" xfId="16255"/>
    <cellStyle name="_pgvcl-costal_PGVCL-_T&amp;D MAR--09 7 10" xfId="16256"/>
    <cellStyle name="_pgvcl-costal_pgvcl_T&amp;D MAR--09 7 2" xfId="16257"/>
    <cellStyle name="_pgvcl-costal_PGVCL-_T&amp;D MAR--09 7 2" xfId="16258"/>
    <cellStyle name="_pgvcl-costal_pgvcl_T&amp;D MAR--09 7 3" xfId="16259"/>
    <cellStyle name="_pgvcl-costal_PGVCL-_T&amp;D MAR--09 7 3" xfId="16260"/>
    <cellStyle name="_pgvcl-costal_pgvcl_T&amp;D MAR--09 7 4" xfId="16261"/>
    <cellStyle name="_pgvcl-costal_PGVCL-_T&amp;D MAR--09 7 4" xfId="16262"/>
    <cellStyle name="_pgvcl-costal_pgvcl_T&amp;D MAR--09 7 5" xfId="16263"/>
    <cellStyle name="_pgvcl-costal_PGVCL-_T&amp;D MAR--09 7 5" xfId="16264"/>
    <cellStyle name="_pgvcl-costal_pgvcl_T&amp;D MAR--09 7 6" xfId="16265"/>
    <cellStyle name="_pgvcl-costal_PGVCL-_T&amp;D MAR--09 7 6" xfId="16266"/>
    <cellStyle name="_pgvcl-costal_pgvcl_T&amp;D MAR--09 7 7" xfId="16267"/>
    <cellStyle name="_pgvcl-costal_PGVCL-_T&amp;D MAR--09 7 7" xfId="16268"/>
    <cellStyle name="_pgvcl-costal_pgvcl_T&amp;D MAR--09 7 8" xfId="16269"/>
    <cellStyle name="_pgvcl-costal_PGVCL-_T&amp;D MAR--09 7 8" xfId="16270"/>
    <cellStyle name="_pgvcl-costal_pgvcl_T&amp;D MAR--09 7 9" xfId="16271"/>
    <cellStyle name="_pgvcl-costal_PGVCL-_T&amp;D MAR--09 7 9" xfId="16272"/>
    <cellStyle name="_pgvcl-costal_pgvcl_T&amp;D MAR--09 8" xfId="16273"/>
    <cellStyle name="_pgvcl-costal_PGVCL-_T&amp;D MAR--09 8" xfId="16274"/>
    <cellStyle name="_pgvcl-costal_pgvcl_Urban Weekly 8 MAY 09" xfId="16275"/>
    <cellStyle name="_pgvcl-costal_PGVCL-_Urban Weekly 8 MAY 09" xfId="16276"/>
    <cellStyle name="_pgvcl-costal_pgvcl_Urban Weekly 8 MAY 09 2" xfId="16277"/>
    <cellStyle name="_pgvcl-costal_PGVCL-_Urban Weekly 8 MAY 09 2" xfId="16278"/>
    <cellStyle name="_pgvcl-costal_pgvcl_URBAN WEEKLY PBR CO" xfId="16279"/>
    <cellStyle name="_pgvcl-costal_PGVCL-_URBAN WEEKLY PBR CO" xfId="16280"/>
    <cellStyle name="_pgvcl-costal_pgvcl_URBAN WEEKLY PBR CO 2" xfId="16281"/>
    <cellStyle name="_pgvcl-costal_PGVCL-_URBAN WEEKLY PBR CO 2" xfId="16282"/>
    <cellStyle name="_pgvcl-costal_pgvcl_URBAN WEEKLY PBR CO 2 10" xfId="16283"/>
    <cellStyle name="_pgvcl-costal_PGVCL-_URBAN WEEKLY PBR CO 2 10" xfId="16284"/>
    <cellStyle name="_pgvcl-costal_pgvcl_URBAN WEEKLY PBR CO 2 2" xfId="16285"/>
    <cellStyle name="_pgvcl-costal_PGVCL-_URBAN WEEKLY PBR CO 2 2" xfId="16286"/>
    <cellStyle name="_pgvcl-costal_pgvcl_URBAN WEEKLY PBR CO 2 3" xfId="16287"/>
    <cellStyle name="_pgvcl-costal_PGVCL-_URBAN WEEKLY PBR CO 2 3" xfId="16288"/>
    <cellStyle name="_pgvcl-costal_pgvcl_URBAN WEEKLY PBR CO 2 4" xfId="16289"/>
    <cellStyle name="_pgvcl-costal_PGVCL-_URBAN WEEKLY PBR CO 2 4" xfId="16290"/>
    <cellStyle name="_pgvcl-costal_pgvcl_URBAN WEEKLY PBR CO 2 5" xfId="16291"/>
    <cellStyle name="_pgvcl-costal_PGVCL-_URBAN WEEKLY PBR CO 2 5" xfId="16292"/>
    <cellStyle name="_pgvcl-costal_pgvcl_URBAN WEEKLY PBR CO 2 6" xfId="16293"/>
    <cellStyle name="_pgvcl-costal_PGVCL-_URBAN WEEKLY PBR CO 2 6" xfId="16294"/>
    <cellStyle name="_pgvcl-costal_pgvcl_URBAN WEEKLY PBR CO 2 7" xfId="16295"/>
    <cellStyle name="_pgvcl-costal_PGVCL-_URBAN WEEKLY PBR CO 2 7" xfId="16296"/>
    <cellStyle name="_pgvcl-costal_pgvcl_URBAN WEEKLY PBR CO 2 8" xfId="16297"/>
    <cellStyle name="_pgvcl-costal_PGVCL-_URBAN WEEKLY PBR CO 2 8" xfId="16298"/>
    <cellStyle name="_pgvcl-costal_pgvcl_URBAN WEEKLY PBR CO 2 9" xfId="16299"/>
    <cellStyle name="_pgvcl-costal_PGVCL-_URBAN WEEKLY PBR CO 2 9" xfId="16300"/>
    <cellStyle name="_pgvcl-costal_pgvcl_URBAN WEEKLY PBR CO 3" xfId="16301"/>
    <cellStyle name="_pgvcl-costal_PGVCL-_URBAN WEEKLY PBR CO 3" xfId="16302"/>
    <cellStyle name="_pgvcl-costal_pgvcl_URBAN WEEKLY PBR CO 3 10" xfId="16303"/>
    <cellStyle name="_pgvcl-costal_PGVCL-_URBAN WEEKLY PBR CO 3 10" xfId="16304"/>
    <cellStyle name="_pgvcl-costal_pgvcl_URBAN WEEKLY PBR CO 3 2" xfId="16305"/>
    <cellStyle name="_pgvcl-costal_PGVCL-_URBAN WEEKLY PBR CO 3 2" xfId="16306"/>
    <cellStyle name="_pgvcl-costal_pgvcl_URBAN WEEKLY PBR CO 3 3" xfId="16307"/>
    <cellStyle name="_pgvcl-costal_PGVCL-_URBAN WEEKLY PBR CO 3 3" xfId="16308"/>
    <cellStyle name="_pgvcl-costal_pgvcl_URBAN WEEKLY PBR CO 3 4" xfId="16309"/>
    <cellStyle name="_pgvcl-costal_PGVCL-_URBAN WEEKLY PBR CO 3 4" xfId="16310"/>
    <cellStyle name="_pgvcl-costal_pgvcl_URBAN WEEKLY PBR CO 3 5" xfId="16311"/>
    <cellStyle name="_pgvcl-costal_PGVCL-_URBAN WEEKLY PBR CO 3 5" xfId="16312"/>
    <cellStyle name="_pgvcl-costal_pgvcl_URBAN WEEKLY PBR CO 3 6" xfId="16313"/>
    <cellStyle name="_pgvcl-costal_PGVCL-_URBAN WEEKLY PBR CO 3 6" xfId="16314"/>
    <cellStyle name="_pgvcl-costal_pgvcl_URBAN WEEKLY PBR CO 3 7" xfId="16315"/>
    <cellStyle name="_pgvcl-costal_PGVCL-_URBAN WEEKLY PBR CO 3 7" xfId="16316"/>
    <cellStyle name="_pgvcl-costal_pgvcl_URBAN WEEKLY PBR CO 3 8" xfId="16317"/>
    <cellStyle name="_pgvcl-costal_PGVCL-_URBAN WEEKLY PBR CO 3 8" xfId="16318"/>
    <cellStyle name="_pgvcl-costal_pgvcl_URBAN WEEKLY PBR CO 3 9" xfId="16319"/>
    <cellStyle name="_pgvcl-costal_PGVCL-_URBAN WEEKLY PBR CO 3 9" xfId="16320"/>
    <cellStyle name="_pgvcl-costal_pgvcl_URBAN WEEKLY PBR CO 4" xfId="16321"/>
    <cellStyle name="_pgvcl-costal_PGVCL-_URBAN WEEKLY PBR CO 4" xfId="16322"/>
    <cellStyle name="_pgvcl-costal_pgvcl_URBAN WEEKLY PBR CO 4 10" xfId="16323"/>
    <cellStyle name="_pgvcl-costal_PGVCL-_URBAN WEEKLY PBR CO 4 10" xfId="16324"/>
    <cellStyle name="_pgvcl-costal_pgvcl_URBAN WEEKLY PBR CO 4 2" xfId="16325"/>
    <cellStyle name="_pgvcl-costal_PGVCL-_URBAN WEEKLY PBR CO 4 2" xfId="16326"/>
    <cellStyle name="_pgvcl-costal_pgvcl_URBAN WEEKLY PBR CO 4 3" xfId="16327"/>
    <cellStyle name="_pgvcl-costal_PGVCL-_URBAN WEEKLY PBR CO 4 3" xfId="16328"/>
    <cellStyle name="_pgvcl-costal_pgvcl_URBAN WEEKLY PBR CO 4 4" xfId="16329"/>
    <cellStyle name="_pgvcl-costal_PGVCL-_URBAN WEEKLY PBR CO 4 4" xfId="16330"/>
    <cellStyle name="_pgvcl-costal_pgvcl_URBAN WEEKLY PBR CO 4 5" xfId="16331"/>
    <cellStyle name="_pgvcl-costal_PGVCL-_URBAN WEEKLY PBR CO 4 5" xfId="16332"/>
    <cellStyle name="_pgvcl-costal_pgvcl_URBAN WEEKLY PBR CO 4 6" xfId="16333"/>
    <cellStyle name="_pgvcl-costal_PGVCL-_URBAN WEEKLY PBR CO 4 6" xfId="16334"/>
    <cellStyle name="_pgvcl-costal_pgvcl_URBAN WEEKLY PBR CO 4 7" xfId="16335"/>
    <cellStyle name="_pgvcl-costal_PGVCL-_URBAN WEEKLY PBR CO 4 7" xfId="16336"/>
    <cellStyle name="_pgvcl-costal_pgvcl_URBAN WEEKLY PBR CO 4 8" xfId="16337"/>
    <cellStyle name="_pgvcl-costal_PGVCL-_URBAN WEEKLY PBR CO 4 8" xfId="16338"/>
    <cellStyle name="_pgvcl-costal_pgvcl_URBAN WEEKLY PBR CO 4 9" xfId="16339"/>
    <cellStyle name="_pgvcl-costal_PGVCL-_URBAN WEEKLY PBR CO 4 9" xfId="16340"/>
    <cellStyle name="_pgvcl-costal_pgvcl_URBAN WEEKLY PBR CO 5" xfId="16341"/>
    <cellStyle name="_pgvcl-costal_PGVCL-_URBAN WEEKLY PBR CO 5" xfId="16342"/>
    <cellStyle name="_pgvcl-costal_pgvcl_URBAN WEEKLY PBR CO 5 10" xfId="16343"/>
    <cellStyle name="_pgvcl-costal_PGVCL-_URBAN WEEKLY PBR CO 5 10" xfId="16344"/>
    <cellStyle name="_pgvcl-costal_pgvcl_URBAN WEEKLY PBR CO 5 2" xfId="16345"/>
    <cellStyle name="_pgvcl-costal_PGVCL-_URBAN WEEKLY PBR CO 5 2" xfId="16346"/>
    <cellStyle name="_pgvcl-costal_pgvcl_URBAN WEEKLY PBR CO 5 3" xfId="16347"/>
    <cellStyle name="_pgvcl-costal_PGVCL-_URBAN WEEKLY PBR CO 5 3" xfId="16348"/>
    <cellStyle name="_pgvcl-costal_pgvcl_URBAN WEEKLY PBR CO 5 4" xfId="16349"/>
    <cellStyle name="_pgvcl-costal_PGVCL-_URBAN WEEKLY PBR CO 5 4" xfId="16350"/>
    <cellStyle name="_pgvcl-costal_pgvcl_URBAN WEEKLY PBR CO 5 5" xfId="16351"/>
    <cellStyle name="_pgvcl-costal_PGVCL-_URBAN WEEKLY PBR CO 5 5" xfId="16352"/>
    <cellStyle name="_pgvcl-costal_pgvcl_URBAN WEEKLY PBR CO 5 6" xfId="16353"/>
    <cellStyle name="_pgvcl-costal_PGVCL-_URBAN WEEKLY PBR CO 5 6" xfId="16354"/>
    <cellStyle name="_pgvcl-costal_pgvcl_URBAN WEEKLY PBR CO 5 7" xfId="16355"/>
    <cellStyle name="_pgvcl-costal_PGVCL-_URBAN WEEKLY PBR CO 5 7" xfId="16356"/>
    <cellStyle name="_pgvcl-costal_pgvcl_URBAN WEEKLY PBR CO 5 8" xfId="16357"/>
    <cellStyle name="_pgvcl-costal_PGVCL-_URBAN WEEKLY PBR CO 5 8" xfId="16358"/>
    <cellStyle name="_pgvcl-costal_pgvcl_URBAN WEEKLY PBR CO 5 9" xfId="16359"/>
    <cellStyle name="_pgvcl-costal_PGVCL-_URBAN WEEKLY PBR CO 5 9" xfId="16360"/>
    <cellStyle name="_pgvcl-costal_pgvcl_URBAN WEEKLY PBR CO 6" xfId="16361"/>
    <cellStyle name="_pgvcl-costal_PGVCL-_URBAN WEEKLY PBR CO 6" xfId="16362"/>
    <cellStyle name="_pgvcl-costal_pgvcl_URBAN WEEKLY PBR CO 6 10" xfId="16363"/>
    <cellStyle name="_pgvcl-costal_PGVCL-_URBAN WEEKLY PBR CO 6 10" xfId="16364"/>
    <cellStyle name="_pgvcl-costal_pgvcl_URBAN WEEKLY PBR CO 6 2" xfId="16365"/>
    <cellStyle name="_pgvcl-costal_PGVCL-_URBAN WEEKLY PBR CO 6 2" xfId="16366"/>
    <cellStyle name="_pgvcl-costal_pgvcl_URBAN WEEKLY PBR CO 6 3" xfId="16367"/>
    <cellStyle name="_pgvcl-costal_PGVCL-_URBAN WEEKLY PBR CO 6 3" xfId="16368"/>
    <cellStyle name="_pgvcl-costal_pgvcl_URBAN WEEKLY PBR CO 6 4" xfId="16369"/>
    <cellStyle name="_pgvcl-costal_PGVCL-_URBAN WEEKLY PBR CO 6 4" xfId="16370"/>
    <cellStyle name="_pgvcl-costal_pgvcl_URBAN WEEKLY PBR CO 6 5" xfId="16371"/>
    <cellStyle name="_pgvcl-costal_PGVCL-_URBAN WEEKLY PBR CO 6 5" xfId="16372"/>
    <cellStyle name="_pgvcl-costal_pgvcl_URBAN WEEKLY PBR CO 6 6" xfId="16373"/>
    <cellStyle name="_pgvcl-costal_PGVCL-_URBAN WEEKLY PBR CO 6 6" xfId="16374"/>
    <cellStyle name="_pgvcl-costal_pgvcl_URBAN WEEKLY PBR CO 6 7" xfId="16375"/>
    <cellStyle name="_pgvcl-costal_PGVCL-_URBAN WEEKLY PBR CO 6 7" xfId="16376"/>
    <cellStyle name="_pgvcl-costal_pgvcl_URBAN WEEKLY PBR CO 6 8" xfId="16377"/>
    <cellStyle name="_pgvcl-costal_PGVCL-_URBAN WEEKLY PBR CO 6 8" xfId="16378"/>
    <cellStyle name="_pgvcl-costal_pgvcl_URBAN WEEKLY PBR CO 6 9" xfId="16379"/>
    <cellStyle name="_pgvcl-costal_PGVCL-_URBAN WEEKLY PBR CO 6 9" xfId="16380"/>
    <cellStyle name="_pgvcl-costal_pgvcl_URBAN WEEKLY PBR CO 7" xfId="16381"/>
    <cellStyle name="_pgvcl-costal_PGVCL-_URBAN WEEKLY PBR CO 7" xfId="16382"/>
    <cellStyle name="_pgvcl-costal_pgvcl_URBAN WEEKLY PBR CO 7 10" xfId="16383"/>
    <cellStyle name="_pgvcl-costal_PGVCL-_URBAN WEEKLY PBR CO 7 10" xfId="16384"/>
    <cellStyle name="_pgvcl-costal_pgvcl_URBAN WEEKLY PBR CO 7 2" xfId="16385"/>
    <cellStyle name="_pgvcl-costal_PGVCL-_URBAN WEEKLY PBR CO 7 2" xfId="16386"/>
    <cellStyle name="_pgvcl-costal_pgvcl_URBAN WEEKLY PBR CO 7 3" xfId="16387"/>
    <cellStyle name="_pgvcl-costal_PGVCL-_URBAN WEEKLY PBR CO 7 3" xfId="16388"/>
    <cellStyle name="_pgvcl-costal_pgvcl_URBAN WEEKLY PBR CO 7 4" xfId="16389"/>
    <cellStyle name="_pgvcl-costal_PGVCL-_URBAN WEEKLY PBR CO 7 4" xfId="16390"/>
    <cellStyle name="_pgvcl-costal_pgvcl_URBAN WEEKLY PBR CO 7 5" xfId="16391"/>
    <cellStyle name="_pgvcl-costal_PGVCL-_URBAN WEEKLY PBR CO 7 5" xfId="16392"/>
    <cellStyle name="_pgvcl-costal_pgvcl_URBAN WEEKLY PBR CO 7 6" xfId="16393"/>
    <cellStyle name="_pgvcl-costal_PGVCL-_URBAN WEEKLY PBR CO 7 6" xfId="16394"/>
    <cellStyle name="_pgvcl-costal_pgvcl_URBAN WEEKLY PBR CO 7 7" xfId="16395"/>
    <cellStyle name="_pgvcl-costal_PGVCL-_URBAN WEEKLY PBR CO 7 7" xfId="16396"/>
    <cellStyle name="_pgvcl-costal_pgvcl_URBAN WEEKLY PBR CO 7 8" xfId="16397"/>
    <cellStyle name="_pgvcl-costal_PGVCL-_URBAN WEEKLY PBR CO 7 8" xfId="16398"/>
    <cellStyle name="_pgvcl-costal_pgvcl_URBAN WEEKLY PBR CO 7 9" xfId="16399"/>
    <cellStyle name="_pgvcl-costal_PGVCL-_URBAN WEEKLY PBR CO 7 9" xfId="16400"/>
    <cellStyle name="_pgvcl-costal_pgvcl_URBAN WEEKLY PBR CO 8" xfId="16401"/>
    <cellStyle name="_pgvcl-costal_PGVCL-_URBAN WEEKLY PBR CO 8" xfId="16402"/>
    <cellStyle name="_pgvcl-costal_pgvcl_Weekly Urban PBR CO - 04-04-09 to 12-04-09" xfId="16403"/>
    <cellStyle name="_pgvcl-costal_PGVCL-_Weekly Urban PBR CO - 04-04-09 to 12-04-09" xfId="16404"/>
    <cellStyle name="_pgvcl-costal_pgvcl_Weekly Urban PBR CO - 04-04-09 to 12-04-09 2" xfId="16405"/>
    <cellStyle name="_pgvcl-costal_PGVCL-_Weekly Urban PBR CO - 04-04-09 to 12-04-09 2" xfId="16406"/>
    <cellStyle name="_pgvcl-costal_pgvcl_Weekly Urban PBR CO - 04-04-09 to 12-04-09 2 10" xfId="16407"/>
    <cellStyle name="_pgvcl-costal_PGVCL-_Weekly Urban PBR CO - 04-04-09 to 12-04-09 2 10" xfId="16408"/>
    <cellStyle name="_pgvcl-costal_pgvcl_Weekly Urban PBR CO - 04-04-09 to 12-04-09 2 2" xfId="16409"/>
    <cellStyle name="_pgvcl-costal_PGVCL-_Weekly Urban PBR CO - 04-04-09 to 12-04-09 2 2" xfId="16410"/>
    <cellStyle name="_pgvcl-costal_pgvcl_Weekly Urban PBR CO - 04-04-09 to 12-04-09 2 3" xfId="16411"/>
    <cellStyle name="_pgvcl-costal_PGVCL-_Weekly Urban PBR CO - 04-04-09 to 12-04-09 2 3" xfId="16412"/>
    <cellStyle name="_pgvcl-costal_pgvcl_Weekly Urban PBR CO - 04-04-09 to 12-04-09 2 4" xfId="16413"/>
    <cellStyle name="_pgvcl-costal_PGVCL-_Weekly Urban PBR CO - 04-04-09 to 12-04-09 2 4" xfId="16414"/>
    <cellStyle name="_pgvcl-costal_pgvcl_Weekly Urban PBR CO - 04-04-09 to 12-04-09 2 5" xfId="16415"/>
    <cellStyle name="_pgvcl-costal_PGVCL-_Weekly Urban PBR CO - 04-04-09 to 12-04-09 2 5" xfId="16416"/>
    <cellStyle name="_pgvcl-costal_pgvcl_Weekly Urban PBR CO - 04-04-09 to 12-04-09 2 6" xfId="16417"/>
    <cellStyle name="_pgvcl-costal_PGVCL-_Weekly Urban PBR CO - 04-04-09 to 12-04-09 2 6" xfId="16418"/>
    <cellStyle name="_pgvcl-costal_pgvcl_Weekly Urban PBR CO - 04-04-09 to 12-04-09 2 7" xfId="16419"/>
    <cellStyle name="_pgvcl-costal_PGVCL-_Weekly Urban PBR CO - 04-04-09 to 12-04-09 2 7" xfId="16420"/>
    <cellStyle name="_pgvcl-costal_pgvcl_Weekly Urban PBR CO - 04-04-09 to 12-04-09 2 8" xfId="16421"/>
    <cellStyle name="_pgvcl-costal_PGVCL-_Weekly Urban PBR CO - 04-04-09 to 12-04-09 2 8" xfId="16422"/>
    <cellStyle name="_pgvcl-costal_pgvcl_Weekly Urban PBR CO - 04-04-09 to 12-04-09 2 9" xfId="16423"/>
    <cellStyle name="_pgvcl-costal_PGVCL-_Weekly Urban PBR CO - 04-04-09 to 12-04-09 2 9" xfId="16424"/>
    <cellStyle name="_pgvcl-costal_pgvcl_Weekly Urban PBR CO - 04-04-09 to 12-04-09 3" xfId="16425"/>
    <cellStyle name="_pgvcl-costal_PGVCL-_Weekly Urban PBR CO - 04-04-09 to 12-04-09 3" xfId="16426"/>
    <cellStyle name="_pgvcl-costal_pgvcl_Weekly Urban PBR CO - 04-04-09 to 12-04-09 3 10" xfId="16427"/>
    <cellStyle name="_pgvcl-costal_PGVCL-_Weekly Urban PBR CO - 04-04-09 to 12-04-09 3 10" xfId="16428"/>
    <cellStyle name="_pgvcl-costal_pgvcl_Weekly Urban PBR CO - 04-04-09 to 12-04-09 3 2" xfId="16429"/>
    <cellStyle name="_pgvcl-costal_PGVCL-_Weekly Urban PBR CO - 04-04-09 to 12-04-09 3 2" xfId="16430"/>
    <cellStyle name="_pgvcl-costal_pgvcl_Weekly Urban PBR CO - 04-04-09 to 12-04-09 3 3" xfId="16431"/>
    <cellStyle name="_pgvcl-costal_PGVCL-_Weekly Urban PBR CO - 04-04-09 to 12-04-09 3 3" xfId="16432"/>
    <cellStyle name="_pgvcl-costal_pgvcl_Weekly Urban PBR CO - 04-04-09 to 12-04-09 3 4" xfId="16433"/>
    <cellStyle name="_pgvcl-costal_PGVCL-_Weekly Urban PBR CO - 04-04-09 to 12-04-09 3 4" xfId="16434"/>
    <cellStyle name="_pgvcl-costal_pgvcl_Weekly Urban PBR CO - 04-04-09 to 12-04-09 3 5" xfId="16435"/>
    <cellStyle name="_pgvcl-costal_PGVCL-_Weekly Urban PBR CO - 04-04-09 to 12-04-09 3 5" xfId="16436"/>
    <cellStyle name="_pgvcl-costal_pgvcl_Weekly Urban PBR CO - 04-04-09 to 12-04-09 3 6" xfId="16437"/>
    <cellStyle name="_pgvcl-costal_PGVCL-_Weekly Urban PBR CO - 04-04-09 to 12-04-09 3 6" xfId="16438"/>
    <cellStyle name="_pgvcl-costal_pgvcl_Weekly Urban PBR CO - 04-04-09 to 12-04-09 3 7" xfId="16439"/>
    <cellStyle name="_pgvcl-costal_PGVCL-_Weekly Urban PBR CO - 04-04-09 to 12-04-09 3 7" xfId="16440"/>
    <cellStyle name="_pgvcl-costal_pgvcl_Weekly Urban PBR CO - 04-04-09 to 12-04-09 3 8" xfId="16441"/>
    <cellStyle name="_pgvcl-costal_PGVCL-_Weekly Urban PBR CO - 04-04-09 to 12-04-09 3 8" xfId="16442"/>
    <cellStyle name="_pgvcl-costal_pgvcl_Weekly Urban PBR CO - 04-04-09 to 12-04-09 3 9" xfId="16443"/>
    <cellStyle name="_pgvcl-costal_PGVCL-_Weekly Urban PBR CO - 04-04-09 to 12-04-09 3 9" xfId="16444"/>
    <cellStyle name="_pgvcl-costal_pgvcl_Weekly Urban PBR CO - 04-04-09 to 12-04-09 4" xfId="16445"/>
    <cellStyle name="_pgvcl-costal_PGVCL-_Weekly Urban PBR CO - 04-04-09 to 12-04-09 4" xfId="16446"/>
    <cellStyle name="_pgvcl-costal_pgvcl_Weekly Urban PBR CO - 04-04-09 to 12-04-09 4 10" xfId="16447"/>
    <cellStyle name="_pgvcl-costal_PGVCL-_Weekly Urban PBR CO - 04-04-09 to 12-04-09 4 10" xfId="16448"/>
    <cellStyle name="_pgvcl-costal_pgvcl_Weekly Urban PBR CO - 04-04-09 to 12-04-09 4 2" xfId="16449"/>
    <cellStyle name="_pgvcl-costal_PGVCL-_Weekly Urban PBR CO - 04-04-09 to 12-04-09 4 2" xfId="16450"/>
    <cellStyle name="_pgvcl-costal_pgvcl_Weekly Urban PBR CO - 04-04-09 to 12-04-09 4 3" xfId="16451"/>
    <cellStyle name="_pgvcl-costal_PGVCL-_Weekly Urban PBR CO - 04-04-09 to 12-04-09 4 3" xfId="16452"/>
    <cellStyle name="_pgvcl-costal_pgvcl_Weekly Urban PBR CO - 04-04-09 to 12-04-09 4 4" xfId="16453"/>
    <cellStyle name="_pgvcl-costal_PGVCL-_Weekly Urban PBR CO - 04-04-09 to 12-04-09 4 4" xfId="16454"/>
    <cellStyle name="_pgvcl-costal_pgvcl_Weekly Urban PBR CO - 04-04-09 to 12-04-09 4 5" xfId="16455"/>
    <cellStyle name="_pgvcl-costal_PGVCL-_Weekly Urban PBR CO - 04-04-09 to 12-04-09 4 5" xfId="16456"/>
    <cellStyle name="_pgvcl-costal_pgvcl_Weekly Urban PBR CO - 04-04-09 to 12-04-09 4 6" xfId="16457"/>
    <cellStyle name="_pgvcl-costal_PGVCL-_Weekly Urban PBR CO - 04-04-09 to 12-04-09 4 6" xfId="16458"/>
    <cellStyle name="_pgvcl-costal_pgvcl_Weekly Urban PBR CO - 04-04-09 to 12-04-09 4 7" xfId="16459"/>
    <cellStyle name="_pgvcl-costal_PGVCL-_Weekly Urban PBR CO - 04-04-09 to 12-04-09 4 7" xfId="16460"/>
    <cellStyle name="_pgvcl-costal_pgvcl_Weekly Urban PBR CO - 04-04-09 to 12-04-09 4 8" xfId="16461"/>
    <cellStyle name="_pgvcl-costal_PGVCL-_Weekly Urban PBR CO - 04-04-09 to 12-04-09 4 8" xfId="16462"/>
    <cellStyle name="_pgvcl-costal_pgvcl_Weekly Urban PBR CO - 04-04-09 to 12-04-09 4 9" xfId="16463"/>
    <cellStyle name="_pgvcl-costal_PGVCL-_Weekly Urban PBR CO - 04-04-09 to 12-04-09 4 9" xfId="16464"/>
    <cellStyle name="_pgvcl-costal_pgvcl_Weekly Urban PBR CO - 04-04-09 to 12-04-09 5" xfId="16465"/>
    <cellStyle name="_pgvcl-costal_PGVCL-_Weekly Urban PBR CO - 04-04-09 to 12-04-09 5" xfId="16466"/>
    <cellStyle name="_pgvcl-costal_pgvcl_Weekly Urban PBR CO - 04-04-09 to 12-04-09 5 10" xfId="16467"/>
    <cellStyle name="_pgvcl-costal_PGVCL-_Weekly Urban PBR CO - 04-04-09 to 12-04-09 5 10" xfId="16468"/>
    <cellStyle name="_pgvcl-costal_pgvcl_Weekly Urban PBR CO - 04-04-09 to 12-04-09 5 2" xfId="16469"/>
    <cellStyle name="_pgvcl-costal_PGVCL-_Weekly Urban PBR CO - 04-04-09 to 12-04-09 5 2" xfId="16470"/>
    <cellStyle name="_pgvcl-costal_pgvcl_Weekly Urban PBR CO - 04-04-09 to 12-04-09 5 3" xfId="16471"/>
    <cellStyle name="_pgvcl-costal_PGVCL-_Weekly Urban PBR CO - 04-04-09 to 12-04-09 5 3" xfId="16472"/>
    <cellStyle name="_pgvcl-costal_pgvcl_Weekly Urban PBR CO - 04-04-09 to 12-04-09 5 4" xfId="16473"/>
    <cellStyle name="_pgvcl-costal_PGVCL-_Weekly Urban PBR CO - 04-04-09 to 12-04-09 5 4" xfId="16474"/>
    <cellStyle name="_pgvcl-costal_pgvcl_Weekly Urban PBR CO - 04-04-09 to 12-04-09 5 5" xfId="16475"/>
    <cellStyle name="_pgvcl-costal_PGVCL-_Weekly Urban PBR CO - 04-04-09 to 12-04-09 5 5" xfId="16476"/>
    <cellStyle name="_pgvcl-costal_pgvcl_Weekly Urban PBR CO - 04-04-09 to 12-04-09 5 6" xfId="16477"/>
    <cellStyle name="_pgvcl-costal_PGVCL-_Weekly Urban PBR CO - 04-04-09 to 12-04-09 5 6" xfId="16478"/>
    <cellStyle name="_pgvcl-costal_pgvcl_Weekly Urban PBR CO - 04-04-09 to 12-04-09 5 7" xfId="16479"/>
    <cellStyle name="_pgvcl-costal_PGVCL-_Weekly Urban PBR CO - 04-04-09 to 12-04-09 5 7" xfId="16480"/>
    <cellStyle name="_pgvcl-costal_pgvcl_Weekly Urban PBR CO - 04-04-09 to 12-04-09 5 8" xfId="16481"/>
    <cellStyle name="_pgvcl-costal_PGVCL-_Weekly Urban PBR CO - 04-04-09 to 12-04-09 5 8" xfId="16482"/>
    <cellStyle name="_pgvcl-costal_pgvcl_Weekly Urban PBR CO - 04-04-09 to 12-04-09 5 9" xfId="16483"/>
    <cellStyle name="_pgvcl-costal_PGVCL-_Weekly Urban PBR CO - 04-04-09 to 12-04-09 5 9" xfId="16484"/>
    <cellStyle name="_pgvcl-costal_pgvcl_Weekly Urban PBR CO - 04-04-09 to 12-04-09 6" xfId="16485"/>
    <cellStyle name="_pgvcl-costal_PGVCL-_Weekly Urban PBR CO - 04-04-09 to 12-04-09 6" xfId="16486"/>
    <cellStyle name="_pgvcl-costal_pgvcl_Weekly Urban PBR CO - 04-04-09 to 12-04-09 6 10" xfId="16487"/>
    <cellStyle name="_pgvcl-costal_PGVCL-_Weekly Urban PBR CO - 04-04-09 to 12-04-09 6 10" xfId="16488"/>
    <cellStyle name="_pgvcl-costal_pgvcl_Weekly Urban PBR CO - 04-04-09 to 12-04-09 6 2" xfId="16489"/>
    <cellStyle name="_pgvcl-costal_PGVCL-_Weekly Urban PBR CO - 04-04-09 to 12-04-09 6 2" xfId="16490"/>
    <cellStyle name="_pgvcl-costal_pgvcl_Weekly Urban PBR CO - 04-04-09 to 12-04-09 6 3" xfId="16491"/>
    <cellStyle name="_pgvcl-costal_PGVCL-_Weekly Urban PBR CO - 04-04-09 to 12-04-09 6 3" xfId="16492"/>
    <cellStyle name="_pgvcl-costal_pgvcl_Weekly Urban PBR CO - 04-04-09 to 12-04-09 6 4" xfId="16493"/>
    <cellStyle name="_pgvcl-costal_PGVCL-_Weekly Urban PBR CO - 04-04-09 to 12-04-09 6 4" xfId="16494"/>
    <cellStyle name="_pgvcl-costal_pgvcl_Weekly Urban PBR CO - 04-04-09 to 12-04-09 6 5" xfId="16495"/>
    <cellStyle name="_pgvcl-costal_PGVCL-_Weekly Urban PBR CO - 04-04-09 to 12-04-09 6 5" xfId="16496"/>
    <cellStyle name="_pgvcl-costal_pgvcl_Weekly Urban PBR CO - 04-04-09 to 12-04-09 6 6" xfId="16497"/>
    <cellStyle name="_pgvcl-costal_PGVCL-_Weekly Urban PBR CO - 04-04-09 to 12-04-09 6 6" xfId="16498"/>
    <cellStyle name="_pgvcl-costal_pgvcl_Weekly Urban PBR CO - 04-04-09 to 12-04-09 6 7" xfId="16499"/>
    <cellStyle name="_pgvcl-costal_PGVCL-_Weekly Urban PBR CO - 04-04-09 to 12-04-09 6 7" xfId="16500"/>
    <cellStyle name="_pgvcl-costal_pgvcl_Weekly Urban PBR CO - 04-04-09 to 12-04-09 6 8" xfId="16501"/>
    <cellStyle name="_pgvcl-costal_PGVCL-_Weekly Urban PBR CO - 04-04-09 to 12-04-09 6 8" xfId="16502"/>
    <cellStyle name="_pgvcl-costal_pgvcl_Weekly Urban PBR CO - 04-04-09 to 12-04-09 6 9" xfId="16503"/>
    <cellStyle name="_pgvcl-costal_PGVCL-_Weekly Urban PBR CO - 04-04-09 to 12-04-09 6 9" xfId="16504"/>
    <cellStyle name="_pgvcl-costal_pgvcl_Weekly Urban PBR CO - 04-04-09 to 12-04-09 7" xfId="16505"/>
    <cellStyle name="_pgvcl-costal_PGVCL-_Weekly Urban PBR CO - 04-04-09 to 12-04-09 7" xfId="16506"/>
    <cellStyle name="_pgvcl-costal_pgvcl_Weekly Urban PBR CO - 04-04-09 to 12-04-09 7 10" xfId="16507"/>
    <cellStyle name="_pgvcl-costal_PGVCL-_Weekly Urban PBR CO - 04-04-09 to 12-04-09 7 10" xfId="16508"/>
    <cellStyle name="_pgvcl-costal_pgvcl_Weekly Urban PBR CO - 04-04-09 to 12-04-09 7 2" xfId="16509"/>
    <cellStyle name="_pgvcl-costal_PGVCL-_Weekly Urban PBR CO - 04-04-09 to 12-04-09 7 2" xfId="16510"/>
    <cellStyle name="_pgvcl-costal_pgvcl_Weekly Urban PBR CO - 04-04-09 to 12-04-09 7 3" xfId="16511"/>
    <cellStyle name="_pgvcl-costal_PGVCL-_Weekly Urban PBR CO - 04-04-09 to 12-04-09 7 3" xfId="16512"/>
    <cellStyle name="_pgvcl-costal_pgvcl_Weekly Urban PBR CO - 04-04-09 to 12-04-09 7 4" xfId="16513"/>
    <cellStyle name="_pgvcl-costal_PGVCL-_Weekly Urban PBR CO - 04-04-09 to 12-04-09 7 4" xfId="16514"/>
    <cellStyle name="_pgvcl-costal_pgvcl_Weekly Urban PBR CO - 04-04-09 to 12-04-09 7 5" xfId="16515"/>
    <cellStyle name="_pgvcl-costal_PGVCL-_Weekly Urban PBR CO - 04-04-09 to 12-04-09 7 5" xfId="16516"/>
    <cellStyle name="_pgvcl-costal_pgvcl_Weekly Urban PBR CO - 04-04-09 to 12-04-09 7 6" xfId="16517"/>
    <cellStyle name="_pgvcl-costal_PGVCL-_Weekly Urban PBR CO - 04-04-09 to 12-04-09 7 6" xfId="16518"/>
    <cellStyle name="_pgvcl-costal_pgvcl_Weekly Urban PBR CO - 04-04-09 to 12-04-09 7 7" xfId="16519"/>
    <cellStyle name="_pgvcl-costal_PGVCL-_Weekly Urban PBR CO - 04-04-09 to 12-04-09 7 7" xfId="16520"/>
    <cellStyle name="_pgvcl-costal_pgvcl_Weekly Urban PBR CO - 04-04-09 to 12-04-09 7 8" xfId="16521"/>
    <cellStyle name="_pgvcl-costal_PGVCL-_Weekly Urban PBR CO - 04-04-09 to 12-04-09 7 8" xfId="16522"/>
    <cellStyle name="_pgvcl-costal_pgvcl_Weekly Urban PBR CO - 04-04-09 to 12-04-09 7 9" xfId="16523"/>
    <cellStyle name="_pgvcl-costal_PGVCL-_Weekly Urban PBR CO - 04-04-09 to 12-04-09 7 9" xfId="16524"/>
    <cellStyle name="_pgvcl-costal_pgvcl_Weekly Urban PBR CO - 04-04-09 to 12-04-09 8" xfId="16525"/>
    <cellStyle name="_pgvcl-costal_PGVCL-_Weekly Urban PBR CO - 04-04-09 to 12-04-09 8" xfId="16526"/>
    <cellStyle name="_pgvcl-costal_pgvcl_Weekly Urban PBR CO - 06-03-09 to 12-03-09" xfId="16527"/>
    <cellStyle name="_pgvcl-costal_PGVCL-_Weekly Urban PBR CO - 06-03-09 to 12-03-09" xfId="16528"/>
    <cellStyle name="_pgvcl-costal_pgvcl_Weekly Urban PBR CO - 06-03-09 to 12-03-09 2" xfId="16529"/>
    <cellStyle name="_pgvcl-costal_PGVCL-_Weekly Urban PBR CO - 06-03-09 to 12-03-09 2" xfId="16530"/>
    <cellStyle name="_pgvcl-costal_pgvcl_Weekly Urban PBR CO - 06-03-09 to 12-03-09 2 10" xfId="16531"/>
    <cellStyle name="_pgvcl-costal_PGVCL-_Weekly Urban PBR CO - 06-03-09 to 12-03-09 2 10" xfId="16532"/>
    <cellStyle name="_pgvcl-costal_pgvcl_Weekly Urban PBR CO - 06-03-09 to 12-03-09 2 2" xfId="16533"/>
    <cellStyle name="_pgvcl-costal_PGVCL-_Weekly Urban PBR CO - 06-03-09 to 12-03-09 2 2" xfId="16534"/>
    <cellStyle name="_pgvcl-costal_pgvcl_Weekly Urban PBR CO - 06-03-09 to 12-03-09 2 3" xfId="16535"/>
    <cellStyle name="_pgvcl-costal_PGVCL-_Weekly Urban PBR CO - 06-03-09 to 12-03-09 2 3" xfId="16536"/>
    <cellStyle name="_pgvcl-costal_pgvcl_Weekly Urban PBR CO - 06-03-09 to 12-03-09 2 4" xfId="16537"/>
    <cellStyle name="_pgvcl-costal_PGVCL-_Weekly Urban PBR CO - 06-03-09 to 12-03-09 2 4" xfId="16538"/>
    <cellStyle name="_pgvcl-costal_pgvcl_Weekly Urban PBR CO - 06-03-09 to 12-03-09 2 5" xfId="16539"/>
    <cellStyle name="_pgvcl-costal_PGVCL-_Weekly Urban PBR CO - 06-03-09 to 12-03-09 2 5" xfId="16540"/>
    <cellStyle name="_pgvcl-costal_pgvcl_Weekly Urban PBR CO - 06-03-09 to 12-03-09 2 6" xfId="16541"/>
    <cellStyle name="_pgvcl-costal_PGVCL-_Weekly Urban PBR CO - 06-03-09 to 12-03-09 2 6" xfId="16542"/>
    <cellStyle name="_pgvcl-costal_pgvcl_Weekly Urban PBR CO - 06-03-09 to 12-03-09 2 7" xfId="16543"/>
    <cellStyle name="_pgvcl-costal_PGVCL-_Weekly Urban PBR CO - 06-03-09 to 12-03-09 2 7" xfId="16544"/>
    <cellStyle name="_pgvcl-costal_pgvcl_Weekly Urban PBR CO - 06-03-09 to 12-03-09 2 8" xfId="16545"/>
    <cellStyle name="_pgvcl-costal_PGVCL-_Weekly Urban PBR CO - 06-03-09 to 12-03-09 2 8" xfId="16546"/>
    <cellStyle name="_pgvcl-costal_pgvcl_Weekly Urban PBR CO - 06-03-09 to 12-03-09 2 9" xfId="16547"/>
    <cellStyle name="_pgvcl-costal_PGVCL-_Weekly Urban PBR CO - 06-03-09 to 12-03-09 2 9" xfId="16548"/>
    <cellStyle name="_pgvcl-costal_pgvcl_Weekly Urban PBR CO - 06-03-09 to 12-03-09 3" xfId="16549"/>
    <cellStyle name="_pgvcl-costal_PGVCL-_Weekly Urban PBR CO - 06-03-09 to 12-03-09 3" xfId="16550"/>
    <cellStyle name="_pgvcl-costal_pgvcl_Weekly Urban PBR CO - 06-03-09 to 12-03-09 3 10" xfId="16551"/>
    <cellStyle name="_pgvcl-costal_PGVCL-_Weekly Urban PBR CO - 06-03-09 to 12-03-09 3 10" xfId="16552"/>
    <cellStyle name="_pgvcl-costal_pgvcl_Weekly Urban PBR CO - 06-03-09 to 12-03-09 3 2" xfId="16553"/>
    <cellStyle name="_pgvcl-costal_PGVCL-_Weekly Urban PBR CO - 06-03-09 to 12-03-09 3 2" xfId="16554"/>
    <cellStyle name="_pgvcl-costal_pgvcl_Weekly Urban PBR CO - 06-03-09 to 12-03-09 3 3" xfId="16555"/>
    <cellStyle name="_pgvcl-costal_PGVCL-_Weekly Urban PBR CO - 06-03-09 to 12-03-09 3 3" xfId="16556"/>
    <cellStyle name="_pgvcl-costal_pgvcl_Weekly Urban PBR CO - 06-03-09 to 12-03-09 3 4" xfId="16557"/>
    <cellStyle name="_pgvcl-costal_PGVCL-_Weekly Urban PBR CO - 06-03-09 to 12-03-09 3 4" xfId="16558"/>
    <cellStyle name="_pgvcl-costal_pgvcl_Weekly Urban PBR CO - 06-03-09 to 12-03-09 3 5" xfId="16559"/>
    <cellStyle name="_pgvcl-costal_PGVCL-_Weekly Urban PBR CO - 06-03-09 to 12-03-09 3 5" xfId="16560"/>
    <cellStyle name="_pgvcl-costal_pgvcl_Weekly Urban PBR CO - 06-03-09 to 12-03-09 3 6" xfId="16561"/>
    <cellStyle name="_pgvcl-costal_PGVCL-_Weekly Urban PBR CO - 06-03-09 to 12-03-09 3 6" xfId="16562"/>
    <cellStyle name="_pgvcl-costal_pgvcl_Weekly Urban PBR CO - 06-03-09 to 12-03-09 3 7" xfId="16563"/>
    <cellStyle name="_pgvcl-costal_PGVCL-_Weekly Urban PBR CO - 06-03-09 to 12-03-09 3 7" xfId="16564"/>
    <cellStyle name="_pgvcl-costal_pgvcl_Weekly Urban PBR CO - 06-03-09 to 12-03-09 3 8" xfId="16565"/>
    <cellStyle name="_pgvcl-costal_PGVCL-_Weekly Urban PBR CO - 06-03-09 to 12-03-09 3 8" xfId="16566"/>
    <cellStyle name="_pgvcl-costal_pgvcl_Weekly Urban PBR CO - 06-03-09 to 12-03-09 3 9" xfId="16567"/>
    <cellStyle name="_pgvcl-costal_PGVCL-_Weekly Urban PBR CO - 06-03-09 to 12-03-09 3 9" xfId="16568"/>
    <cellStyle name="_pgvcl-costal_pgvcl_Weekly Urban PBR CO - 06-03-09 to 12-03-09 4" xfId="16569"/>
    <cellStyle name="_pgvcl-costal_PGVCL-_Weekly Urban PBR CO - 06-03-09 to 12-03-09 4" xfId="16570"/>
    <cellStyle name="_pgvcl-costal_pgvcl_Weekly Urban PBR CO - 06-03-09 to 12-03-09 4 10" xfId="16571"/>
    <cellStyle name="_pgvcl-costal_PGVCL-_Weekly Urban PBR CO - 06-03-09 to 12-03-09 4 10" xfId="16572"/>
    <cellStyle name="_pgvcl-costal_pgvcl_Weekly Urban PBR CO - 06-03-09 to 12-03-09 4 2" xfId="16573"/>
    <cellStyle name="_pgvcl-costal_PGVCL-_Weekly Urban PBR CO - 06-03-09 to 12-03-09 4 2" xfId="16574"/>
    <cellStyle name="_pgvcl-costal_pgvcl_Weekly Urban PBR CO - 06-03-09 to 12-03-09 4 3" xfId="16575"/>
    <cellStyle name="_pgvcl-costal_PGVCL-_Weekly Urban PBR CO - 06-03-09 to 12-03-09 4 3" xfId="16576"/>
    <cellStyle name="_pgvcl-costal_pgvcl_Weekly Urban PBR CO - 06-03-09 to 12-03-09 4 4" xfId="16577"/>
    <cellStyle name="_pgvcl-costal_PGVCL-_Weekly Urban PBR CO - 06-03-09 to 12-03-09 4 4" xfId="16578"/>
    <cellStyle name="_pgvcl-costal_pgvcl_Weekly Urban PBR CO - 06-03-09 to 12-03-09 4 5" xfId="16579"/>
    <cellStyle name="_pgvcl-costal_PGVCL-_Weekly Urban PBR CO - 06-03-09 to 12-03-09 4 5" xfId="16580"/>
    <cellStyle name="_pgvcl-costal_pgvcl_Weekly Urban PBR CO - 06-03-09 to 12-03-09 4 6" xfId="16581"/>
    <cellStyle name="_pgvcl-costal_PGVCL-_Weekly Urban PBR CO - 06-03-09 to 12-03-09 4 6" xfId="16582"/>
    <cellStyle name="_pgvcl-costal_pgvcl_Weekly Urban PBR CO - 06-03-09 to 12-03-09 4 7" xfId="16583"/>
    <cellStyle name="_pgvcl-costal_PGVCL-_Weekly Urban PBR CO - 06-03-09 to 12-03-09 4 7" xfId="16584"/>
    <cellStyle name="_pgvcl-costal_pgvcl_Weekly Urban PBR CO - 06-03-09 to 12-03-09 4 8" xfId="16585"/>
    <cellStyle name="_pgvcl-costal_PGVCL-_Weekly Urban PBR CO - 06-03-09 to 12-03-09 4 8" xfId="16586"/>
    <cellStyle name="_pgvcl-costal_pgvcl_Weekly Urban PBR CO - 06-03-09 to 12-03-09 4 9" xfId="16587"/>
    <cellStyle name="_pgvcl-costal_PGVCL-_Weekly Urban PBR CO - 06-03-09 to 12-03-09 4 9" xfId="16588"/>
    <cellStyle name="_pgvcl-costal_pgvcl_Weekly Urban PBR CO - 06-03-09 to 12-03-09 5" xfId="16589"/>
    <cellStyle name="_pgvcl-costal_PGVCL-_Weekly Urban PBR CO - 06-03-09 to 12-03-09 5" xfId="16590"/>
    <cellStyle name="_pgvcl-costal_pgvcl_Weekly Urban PBR CO - 06-03-09 to 12-03-09 5 10" xfId="16591"/>
    <cellStyle name="_pgvcl-costal_PGVCL-_Weekly Urban PBR CO - 06-03-09 to 12-03-09 5 10" xfId="16592"/>
    <cellStyle name="_pgvcl-costal_pgvcl_Weekly Urban PBR CO - 06-03-09 to 12-03-09 5 2" xfId="16593"/>
    <cellStyle name="_pgvcl-costal_PGVCL-_Weekly Urban PBR CO - 06-03-09 to 12-03-09 5 2" xfId="16594"/>
    <cellStyle name="_pgvcl-costal_pgvcl_Weekly Urban PBR CO - 06-03-09 to 12-03-09 5 3" xfId="16595"/>
    <cellStyle name="_pgvcl-costal_PGVCL-_Weekly Urban PBR CO - 06-03-09 to 12-03-09 5 3" xfId="16596"/>
    <cellStyle name="_pgvcl-costal_pgvcl_Weekly Urban PBR CO - 06-03-09 to 12-03-09 5 4" xfId="16597"/>
    <cellStyle name="_pgvcl-costal_PGVCL-_Weekly Urban PBR CO - 06-03-09 to 12-03-09 5 4" xfId="16598"/>
    <cellStyle name="_pgvcl-costal_pgvcl_Weekly Urban PBR CO - 06-03-09 to 12-03-09 5 5" xfId="16599"/>
    <cellStyle name="_pgvcl-costal_PGVCL-_Weekly Urban PBR CO - 06-03-09 to 12-03-09 5 5" xfId="16600"/>
    <cellStyle name="_pgvcl-costal_pgvcl_Weekly Urban PBR CO - 06-03-09 to 12-03-09 5 6" xfId="16601"/>
    <cellStyle name="_pgvcl-costal_PGVCL-_Weekly Urban PBR CO - 06-03-09 to 12-03-09 5 6" xfId="16602"/>
    <cellStyle name="_pgvcl-costal_pgvcl_Weekly Urban PBR CO - 06-03-09 to 12-03-09 5 7" xfId="16603"/>
    <cellStyle name="_pgvcl-costal_PGVCL-_Weekly Urban PBR CO - 06-03-09 to 12-03-09 5 7" xfId="16604"/>
    <cellStyle name="_pgvcl-costal_pgvcl_Weekly Urban PBR CO - 06-03-09 to 12-03-09 5 8" xfId="16605"/>
    <cellStyle name="_pgvcl-costal_PGVCL-_Weekly Urban PBR CO - 06-03-09 to 12-03-09 5 8" xfId="16606"/>
    <cellStyle name="_pgvcl-costal_pgvcl_Weekly Urban PBR CO - 06-03-09 to 12-03-09 5 9" xfId="16607"/>
    <cellStyle name="_pgvcl-costal_PGVCL-_Weekly Urban PBR CO - 06-03-09 to 12-03-09 5 9" xfId="16608"/>
    <cellStyle name="_pgvcl-costal_pgvcl_Weekly Urban PBR CO - 06-03-09 to 12-03-09 6" xfId="16609"/>
    <cellStyle name="_pgvcl-costal_PGVCL-_Weekly Urban PBR CO - 06-03-09 to 12-03-09 6" xfId="16610"/>
    <cellStyle name="_pgvcl-costal_pgvcl_Weekly Urban PBR CO - 06-03-09 to 12-03-09 6 10" xfId="16611"/>
    <cellStyle name="_pgvcl-costal_PGVCL-_Weekly Urban PBR CO - 06-03-09 to 12-03-09 6 10" xfId="16612"/>
    <cellStyle name="_pgvcl-costal_pgvcl_Weekly Urban PBR CO - 06-03-09 to 12-03-09 6 2" xfId="16613"/>
    <cellStyle name="_pgvcl-costal_PGVCL-_Weekly Urban PBR CO - 06-03-09 to 12-03-09 6 2" xfId="16614"/>
    <cellStyle name="_pgvcl-costal_pgvcl_Weekly Urban PBR CO - 06-03-09 to 12-03-09 6 3" xfId="16615"/>
    <cellStyle name="_pgvcl-costal_PGVCL-_Weekly Urban PBR CO - 06-03-09 to 12-03-09 6 3" xfId="16616"/>
    <cellStyle name="_pgvcl-costal_pgvcl_Weekly Urban PBR CO - 06-03-09 to 12-03-09 6 4" xfId="16617"/>
    <cellStyle name="_pgvcl-costal_PGVCL-_Weekly Urban PBR CO - 06-03-09 to 12-03-09 6 4" xfId="16618"/>
    <cellStyle name="_pgvcl-costal_pgvcl_Weekly Urban PBR CO - 06-03-09 to 12-03-09 6 5" xfId="16619"/>
    <cellStyle name="_pgvcl-costal_PGVCL-_Weekly Urban PBR CO - 06-03-09 to 12-03-09 6 5" xfId="16620"/>
    <cellStyle name="_pgvcl-costal_pgvcl_Weekly Urban PBR CO - 06-03-09 to 12-03-09 6 6" xfId="16621"/>
    <cellStyle name="_pgvcl-costal_PGVCL-_Weekly Urban PBR CO - 06-03-09 to 12-03-09 6 6" xfId="16622"/>
    <cellStyle name="_pgvcl-costal_pgvcl_Weekly Urban PBR CO - 06-03-09 to 12-03-09 6 7" xfId="16623"/>
    <cellStyle name="_pgvcl-costal_PGVCL-_Weekly Urban PBR CO - 06-03-09 to 12-03-09 6 7" xfId="16624"/>
    <cellStyle name="_pgvcl-costal_pgvcl_Weekly Urban PBR CO - 06-03-09 to 12-03-09 6 8" xfId="16625"/>
    <cellStyle name="_pgvcl-costal_PGVCL-_Weekly Urban PBR CO - 06-03-09 to 12-03-09 6 8" xfId="16626"/>
    <cellStyle name="_pgvcl-costal_pgvcl_Weekly Urban PBR CO - 06-03-09 to 12-03-09 6 9" xfId="16627"/>
    <cellStyle name="_pgvcl-costal_PGVCL-_Weekly Urban PBR CO - 06-03-09 to 12-03-09 6 9" xfId="16628"/>
    <cellStyle name="_pgvcl-costal_pgvcl_Weekly Urban PBR CO - 06-03-09 to 12-03-09 7" xfId="16629"/>
    <cellStyle name="_pgvcl-costal_PGVCL-_Weekly Urban PBR CO - 06-03-09 to 12-03-09 7" xfId="16630"/>
    <cellStyle name="_pgvcl-costal_pgvcl_Weekly Urban PBR CO - 06-03-09 to 12-03-09 7 10" xfId="16631"/>
    <cellStyle name="_pgvcl-costal_PGVCL-_Weekly Urban PBR CO - 06-03-09 to 12-03-09 7 10" xfId="16632"/>
    <cellStyle name="_pgvcl-costal_pgvcl_Weekly Urban PBR CO - 06-03-09 to 12-03-09 7 2" xfId="16633"/>
    <cellStyle name="_pgvcl-costal_PGVCL-_Weekly Urban PBR CO - 06-03-09 to 12-03-09 7 2" xfId="16634"/>
    <cellStyle name="_pgvcl-costal_pgvcl_Weekly Urban PBR CO - 06-03-09 to 12-03-09 7 3" xfId="16635"/>
    <cellStyle name="_pgvcl-costal_PGVCL-_Weekly Urban PBR CO - 06-03-09 to 12-03-09 7 3" xfId="16636"/>
    <cellStyle name="_pgvcl-costal_pgvcl_Weekly Urban PBR CO - 06-03-09 to 12-03-09 7 4" xfId="16637"/>
    <cellStyle name="_pgvcl-costal_PGVCL-_Weekly Urban PBR CO - 06-03-09 to 12-03-09 7 4" xfId="16638"/>
    <cellStyle name="_pgvcl-costal_pgvcl_Weekly Urban PBR CO - 06-03-09 to 12-03-09 7 5" xfId="16639"/>
    <cellStyle name="_pgvcl-costal_PGVCL-_Weekly Urban PBR CO - 06-03-09 to 12-03-09 7 5" xfId="16640"/>
    <cellStyle name="_pgvcl-costal_pgvcl_Weekly Urban PBR CO - 06-03-09 to 12-03-09 7 6" xfId="16641"/>
    <cellStyle name="_pgvcl-costal_PGVCL-_Weekly Urban PBR CO - 06-03-09 to 12-03-09 7 6" xfId="16642"/>
    <cellStyle name="_pgvcl-costal_pgvcl_Weekly Urban PBR CO - 06-03-09 to 12-03-09 7 7" xfId="16643"/>
    <cellStyle name="_pgvcl-costal_PGVCL-_Weekly Urban PBR CO - 06-03-09 to 12-03-09 7 7" xfId="16644"/>
    <cellStyle name="_pgvcl-costal_pgvcl_Weekly Urban PBR CO - 06-03-09 to 12-03-09 7 8" xfId="16645"/>
    <cellStyle name="_pgvcl-costal_PGVCL-_Weekly Urban PBR CO - 06-03-09 to 12-03-09 7 8" xfId="16646"/>
    <cellStyle name="_pgvcl-costal_pgvcl_Weekly Urban PBR CO - 06-03-09 to 12-03-09 7 9" xfId="16647"/>
    <cellStyle name="_pgvcl-costal_PGVCL-_Weekly Urban PBR CO - 06-03-09 to 12-03-09 7 9" xfId="16648"/>
    <cellStyle name="_pgvcl-costal_pgvcl_Weekly Urban PBR CO - 06-03-09 to 12-03-09 8" xfId="16649"/>
    <cellStyle name="_pgvcl-costal_PGVCL-_Weekly Urban PBR CO - 06-03-09 to 12-03-09 8" xfId="16650"/>
    <cellStyle name="_pgvcl-costal_pgvcl_Weekly Urban PBR CO - 20-02-09 to 26-02-09" xfId="16651"/>
    <cellStyle name="_pgvcl-costal_PGVCL-_Weekly Urban PBR CO - 20-02-09 to 26-02-09" xfId="16652"/>
    <cellStyle name="_pgvcl-costal_pgvcl_Weekly Urban PBR CO - 20-02-09 to 26-02-09 2" xfId="16653"/>
    <cellStyle name="_pgvcl-costal_PGVCL-_Weekly Urban PBR CO - 20-02-09 to 26-02-09 2" xfId="16654"/>
    <cellStyle name="_pgvcl-costal_pgvcl_Weekly Urban PBR CO - 20-02-09 to 26-02-09 2 10" xfId="16655"/>
    <cellStyle name="_pgvcl-costal_PGVCL-_Weekly Urban PBR CO - 20-02-09 to 26-02-09 2 10" xfId="16656"/>
    <cellStyle name="_pgvcl-costal_pgvcl_Weekly Urban PBR CO - 20-02-09 to 26-02-09 2 2" xfId="16657"/>
    <cellStyle name="_pgvcl-costal_PGVCL-_Weekly Urban PBR CO - 20-02-09 to 26-02-09 2 2" xfId="16658"/>
    <cellStyle name="_pgvcl-costal_pgvcl_Weekly Urban PBR CO - 20-02-09 to 26-02-09 2 3" xfId="16659"/>
    <cellStyle name="_pgvcl-costal_PGVCL-_Weekly Urban PBR CO - 20-02-09 to 26-02-09 2 3" xfId="16660"/>
    <cellStyle name="_pgvcl-costal_pgvcl_Weekly Urban PBR CO - 20-02-09 to 26-02-09 2 4" xfId="16661"/>
    <cellStyle name="_pgvcl-costal_PGVCL-_Weekly Urban PBR CO - 20-02-09 to 26-02-09 2 4" xfId="16662"/>
    <cellStyle name="_pgvcl-costal_pgvcl_Weekly Urban PBR CO - 20-02-09 to 26-02-09 2 5" xfId="16663"/>
    <cellStyle name="_pgvcl-costal_PGVCL-_Weekly Urban PBR CO - 20-02-09 to 26-02-09 2 5" xfId="16664"/>
    <cellStyle name="_pgvcl-costal_pgvcl_Weekly Urban PBR CO - 20-02-09 to 26-02-09 2 6" xfId="16665"/>
    <cellStyle name="_pgvcl-costal_PGVCL-_Weekly Urban PBR CO - 20-02-09 to 26-02-09 2 6" xfId="16666"/>
    <cellStyle name="_pgvcl-costal_pgvcl_Weekly Urban PBR CO - 20-02-09 to 26-02-09 2 7" xfId="16667"/>
    <cellStyle name="_pgvcl-costal_PGVCL-_Weekly Urban PBR CO - 20-02-09 to 26-02-09 2 7" xfId="16668"/>
    <cellStyle name="_pgvcl-costal_pgvcl_Weekly Urban PBR CO - 20-02-09 to 26-02-09 2 8" xfId="16669"/>
    <cellStyle name="_pgvcl-costal_PGVCL-_Weekly Urban PBR CO - 20-02-09 to 26-02-09 2 8" xfId="16670"/>
    <cellStyle name="_pgvcl-costal_pgvcl_Weekly Urban PBR CO - 20-02-09 to 26-02-09 2 9" xfId="16671"/>
    <cellStyle name="_pgvcl-costal_PGVCL-_Weekly Urban PBR CO - 20-02-09 to 26-02-09 2 9" xfId="16672"/>
    <cellStyle name="_pgvcl-costal_pgvcl_Weekly Urban PBR CO - 20-02-09 to 26-02-09 3" xfId="16673"/>
    <cellStyle name="_pgvcl-costal_PGVCL-_Weekly Urban PBR CO - 20-02-09 to 26-02-09 3" xfId="16674"/>
    <cellStyle name="_pgvcl-costal_pgvcl_Weekly Urban PBR CO - 20-02-09 to 26-02-09 3 10" xfId="16675"/>
    <cellStyle name="_pgvcl-costal_PGVCL-_Weekly Urban PBR CO - 20-02-09 to 26-02-09 3 10" xfId="16676"/>
    <cellStyle name="_pgvcl-costal_pgvcl_Weekly Urban PBR CO - 20-02-09 to 26-02-09 3 2" xfId="16677"/>
    <cellStyle name="_pgvcl-costal_PGVCL-_Weekly Urban PBR CO - 20-02-09 to 26-02-09 3 2" xfId="16678"/>
    <cellStyle name="_pgvcl-costal_pgvcl_Weekly Urban PBR CO - 20-02-09 to 26-02-09 3 3" xfId="16679"/>
    <cellStyle name="_pgvcl-costal_PGVCL-_Weekly Urban PBR CO - 20-02-09 to 26-02-09 3 3" xfId="16680"/>
    <cellStyle name="_pgvcl-costal_pgvcl_Weekly Urban PBR CO - 20-02-09 to 26-02-09 3 4" xfId="16681"/>
    <cellStyle name="_pgvcl-costal_PGVCL-_Weekly Urban PBR CO - 20-02-09 to 26-02-09 3 4" xfId="16682"/>
    <cellStyle name="_pgvcl-costal_pgvcl_Weekly Urban PBR CO - 20-02-09 to 26-02-09 3 5" xfId="16683"/>
    <cellStyle name="_pgvcl-costal_PGVCL-_Weekly Urban PBR CO - 20-02-09 to 26-02-09 3 5" xfId="16684"/>
    <cellStyle name="_pgvcl-costal_pgvcl_Weekly Urban PBR CO - 20-02-09 to 26-02-09 3 6" xfId="16685"/>
    <cellStyle name="_pgvcl-costal_PGVCL-_Weekly Urban PBR CO - 20-02-09 to 26-02-09 3 6" xfId="16686"/>
    <cellStyle name="_pgvcl-costal_pgvcl_Weekly Urban PBR CO - 20-02-09 to 26-02-09 3 7" xfId="16687"/>
    <cellStyle name="_pgvcl-costal_PGVCL-_Weekly Urban PBR CO - 20-02-09 to 26-02-09 3 7" xfId="16688"/>
    <cellStyle name="_pgvcl-costal_pgvcl_Weekly Urban PBR CO - 20-02-09 to 26-02-09 3 8" xfId="16689"/>
    <cellStyle name="_pgvcl-costal_PGVCL-_Weekly Urban PBR CO - 20-02-09 to 26-02-09 3 8" xfId="16690"/>
    <cellStyle name="_pgvcl-costal_pgvcl_Weekly Urban PBR CO - 20-02-09 to 26-02-09 3 9" xfId="16691"/>
    <cellStyle name="_pgvcl-costal_PGVCL-_Weekly Urban PBR CO - 20-02-09 to 26-02-09 3 9" xfId="16692"/>
    <cellStyle name="_pgvcl-costal_pgvcl_Weekly Urban PBR CO - 20-02-09 to 26-02-09 4" xfId="16693"/>
    <cellStyle name="_pgvcl-costal_PGVCL-_Weekly Urban PBR CO - 20-02-09 to 26-02-09 4" xfId="16694"/>
    <cellStyle name="_pgvcl-costal_pgvcl_Weekly Urban PBR CO - 20-02-09 to 26-02-09 4 10" xfId="16695"/>
    <cellStyle name="_pgvcl-costal_PGVCL-_Weekly Urban PBR CO - 20-02-09 to 26-02-09 4 10" xfId="16696"/>
    <cellStyle name="_pgvcl-costal_pgvcl_Weekly Urban PBR CO - 20-02-09 to 26-02-09 4 2" xfId="16697"/>
    <cellStyle name="_pgvcl-costal_PGVCL-_Weekly Urban PBR CO - 20-02-09 to 26-02-09 4 2" xfId="16698"/>
    <cellStyle name="_pgvcl-costal_pgvcl_Weekly Urban PBR CO - 20-02-09 to 26-02-09 4 3" xfId="16699"/>
    <cellStyle name="_pgvcl-costal_PGVCL-_Weekly Urban PBR CO - 20-02-09 to 26-02-09 4 3" xfId="16700"/>
    <cellStyle name="_pgvcl-costal_pgvcl_Weekly Urban PBR CO - 20-02-09 to 26-02-09 4 4" xfId="16701"/>
    <cellStyle name="_pgvcl-costal_PGVCL-_Weekly Urban PBR CO - 20-02-09 to 26-02-09 4 4" xfId="16702"/>
    <cellStyle name="_pgvcl-costal_pgvcl_Weekly Urban PBR CO - 20-02-09 to 26-02-09 4 5" xfId="16703"/>
    <cellStyle name="_pgvcl-costal_PGVCL-_Weekly Urban PBR CO - 20-02-09 to 26-02-09 4 5" xfId="16704"/>
    <cellStyle name="_pgvcl-costal_pgvcl_Weekly Urban PBR CO - 20-02-09 to 26-02-09 4 6" xfId="16705"/>
    <cellStyle name="_pgvcl-costal_PGVCL-_Weekly Urban PBR CO - 20-02-09 to 26-02-09 4 6" xfId="16706"/>
    <cellStyle name="_pgvcl-costal_pgvcl_Weekly Urban PBR CO - 20-02-09 to 26-02-09 4 7" xfId="16707"/>
    <cellStyle name="_pgvcl-costal_PGVCL-_Weekly Urban PBR CO - 20-02-09 to 26-02-09 4 7" xfId="16708"/>
    <cellStyle name="_pgvcl-costal_pgvcl_Weekly Urban PBR CO - 20-02-09 to 26-02-09 4 8" xfId="16709"/>
    <cellStyle name="_pgvcl-costal_PGVCL-_Weekly Urban PBR CO - 20-02-09 to 26-02-09 4 8" xfId="16710"/>
    <cellStyle name="_pgvcl-costal_pgvcl_Weekly Urban PBR CO - 20-02-09 to 26-02-09 4 9" xfId="16711"/>
    <cellStyle name="_pgvcl-costal_PGVCL-_Weekly Urban PBR CO - 20-02-09 to 26-02-09 4 9" xfId="16712"/>
    <cellStyle name="_pgvcl-costal_pgvcl_Weekly Urban PBR CO - 20-02-09 to 26-02-09 5" xfId="16713"/>
    <cellStyle name="_pgvcl-costal_PGVCL-_Weekly Urban PBR CO - 20-02-09 to 26-02-09 5" xfId="16714"/>
    <cellStyle name="_pgvcl-costal_pgvcl_Weekly Urban PBR CO - 20-02-09 to 26-02-09 5 10" xfId="16715"/>
    <cellStyle name="_pgvcl-costal_PGVCL-_Weekly Urban PBR CO - 20-02-09 to 26-02-09 5 10" xfId="16716"/>
    <cellStyle name="_pgvcl-costal_pgvcl_Weekly Urban PBR CO - 20-02-09 to 26-02-09 5 2" xfId="16717"/>
    <cellStyle name="_pgvcl-costal_PGVCL-_Weekly Urban PBR CO - 20-02-09 to 26-02-09 5 2" xfId="16718"/>
    <cellStyle name="_pgvcl-costal_pgvcl_Weekly Urban PBR CO - 20-02-09 to 26-02-09 5 3" xfId="16719"/>
    <cellStyle name="_pgvcl-costal_PGVCL-_Weekly Urban PBR CO - 20-02-09 to 26-02-09 5 3" xfId="16720"/>
    <cellStyle name="_pgvcl-costal_pgvcl_Weekly Urban PBR CO - 20-02-09 to 26-02-09 5 4" xfId="16721"/>
    <cellStyle name="_pgvcl-costal_PGVCL-_Weekly Urban PBR CO - 20-02-09 to 26-02-09 5 4" xfId="16722"/>
    <cellStyle name="_pgvcl-costal_pgvcl_Weekly Urban PBR CO - 20-02-09 to 26-02-09 5 5" xfId="16723"/>
    <cellStyle name="_pgvcl-costal_PGVCL-_Weekly Urban PBR CO - 20-02-09 to 26-02-09 5 5" xfId="16724"/>
    <cellStyle name="_pgvcl-costal_pgvcl_Weekly Urban PBR CO - 20-02-09 to 26-02-09 5 6" xfId="16725"/>
    <cellStyle name="_pgvcl-costal_PGVCL-_Weekly Urban PBR CO - 20-02-09 to 26-02-09 5 6" xfId="16726"/>
    <cellStyle name="_pgvcl-costal_pgvcl_Weekly Urban PBR CO - 20-02-09 to 26-02-09 5 7" xfId="16727"/>
    <cellStyle name="_pgvcl-costal_PGVCL-_Weekly Urban PBR CO - 20-02-09 to 26-02-09 5 7" xfId="16728"/>
    <cellStyle name="_pgvcl-costal_pgvcl_Weekly Urban PBR CO - 20-02-09 to 26-02-09 5 8" xfId="16729"/>
    <cellStyle name="_pgvcl-costal_PGVCL-_Weekly Urban PBR CO - 20-02-09 to 26-02-09 5 8" xfId="16730"/>
    <cellStyle name="_pgvcl-costal_pgvcl_Weekly Urban PBR CO - 20-02-09 to 26-02-09 5 9" xfId="16731"/>
    <cellStyle name="_pgvcl-costal_PGVCL-_Weekly Urban PBR CO - 20-02-09 to 26-02-09 5 9" xfId="16732"/>
    <cellStyle name="_pgvcl-costal_pgvcl_Weekly Urban PBR CO - 20-02-09 to 26-02-09 6" xfId="16733"/>
    <cellStyle name="_pgvcl-costal_PGVCL-_Weekly Urban PBR CO - 20-02-09 to 26-02-09 6" xfId="16734"/>
    <cellStyle name="_pgvcl-costal_pgvcl_Weekly Urban PBR CO - 20-02-09 to 26-02-09 6 10" xfId="16735"/>
    <cellStyle name="_pgvcl-costal_PGVCL-_Weekly Urban PBR CO - 20-02-09 to 26-02-09 6 10" xfId="16736"/>
    <cellStyle name="_pgvcl-costal_pgvcl_Weekly Urban PBR CO - 20-02-09 to 26-02-09 6 2" xfId="16737"/>
    <cellStyle name="_pgvcl-costal_PGVCL-_Weekly Urban PBR CO - 20-02-09 to 26-02-09 6 2" xfId="16738"/>
    <cellStyle name="_pgvcl-costal_pgvcl_Weekly Urban PBR CO - 20-02-09 to 26-02-09 6 3" xfId="16739"/>
    <cellStyle name="_pgvcl-costal_PGVCL-_Weekly Urban PBR CO - 20-02-09 to 26-02-09 6 3" xfId="16740"/>
    <cellStyle name="_pgvcl-costal_pgvcl_Weekly Urban PBR CO - 20-02-09 to 26-02-09 6 4" xfId="16741"/>
    <cellStyle name="_pgvcl-costal_PGVCL-_Weekly Urban PBR CO - 20-02-09 to 26-02-09 6 4" xfId="16742"/>
    <cellStyle name="_pgvcl-costal_pgvcl_Weekly Urban PBR CO - 20-02-09 to 26-02-09 6 5" xfId="16743"/>
    <cellStyle name="_pgvcl-costal_PGVCL-_Weekly Urban PBR CO - 20-02-09 to 26-02-09 6 5" xfId="16744"/>
    <cellStyle name="_pgvcl-costal_pgvcl_Weekly Urban PBR CO - 20-02-09 to 26-02-09 6 6" xfId="16745"/>
    <cellStyle name="_pgvcl-costal_PGVCL-_Weekly Urban PBR CO - 20-02-09 to 26-02-09 6 6" xfId="16746"/>
    <cellStyle name="_pgvcl-costal_pgvcl_Weekly Urban PBR CO - 20-02-09 to 26-02-09 6 7" xfId="16747"/>
    <cellStyle name="_pgvcl-costal_PGVCL-_Weekly Urban PBR CO - 20-02-09 to 26-02-09 6 7" xfId="16748"/>
    <cellStyle name="_pgvcl-costal_pgvcl_Weekly Urban PBR CO - 20-02-09 to 26-02-09 6 8" xfId="16749"/>
    <cellStyle name="_pgvcl-costal_PGVCL-_Weekly Urban PBR CO - 20-02-09 to 26-02-09 6 8" xfId="16750"/>
    <cellStyle name="_pgvcl-costal_pgvcl_Weekly Urban PBR CO - 20-02-09 to 26-02-09 6 9" xfId="16751"/>
    <cellStyle name="_pgvcl-costal_PGVCL-_Weekly Urban PBR CO - 20-02-09 to 26-02-09 6 9" xfId="16752"/>
    <cellStyle name="_pgvcl-costal_pgvcl_Weekly Urban PBR CO - 20-02-09 to 26-02-09 7" xfId="16753"/>
    <cellStyle name="_pgvcl-costal_PGVCL-_Weekly Urban PBR CO - 20-02-09 to 26-02-09 7" xfId="16754"/>
    <cellStyle name="_pgvcl-costal_pgvcl_Weekly Urban PBR CO - 20-02-09 to 26-02-09 7 10" xfId="16755"/>
    <cellStyle name="_pgvcl-costal_PGVCL-_Weekly Urban PBR CO - 20-02-09 to 26-02-09 7 10" xfId="16756"/>
    <cellStyle name="_pgvcl-costal_pgvcl_Weekly Urban PBR CO - 20-02-09 to 26-02-09 7 2" xfId="16757"/>
    <cellStyle name="_pgvcl-costal_PGVCL-_Weekly Urban PBR CO - 20-02-09 to 26-02-09 7 2" xfId="16758"/>
    <cellStyle name="_pgvcl-costal_pgvcl_Weekly Urban PBR CO - 20-02-09 to 26-02-09 7 3" xfId="16759"/>
    <cellStyle name="_pgvcl-costal_PGVCL-_Weekly Urban PBR CO - 20-02-09 to 26-02-09 7 3" xfId="16760"/>
    <cellStyle name="_pgvcl-costal_pgvcl_Weekly Urban PBR CO - 20-02-09 to 26-02-09 7 4" xfId="16761"/>
    <cellStyle name="_pgvcl-costal_PGVCL-_Weekly Urban PBR CO - 20-02-09 to 26-02-09 7 4" xfId="16762"/>
    <cellStyle name="_pgvcl-costal_pgvcl_Weekly Urban PBR CO - 20-02-09 to 26-02-09 7 5" xfId="16763"/>
    <cellStyle name="_pgvcl-costal_PGVCL-_Weekly Urban PBR CO - 20-02-09 to 26-02-09 7 5" xfId="16764"/>
    <cellStyle name="_pgvcl-costal_pgvcl_Weekly Urban PBR CO - 20-02-09 to 26-02-09 7 6" xfId="16765"/>
    <cellStyle name="_pgvcl-costal_PGVCL-_Weekly Urban PBR CO - 20-02-09 to 26-02-09 7 6" xfId="16766"/>
    <cellStyle name="_pgvcl-costal_pgvcl_Weekly Urban PBR CO - 20-02-09 to 26-02-09 7 7" xfId="16767"/>
    <cellStyle name="_pgvcl-costal_PGVCL-_Weekly Urban PBR CO - 20-02-09 to 26-02-09 7 7" xfId="16768"/>
    <cellStyle name="_pgvcl-costal_pgvcl_Weekly Urban PBR CO - 20-02-09 to 26-02-09 7 8" xfId="16769"/>
    <cellStyle name="_pgvcl-costal_PGVCL-_Weekly Urban PBR CO - 20-02-09 to 26-02-09 7 8" xfId="16770"/>
    <cellStyle name="_pgvcl-costal_pgvcl_Weekly Urban PBR CO - 20-02-09 to 26-02-09 7 9" xfId="16771"/>
    <cellStyle name="_pgvcl-costal_PGVCL-_Weekly Urban PBR CO - 20-02-09 to 26-02-09 7 9" xfId="16772"/>
    <cellStyle name="_pgvcl-costal_pgvcl_Weekly Urban PBR CO - 20-02-09 to 26-02-09 8" xfId="16773"/>
    <cellStyle name="_pgvcl-costal_PGVCL-_Weekly Urban PBR CO - 20-02-09 to 26-02-09 8" xfId="16774"/>
    <cellStyle name="_pgvcl-costal_pgvcl_Weekly Urban PBR CO - 30-01-09 to 05-02-09" xfId="16775"/>
    <cellStyle name="_pgvcl-costal_PGVCL-_Weekly Urban PBR CO - 30-01-09 to 05-02-09" xfId="16776"/>
    <cellStyle name="_pgvcl-costal_pgvcl_Weekly Urban PBR CO - 30-01-09 to 05-02-09 2" xfId="16777"/>
    <cellStyle name="_pgvcl-costal_PGVCL-_Weekly Urban PBR CO - 30-01-09 to 05-02-09 2" xfId="16778"/>
    <cellStyle name="_pgvcl-costal_pgvcl_Weekly Urban PBR CO - 30-01-09 to 05-02-09 2 10" xfId="16779"/>
    <cellStyle name="_pgvcl-costal_PGVCL-_Weekly Urban PBR CO - 30-01-09 to 05-02-09 2 10" xfId="16780"/>
    <cellStyle name="_pgvcl-costal_pgvcl_Weekly Urban PBR CO - 30-01-09 to 05-02-09 2 2" xfId="16781"/>
    <cellStyle name="_pgvcl-costal_PGVCL-_Weekly Urban PBR CO - 30-01-09 to 05-02-09 2 2" xfId="16782"/>
    <cellStyle name="_pgvcl-costal_pgvcl_Weekly Urban PBR CO - 30-01-09 to 05-02-09 2 3" xfId="16783"/>
    <cellStyle name="_pgvcl-costal_PGVCL-_Weekly Urban PBR CO - 30-01-09 to 05-02-09 2 3" xfId="16784"/>
    <cellStyle name="_pgvcl-costal_pgvcl_Weekly Urban PBR CO - 30-01-09 to 05-02-09 2 4" xfId="16785"/>
    <cellStyle name="_pgvcl-costal_PGVCL-_Weekly Urban PBR CO - 30-01-09 to 05-02-09 2 4" xfId="16786"/>
    <cellStyle name="_pgvcl-costal_pgvcl_Weekly Urban PBR CO - 30-01-09 to 05-02-09 2 5" xfId="16787"/>
    <cellStyle name="_pgvcl-costal_PGVCL-_Weekly Urban PBR CO - 30-01-09 to 05-02-09 2 5" xfId="16788"/>
    <cellStyle name="_pgvcl-costal_pgvcl_Weekly Urban PBR CO - 30-01-09 to 05-02-09 2 6" xfId="16789"/>
    <cellStyle name="_pgvcl-costal_PGVCL-_Weekly Urban PBR CO - 30-01-09 to 05-02-09 2 6" xfId="16790"/>
    <cellStyle name="_pgvcl-costal_pgvcl_Weekly Urban PBR CO - 30-01-09 to 05-02-09 2 7" xfId="16791"/>
    <cellStyle name="_pgvcl-costal_PGVCL-_Weekly Urban PBR CO - 30-01-09 to 05-02-09 2 7" xfId="16792"/>
    <cellStyle name="_pgvcl-costal_pgvcl_Weekly Urban PBR CO - 30-01-09 to 05-02-09 2 8" xfId="16793"/>
    <cellStyle name="_pgvcl-costal_PGVCL-_Weekly Urban PBR CO - 30-01-09 to 05-02-09 2 8" xfId="16794"/>
    <cellStyle name="_pgvcl-costal_pgvcl_Weekly Urban PBR CO - 30-01-09 to 05-02-09 2 9" xfId="16795"/>
    <cellStyle name="_pgvcl-costal_PGVCL-_Weekly Urban PBR CO - 30-01-09 to 05-02-09 2 9" xfId="16796"/>
    <cellStyle name="_pgvcl-costal_pgvcl_Weekly Urban PBR CO - 30-01-09 to 05-02-09 3" xfId="16797"/>
    <cellStyle name="_pgvcl-costal_PGVCL-_Weekly Urban PBR CO - 30-01-09 to 05-02-09 3" xfId="16798"/>
    <cellStyle name="_pgvcl-costal_pgvcl_Weekly Urban PBR CO - 30-01-09 to 05-02-09 3 10" xfId="16799"/>
    <cellStyle name="_pgvcl-costal_PGVCL-_Weekly Urban PBR CO - 30-01-09 to 05-02-09 3 10" xfId="16800"/>
    <cellStyle name="_pgvcl-costal_pgvcl_Weekly Urban PBR CO - 30-01-09 to 05-02-09 3 2" xfId="16801"/>
    <cellStyle name="_pgvcl-costal_PGVCL-_Weekly Urban PBR CO - 30-01-09 to 05-02-09 3 2" xfId="16802"/>
    <cellStyle name="_pgvcl-costal_pgvcl_Weekly Urban PBR CO - 30-01-09 to 05-02-09 3 3" xfId="16803"/>
    <cellStyle name="_pgvcl-costal_PGVCL-_Weekly Urban PBR CO - 30-01-09 to 05-02-09 3 3" xfId="16804"/>
    <cellStyle name="_pgvcl-costal_pgvcl_Weekly Urban PBR CO - 30-01-09 to 05-02-09 3 4" xfId="16805"/>
    <cellStyle name="_pgvcl-costal_PGVCL-_Weekly Urban PBR CO - 30-01-09 to 05-02-09 3 4" xfId="16806"/>
    <cellStyle name="_pgvcl-costal_pgvcl_Weekly Urban PBR CO - 30-01-09 to 05-02-09 3 5" xfId="16807"/>
    <cellStyle name="_pgvcl-costal_PGVCL-_Weekly Urban PBR CO - 30-01-09 to 05-02-09 3 5" xfId="16808"/>
    <cellStyle name="_pgvcl-costal_pgvcl_Weekly Urban PBR CO - 30-01-09 to 05-02-09 3 6" xfId="16809"/>
    <cellStyle name="_pgvcl-costal_PGVCL-_Weekly Urban PBR CO - 30-01-09 to 05-02-09 3 6" xfId="16810"/>
    <cellStyle name="_pgvcl-costal_pgvcl_Weekly Urban PBR CO - 30-01-09 to 05-02-09 3 7" xfId="16811"/>
    <cellStyle name="_pgvcl-costal_PGVCL-_Weekly Urban PBR CO - 30-01-09 to 05-02-09 3 7" xfId="16812"/>
    <cellStyle name="_pgvcl-costal_pgvcl_Weekly Urban PBR CO - 30-01-09 to 05-02-09 3 8" xfId="16813"/>
    <cellStyle name="_pgvcl-costal_PGVCL-_Weekly Urban PBR CO - 30-01-09 to 05-02-09 3 8" xfId="16814"/>
    <cellStyle name="_pgvcl-costal_pgvcl_Weekly Urban PBR CO - 30-01-09 to 05-02-09 3 9" xfId="16815"/>
    <cellStyle name="_pgvcl-costal_PGVCL-_Weekly Urban PBR CO - 30-01-09 to 05-02-09 3 9" xfId="16816"/>
    <cellStyle name="_pgvcl-costal_pgvcl_Weekly Urban PBR CO - 30-01-09 to 05-02-09 4" xfId="16817"/>
    <cellStyle name="_pgvcl-costal_PGVCL-_Weekly Urban PBR CO - 30-01-09 to 05-02-09 4" xfId="16818"/>
    <cellStyle name="_pgvcl-costal_pgvcl_Weekly Urban PBR CO - 30-01-09 to 05-02-09 4 10" xfId="16819"/>
    <cellStyle name="_pgvcl-costal_PGVCL-_Weekly Urban PBR CO - 30-01-09 to 05-02-09 4 10" xfId="16820"/>
    <cellStyle name="_pgvcl-costal_pgvcl_Weekly Urban PBR CO - 30-01-09 to 05-02-09 4 2" xfId="16821"/>
    <cellStyle name="_pgvcl-costal_PGVCL-_Weekly Urban PBR CO - 30-01-09 to 05-02-09 4 2" xfId="16822"/>
    <cellStyle name="_pgvcl-costal_pgvcl_Weekly Urban PBR CO - 30-01-09 to 05-02-09 4 3" xfId="16823"/>
    <cellStyle name="_pgvcl-costal_PGVCL-_Weekly Urban PBR CO - 30-01-09 to 05-02-09 4 3" xfId="16824"/>
    <cellStyle name="_pgvcl-costal_pgvcl_Weekly Urban PBR CO - 30-01-09 to 05-02-09 4 4" xfId="16825"/>
    <cellStyle name="_pgvcl-costal_PGVCL-_Weekly Urban PBR CO - 30-01-09 to 05-02-09 4 4" xfId="16826"/>
    <cellStyle name="_pgvcl-costal_pgvcl_Weekly Urban PBR CO - 30-01-09 to 05-02-09 4 5" xfId="16827"/>
    <cellStyle name="_pgvcl-costal_PGVCL-_Weekly Urban PBR CO - 30-01-09 to 05-02-09 4 5" xfId="16828"/>
    <cellStyle name="_pgvcl-costal_pgvcl_Weekly Urban PBR CO - 30-01-09 to 05-02-09 4 6" xfId="16829"/>
    <cellStyle name="_pgvcl-costal_PGVCL-_Weekly Urban PBR CO - 30-01-09 to 05-02-09 4 6" xfId="16830"/>
    <cellStyle name="_pgvcl-costal_pgvcl_Weekly Urban PBR CO - 30-01-09 to 05-02-09 4 7" xfId="16831"/>
    <cellStyle name="_pgvcl-costal_PGVCL-_Weekly Urban PBR CO - 30-01-09 to 05-02-09 4 7" xfId="16832"/>
    <cellStyle name="_pgvcl-costal_pgvcl_Weekly Urban PBR CO - 30-01-09 to 05-02-09 4 8" xfId="16833"/>
    <cellStyle name="_pgvcl-costal_PGVCL-_Weekly Urban PBR CO - 30-01-09 to 05-02-09 4 8" xfId="16834"/>
    <cellStyle name="_pgvcl-costal_pgvcl_Weekly Urban PBR CO - 30-01-09 to 05-02-09 4 9" xfId="16835"/>
    <cellStyle name="_pgvcl-costal_PGVCL-_Weekly Urban PBR CO - 30-01-09 to 05-02-09 4 9" xfId="16836"/>
    <cellStyle name="_pgvcl-costal_pgvcl_Weekly Urban PBR CO - 30-01-09 to 05-02-09 5" xfId="16837"/>
    <cellStyle name="_pgvcl-costal_PGVCL-_Weekly Urban PBR CO - 30-01-09 to 05-02-09 5" xfId="16838"/>
    <cellStyle name="_pgvcl-costal_pgvcl_Weekly Urban PBR CO - 30-01-09 to 05-02-09 5 10" xfId="16839"/>
    <cellStyle name="_pgvcl-costal_PGVCL-_Weekly Urban PBR CO - 30-01-09 to 05-02-09 5 10" xfId="16840"/>
    <cellStyle name="_pgvcl-costal_pgvcl_Weekly Urban PBR CO - 30-01-09 to 05-02-09 5 2" xfId="16841"/>
    <cellStyle name="_pgvcl-costal_PGVCL-_Weekly Urban PBR CO - 30-01-09 to 05-02-09 5 2" xfId="16842"/>
    <cellStyle name="_pgvcl-costal_pgvcl_Weekly Urban PBR CO - 30-01-09 to 05-02-09 5 3" xfId="16843"/>
    <cellStyle name="_pgvcl-costal_PGVCL-_Weekly Urban PBR CO - 30-01-09 to 05-02-09 5 3" xfId="16844"/>
    <cellStyle name="_pgvcl-costal_pgvcl_Weekly Urban PBR CO - 30-01-09 to 05-02-09 5 4" xfId="16845"/>
    <cellStyle name="_pgvcl-costal_PGVCL-_Weekly Urban PBR CO - 30-01-09 to 05-02-09 5 4" xfId="16846"/>
    <cellStyle name="_pgvcl-costal_pgvcl_Weekly Urban PBR CO - 30-01-09 to 05-02-09 5 5" xfId="16847"/>
    <cellStyle name="_pgvcl-costal_PGVCL-_Weekly Urban PBR CO - 30-01-09 to 05-02-09 5 5" xfId="16848"/>
    <cellStyle name="_pgvcl-costal_pgvcl_Weekly Urban PBR CO - 30-01-09 to 05-02-09 5 6" xfId="16849"/>
    <cellStyle name="_pgvcl-costal_PGVCL-_Weekly Urban PBR CO - 30-01-09 to 05-02-09 5 6" xfId="16850"/>
    <cellStyle name="_pgvcl-costal_pgvcl_Weekly Urban PBR CO - 30-01-09 to 05-02-09 5 7" xfId="16851"/>
    <cellStyle name="_pgvcl-costal_PGVCL-_Weekly Urban PBR CO - 30-01-09 to 05-02-09 5 7" xfId="16852"/>
    <cellStyle name="_pgvcl-costal_pgvcl_Weekly Urban PBR CO - 30-01-09 to 05-02-09 5 8" xfId="16853"/>
    <cellStyle name="_pgvcl-costal_PGVCL-_Weekly Urban PBR CO - 30-01-09 to 05-02-09 5 8" xfId="16854"/>
    <cellStyle name="_pgvcl-costal_pgvcl_Weekly Urban PBR CO - 30-01-09 to 05-02-09 5 9" xfId="16855"/>
    <cellStyle name="_pgvcl-costal_PGVCL-_Weekly Urban PBR CO - 30-01-09 to 05-02-09 5 9" xfId="16856"/>
    <cellStyle name="_pgvcl-costal_pgvcl_Weekly Urban PBR CO - 30-01-09 to 05-02-09 6" xfId="16857"/>
    <cellStyle name="_pgvcl-costal_PGVCL-_Weekly Urban PBR CO - 30-01-09 to 05-02-09 6" xfId="16858"/>
    <cellStyle name="_pgvcl-costal_pgvcl_Weekly Urban PBR CO - 30-01-09 to 05-02-09 6 10" xfId="16859"/>
    <cellStyle name="_pgvcl-costal_PGVCL-_Weekly Urban PBR CO - 30-01-09 to 05-02-09 6 10" xfId="16860"/>
    <cellStyle name="_pgvcl-costal_pgvcl_Weekly Urban PBR CO - 30-01-09 to 05-02-09 6 2" xfId="16861"/>
    <cellStyle name="_pgvcl-costal_PGVCL-_Weekly Urban PBR CO - 30-01-09 to 05-02-09 6 2" xfId="16862"/>
    <cellStyle name="_pgvcl-costal_pgvcl_Weekly Urban PBR CO - 30-01-09 to 05-02-09 6 3" xfId="16863"/>
    <cellStyle name="_pgvcl-costal_PGVCL-_Weekly Urban PBR CO - 30-01-09 to 05-02-09 6 3" xfId="16864"/>
    <cellStyle name="_pgvcl-costal_pgvcl_Weekly Urban PBR CO - 30-01-09 to 05-02-09 6 4" xfId="16865"/>
    <cellStyle name="_pgvcl-costal_PGVCL-_Weekly Urban PBR CO - 30-01-09 to 05-02-09 6 4" xfId="16866"/>
    <cellStyle name="_pgvcl-costal_pgvcl_Weekly Urban PBR CO - 30-01-09 to 05-02-09 6 5" xfId="16867"/>
    <cellStyle name="_pgvcl-costal_PGVCL-_Weekly Urban PBR CO - 30-01-09 to 05-02-09 6 5" xfId="16868"/>
    <cellStyle name="_pgvcl-costal_pgvcl_Weekly Urban PBR CO - 30-01-09 to 05-02-09 6 6" xfId="16869"/>
    <cellStyle name="_pgvcl-costal_PGVCL-_Weekly Urban PBR CO - 30-01-09 to 05-02-09 6 6" xfId="16870"/>
    <cellStyle name="_pgvcl-costal_pgvcl_Weekly Urban PBR CO - 30-01-09 to 05-02-09 6 7" xfId="16871"/>
    <cellStyle name="_pgvcl-costal_PGVCL-_Weekly Urban PBR CO - 30-01-09 to 05-02-09 6 7" xfId="16872"/>
    <cellStyle name="_pgvcl-costal_pgvcl_Weekly Urban PBR CO - 30-01-09 to 05-02-09 6 8" xfId="16873"/>
    <cellStyle name="_pgvcl-costal_PGVCL-_Weekly Urban PBR CO - 30-01-09 to 05-02-09 6 8" xfId="16874"/>
    <cellStyle name="_pgvcl-costal_pgvcl_Weekly Urban PBR CO - 30-01-09 to 05-02-09 6 9" xfId="16875"/>
    <cellStyle name="_pgvcl-costal_PGVCL-_Weekly Urban PBR CO - 30-01-09 to 05-02-09 6 9" xfId="16876"/>
    <cellStyle name="_pgvcl-costal_pgvcl_Weekly Urban PBR CO - 30-01-09 to 05-02-09 7" xfId="16877"/>
    <cellStyle name="_pgvcl-costal_PGVCL-_Weekly Urban PBR CO - 30-01-09 to 05-02-09 7" xfId="16878"/>
    <cellStyle name="_pgvcl-costal_pgvcl_Weekly Urban PBR CO - 30-01-09 to 05-02-09 7 10" xfId="16879"/>
    <cellStyle name="_pgvcl-costal_PGVCL-_Weekly Urban PBR CO - 30-01-09 to 05-02-09 7 10" xfId="16880"/>
    <cellStyle name="_pgvcl-costal_pgvcl_Weekly Urban PBR CO - 30-01-09 to 05-02-09 7 2" xfId="16881"/>
    <cellStyle name="_pgvcl-costal_PGVCL-_Weekly Urban PBR CO - 30-01-09 to 05-02-09 7 2" xfId="16882"/>
    <cellStyle name="_pgvcl-costal_pgvcl_Weekly Urban PBR CO - 30-01-09 to 05-02-09 7 3" xfId="16883"/>
    <cellStyle name="_pgvcl-costal_PGVCL-_Weekly Urban PBR CO - 30-01-09 to 05-02-09 7 3" xfId="16884"/>
    <cellStyle name="_pgvcl-costal_pgvcl_Weekly Urban PBR CO - 30-01-09 to 05-02-09 7 4" xfId="16885"/>
    <cellStyle name="_pgvcl-costal_PGVCL-_Weekly Urban PBR CO - 30-01-09 to 05-02-09 7 4" xfId="16886"/>
    <cellStyle name="_pgvcl-costal_pgvcl_Weekly Urban PBR CO - 30-01-09 to 05-02-09 7 5" xfId="16887"/>
    <cellStyle name="_pgvcl-costal_PGVCL-_Weekly Urban PBR CO - 30-01-09 to 05-02-09 7 5" xfId="16888"/>
    <cellStyle name="_pgvcl-costal_pgvcl_Weekly Urban PBR CO - 30-01-09 to 05-02-09 7 6" xfId="16889"/>
    <cellStyle name="_pgvcl-costal_PGVCL-_Weekly Urban PBR CO - 30-01-09 to 05-02-09 7 6" xfId="16890"/>
    <cellStyle name="_pgvcl-costal_pgvcl_Weekly Urban PBR CO - 30-01-09 to 05-02-09 7 7" xfId="16891"/>
    <cellStyle name="_pgvcl-costal_PGVCL-_Weekly Urban PBR CO - 30-01-09 to 05-02-09 7 7" xfId="16892"/>
    <cellStyle name="_pgvcl-costal_pgvcl_Weekly Urban PBR CO - 30-01-09 to 05-02-09 7 8" xfId="16893"/>
    <cellStyle name="_pgvcl-costal_PGVCL-_Weekly Urban PBR CO - 30-01-09 to 05-02-09 7 8" xfId="16894"/>
    <cellStyle name="_pgvcl-costal_pgvcl_Weekly Urban PBR CO - 30-01-09 to 05-02-09 7 9" xfId="16895"/>
    <cellStyle name="_pgvcl-costal_PGVCL-_Weekly Urban PBR CO - 30-01-09 to 05-02-09 7 9" xfId="16896"/>
    <cellStyle name="_pgvcl-costal_pgvcl_Weekly Urban PBR CO - 30-01-09 to 05-02-09 8" xfId="16897"/>
    <cellStyle name="_pgvcl-costal_PGVCL-_Weekly Urban PBR CO - 30-01-09 to 05-02-09 8" xfId="16898"/>
    <cellStyle name="_pgvcl-costal_pgvcl_Weekly Urban PBR CO - 9-1-09 to 15.01.09" xfId="16899"/>
    <cellStyle name="_pgvcl-costal_PGVCL-_Weekly Urban PBR CO - 9-1-09 to 15.01.09" xfId="16900"/>
    <cellStyle name="_pgvcl-costal_pgvcl_Weekly Urban PBR CO - 9-1-09 to 15.01.09 2" xfId="16901"/>
    <cellStyle name="_pgvcl-costal_PGVCL-_Weekly Urban PBR CO - 9-1-09 to 15.01.09 2" xfId="16902"/>
    <cellStyle name="_pgvcl-costal_pgvcl_Weekly Urban PBR CO - 9-1-09 to 15.01.09 2 10" xfId="16903"/>
    <cellStyle name="_pgvcl-costal_PGVCL-_Weekly Urban PBR CO - 9-1-09 to 15.01.09 2 10" xfId="16904"/>
    <cellStyle name="_pgvcl-costal_pgvcl_Weekly Urban PBR CO - 9-1-09 to 15.01.09 2 2" xfId="16905"/>
    <cellStyle name="_pgvcl-costal_PGVCL-_Weekly Urban PBR CO - 9-1-09 to 15.01.09 2 2" xfId="16906"/>
    <cellStyle name="_pgvcl-costal_pgvcl_Weekly Urban PBR CO - 9-1-09 to 15.01.09 2 3" xfId="16907"/>
    <cellStyle name="_pgvcl-costal_PGVCL-_Weekly Urban PBR CO - 9-1-09 to 15.01.09 2 3" xfId="16908"/>
    <cellStyle name="_pgvcl-costal_pgvcl_Weekly Urban PBR CO - 9-1-09 to 15.01.09 2 4" xfId="16909"/>
    <cellStyle name="_pgvcl-costal_PGVCL-_Weekly Urban PBR CO - 9-1-09 to 15.01.09 2 4" xfId="16910"/>
    <cellStyle name="_pgvcl-costal_pgvcl_Weekly Urban PBR CO - 9-1-09 to 15.01.09 2 5" xfId="16911"/>
    <cellStyle name="_pgvcl-costal_PGVCL-_Weekly Urban PBR CO - 9-1-09 to 15.01.09 2 5" xfId="16912"/>
    <cellStyle name="_pgvcl-costal_pgvcl_Weekly Urban PBR CO - 9-1-09 to 15.01.09 2 6" xfId="16913"/>
    <cellStyle name="_pgvcl-costal_PGVCL-_Weekly Urban PBR CO - 9-1-09 to 15.01.09 2 6" xfId="16914"/>
    <cellStyle name="_pgvcl-costal_pgvcl_Weekly Urban PBR CO - 9-1-09 to 15.01.09 2 7" xfId="16915"/>
    <cellStyle name="_pgvcl-costal_PGVCL-_Weekly Urban PBR CO - 9-1-09 to 15.01.09 2 7" xfId="16916"/>
    <cellStyle name="_pgvcl-costal_pgvcl_Weekly Urban PBR CO - 9-1-09 to 15.01.09 2 8" xfId="16917"/>
    <cellStyle name="_pgvcl-costal_PGVCL-_Weekly Urban PBR CO - 9-1-09 to 15.01.09 2 8" xfId="16918"/>
    <cellStyle name="_pgvcl-costal_pgvcl_Weekly Urban PBR CO - 9-1-09 to 15.01.09 2 9" xfId="16919"/>
    <cellStyle name="_pgvcl-costal_PGVCL-_Weekly Urban PBR CO - 9-1-09 to 15.01.09 2 9" xfId="16920"/>
    <cellStyle name="_pgvcl-costal_pgvcl_Weekly Urban PBR CO - 9-1-09 to 15.01.09 3" xfId="16921"/>
    <cellStyle name="_pgvcl-costal_PGVCL-_Weekly Urban PBR CO - 9-1-09 to 15.01.09 3" xfId="16922"/>
    <cellStyle name="_pgvcl-costal_pgvcl_Weekly Urban PBR CO - 9-1-09 to 15.01.09 3 10" xfId="16923"/>
    <cellStyle name="_pgvcl-costal_PGVCL-_Weekly Urban PBR CO - 9-1-09 to 15.01.09 3 10" xfId="16924"/>
    <cellStyle name="_pgvcl-costal_pgvcl_Weekly Urban PBR CO - 9-1-09 to 15.01.09 3 2" xfId="16925"/>
    <cellStyle name="_pgvcl-costal_PGVCL-_Weekly Urban PBR CO - 9-1-09 to 15.01.09 3 2" xfId="16926"/>
    <cellStyle name="_pgvcl-costal_pgvcl_Weekly Urban PBR CO - 9-1-09 to 15.01.09 3 3" xfId="16927"/>
    <cellStyle name="_pgvcl-costal_PGVCL-_Weekly Urban PBR CO - 9-1-09 to 15.01.09 3 3" xfId="16928"/>
    <cellStyle name="_pgvcl-costal_pgvcl_Weekly Urban PBR CO - 9-1-09 to 15.01.09 3 4" xfId="16929"/>
    <cellStyle name="_pgvcl-costal_PGVCL-_Weekly Urban PBR CO - 9-1-09 to 15.01.09 3 4" xfId="16930"/>
    <cellStyle name="_pgvcl-costal_pgvcl_Weekly Urban PBR CO - 9-1-09 to 15.01.09 3 5" xfId="16931"/>
    <cellStyle name="_pgvcl-costal_PGVCL-_Weekly Urban PBR CO - 9-1-09 to 15.01.09 3 5" xfId="16932"/>
    <cellStyle name="_pgvcl-costal_pgvcl_Weekly Urban PBR CO - 9-1-09 to 15.01.09 3 6" xfId="16933"/>
    <cellStyle name="_pgvcl-costal_PGVCL-_Weekly Urban PBR CO - 9-1-09 to 15.01.09 3 6" xfId="16934"/>
    <cellStyle name="_pgvcl-costal_pgvcl_Weekly Urban PBR CO - 9-1-09 to 15.01.09 3 7" xfId="16935"/>
    <cellStyle name="_pgvcl-costal_PGVCL-_Weekly Urban PBR CO - 9-1-09 to 15.01.09 3 7" xfId="16936"/>
    <cellStyle name="_pgvcl-costal_pgvcl_Weekly Urban PBR CO - 9-1-09 to 15.01.09 3 8" xfId="16937"/>
    <cellStyle name="_pgvcl-costal_PGVCL-_Weekly Urban PBR CO - 9-1-09 to 15.01.09 3 8" xfId="16938"/>
    <cellStyle name="_pgvcl-costal_pgvcl_Weekly Urban PBR CO - 9-1-09 to 15.01.09 3 9" xfId="16939"/>
    <cellStyle name="_pgvcl-costal_PGVCL-_Weekly Urban PBR CO - 9-1-09 to 15.01.09 3 9" xfId="16940"/>
    <cellStyle name="_pgvcl-costal_pgvcl_Weekly Urban PBR CO - 9-1-09 to 15.01.09 4" xfId="16941"/>
    <cellStyle name="_pgvcl-costal_PGVCL-_Weekly Urban PBR CO - 9-1-09 to 15.01.09 4" xfId="16942"/>
    <cellStyle name="_pgvcl-costal_pgvcl_Weekly Urban PBR CO - 9-1-09 to 15.01.09 4 10" xfId="16943"/>
    <cellStyle name="_pgvcl-costal_PGVCL-_Weekly Urban PBR CO - 9-1-09 to 15.01.09 4 10" xfId="16944"/>
    <cellStyle name="_pgvcl-costal_pgvcl_Weekly Urban PBR CO - 9-1-09 to 15.01.09 4 2" xfId="16945"/>
    <cellStyle name="_pgvcl-costal_PGVCL-_Weekly Urban PBR CO - 9-1-09 to 15.01.09 4 2" xfId="16946"/>
    <cellStyle name="_pgvcl-costal_pgvcl_Weekly Urban PBR CO - 9-1-09 to 15.01.09 4 3" xfId="16947"/>
    <cellStyle name="_pgvcl-costal_PGVCL-_Weekly Urban PBR CO - 9-1-09 to 15.01.09 4 3" xfId="16948"/>
    <cellStyle name="_pgvcl-costal_pgvcl_Weekly Urban PBR CO - 9-1-09 to 15.01.09 4 4" xfId="16949"/>
    <cellStyle name="_pgvcl-costal_PGVCL-_Weekly Urban PBR CO - 9-1-09 to 15.01.09 4 4" xfId="16950"/>
    <cellStyle name="_pgvcl-costal_pgvcl_Weekly Urban PBR CO - 9-1-09 to 15.01.09 4 5" xfId="16951"/>
    <cellStyle name="_pgvcl-costal_PGVCL-_Weekly Urban PBR CO - 9-1-09 to 15.01.09 4 5" xfId="16952"/>
    <cellStyle name="_pgvcl-costal_pgvcl_Weekly Urban PBR CO - 9-1-09 to 15.01.09 4 6" xfId="16953"/>
    <cellStyle name="_pgvcl-costal_PGVCL-_Weekly Urban PBR CO - 9-1-09 to 15.01.09 4 6" xfId="16954"/>
    <cellStyle name="_pgvcl-costal_pgvcl_Weekly Urban PBR CO - 9-1-09 to 15.01.09 4 7" xfId="16955"/>
    <cellStyle name="_pgvcl-costal_PGVCL-_Weekly Urban PBR CO - 9-1-09 to 15.01.09 4 7" xfId="16956"/>
    <cellStyle name="_pgvcl-costal_pgvcl_Weekly Urban PBR CO - 9-1-09 to 15.01.09 4 8" xfId="16957"/>
    <cellStyle name="_pgvcl-costal_PGVCL-_Weekly Urban PBR CO - 9-1-09 to 15.01.09 4 8" xfId="16958"/>
    <cellStyle name="_pgvcl-costal_pgvcl_Weekly Urban PBR CO - 9-1-09 to 15.01.09 4 9" xfId="16959"/>
    <cellStyle name="_pgvcl-costal_PGVCL-_Weekly Urban PBR CO - 9-1-09 to 15.01.09 4 9" xfId="16960"/>
    <cellStyle name="_pgvcl-costal_pgvcl_Weekly Urban PBR CO - 9-1-09 to 15.01.09 5" xfId="16961"/>
    <cellStyle name="_pgvcl-costal_PGVCL-_Weekly Urban PBR CO - 9-1-09 to 15.01.09 5" xfId="16962"/>
    <cellStyle name="_pgvcl-costal_pgvcl_Weekly Urban PBR CO - 9-1-09 to 15.01.09 5 10" xfId="16963"/>
    <cellStyle name="_pgvcl-costal_PGVCL-_Weekly Urban PBR CO - 9-1-09 to 15.01.09 5 10" xfId="16964"/>
    <cellStyle name="_pgvcl-costal_pgvcl_Weekly Urban PBR CO - 9-1-09 to 15.01.09 5 2" xfId="16965"/>
    <cellStyle name="_pgvcl-costal_PGVCL-_Weekly Urban PBR CO - 9-1-09 to 15.01.09 5 2" xfId="16966"/>
    <cellStyle name="_pgvcl-costal_pgvcl_Weekly Urban PBR CO - 9-1-09 to 15.01.09 5 3" xfId="16967"/>
    <cellStyle name="_pgvcl-costal_PGVCL-_Weekly Urban PBR CO - 9-1-09 to 15.01.09 5 3" xfId="16968"/>
    <cellStyle name="_pgvcl-costal_pgvcl_Weekly Urban PBR CO - 9-1-09 to 15.01.09 5 4" xfId="16969"/>
    <cellStyle name="_pgvcl-costal_PGVCL-_Weekly Urban PBR CO - 9-1-09 to 15.01.09 5 4" xfId="16970"/>
    <cellStyle name="_pgvcl-costal_pgvcl_Weekly Urban PBR CO - 9-1-09 to 15.01.09 5 5" xfId="16971"/>
    <cellStyle name="_pgvcl-costal_PGVCL-_Weekly Urban PBR CO - 9-1-09 to 15.01.09 5 5" xfId="16972"/>
    <cellStyle name="_pgvcl-costal_pgvcl_Weekly Urban PBR CO - 9-1-09 to 15.01.09 5 6" xfId="16973"/>
    <cellStyle name="_pgvcl-costal_PGVCL-_Weekly Urban PBR CO - 9-1-09 to 15.01.09 5 6" xfId="16974"/>
    <cellStyle name="_pgvcl-costal_pgvcl_Weekly Urban PBR CO - 9-1-09 to 15.01.09 5 7" xfId="16975"/>
    <cellStyle name="_pgvcl-costal_PGVCL-_Weekly Urban PBR CO - 9-1-09 to 15.01.09 5 7" xfId="16976"/>
    <cellStyle name="_pgvcl-costal_pgvcl_Weekly Urban PBR CO - 9-1-09 to 15.01.09 5 8" xfId="16977"/>
    <cellStyle name="_pgvcl-costal_PGVCL-_Weekly Urban PBR CO - 9-1-09 to 15.01.09 5 8" xfId="16978"/>
    <cellStyle name="_pgvcl-costal_pgvcl_Weekly Urban PBR CO - 9-1-09 to 15.01.09 5 9" xfId="16979"/>
    <cellStyle name="_pgvcl-costal_PGVCL-_Weekly Urban PBR CO - 9-1-09 to 15.01.09 5 9" xfId="16980"/>
    <cellStyle name="_pgvcl-costal_pgvcl_Weekly Urban PBR CO - 9-1-09 to 15.01.09 6" xfId="16981"/>
    <cellStyle name="_pgvcl-costal_PGVCL-_Weekly Urban PBR CO - 9-1-09 to 15.01.09 6" xfId="16982"/>
    <cellStyle name="_pgvcl-costal_pgvcl_Weekly Urban PBR CO - 9-1-09 to 15.01.09 6 10" xfId="16983"/>
    <cellStyle name="_pgvcl-costal_PGVCL-_Weekly Urban PBR CO - 9-1-09 to 15.01.09 6 10" xfId="16984"/>
    <cellStyle name="_pgvcl-costal_pgvcl_Weekly Urban PBR CO - 9-1-09 to 15.01.09 6 2" xfId="16985"/>
    <cellStyle name="_pgvcl-costal_PGVCL-_Weekly Urban PBR CO - 9-1-09 to 15.01.09 6 2" xfId="16986"/>
    <cellStyle name="_pgvcl-costal_pgvcl_Weekly Urban PBR CO - 9-1-09 to 15.01.09 6 3" xfId="16987"/>
    <cellStyle name="_pgvcl-costal_PGVCL-_Weekly Urban PBR CO - 9-1-09 to 15.01.09 6 3" xfId="16988"/>
    <cellStyle name="_pgvcl-costal_pgvcl_Weekly Urban PBR CO - 9-1-09 to 15.01.09 6 4" xfId="16989"/>
    <cellStyle name="_pgvcl-costal_PGVCL-_Weekly Urban PBR CO - 9-1-09 to 15.01.09 6 4" xfId="16990"/>
    <cellStyle name="_pgvcl-costal_pgvcl_Weekly Urban PBR CO - 9-1-09 to 15.01.09 6 5" xfId="16991"/>
    <cellStyle name="_pgvcl-costal_PGVCL-_Weekly Urban PBR CO - 9-1-09 to 15.01.09 6 5" xfId="16992"/>
    <cellStyle name="_pgvcl-costal_pgvcl_Weekly Urban PBR CO - 9-1-09 to 15.01.09 6 6" xfId="16993"/>
    <cellStyle name="_pgvcl-costal_PGVCL-_Weekly Urban PBR CO - 9-1-09 to 15.01.09 6 6" xfId="16994"/>
    <cellStyle name="_pgvcl-costal_pgvcl_Weekly Urban PBR CO - 9-1-09 to 15.01.09 6 7" xfId="16995"/>
    <cellStyle name="_pgvcl-costal_PGVCL-_Weekly Urban PBR CO - 9-1-09 to 15.01.09 6 7" xfId="16996"/>
    <cellStyle name="_pgvcl-costal_pgvcl_Weekly Urban PBR CO - 9-1-09 to 15.01.09 6 8" xfId="16997"/>
    <cellStyle name="_pgvcl-costal_PGVCL-_Weekly Urban PBR CO - 9-1-09 to 15.01.09 6 8" xfId="16998"/>
    <cellStyle name="_pgvcl-costal_pgvcl_Weekly Urban PBR CO - 9-1-09 to 15.01.09 6 9" xfId="16999"/>
    <cellStyle name="_pgvcl-costal_PGVCL-_Weekly Urban PBR CO - 9-1-09 to 15.01.09 6 9" xfId="17000"/>
    <cellStyle name="_pgvcl-costal_pgvcl_Weekly Urban PBR CO - 9-1-09 to 15.01.09 7" xfId="17001"/>
    <cellStyle name="_pgvcl-costal_PGVCL-_Weekly Urban PBR CO - 9-1-09 to 15.01.09 7" xfId="17002"/>
    <cellStyle name="_pgvcl-costal_pgvcl_Weekly Urban PBR CO - 9-1-09 to 15.01.09 7 10" xfId="17003"/>
    <cellStyle name="_pgvcl-costal_PGVCL-_Weekly Urban PBR CO - 9-1-09 to 15.01.09 7 10" xfId="17004"/>
    <cellStyle name="_pgvcl-costal_pgvcl_Weekly Urban PBR CO - 9-1-09 to 15.01.09 7 2" xfId="17005"/>
    <cellStyle name="_pgvcl-costal_PGVCL-_Weekly Urban PBR CO - 9-1-09 to 15.01.09 7 2" xfId="17006"/>
    <cellStyle name="_pgvcl-costal_pgvcl_Weekly Urban PBR CO - 9-1-09 to 15.01.09 7 3" xfId="17007"/>
    <cellStyle name="_pgvcl-costal_PGVCL-_Weekly Urban PBR CO - 9-1-09 to 15.01.09 7 3" xfId="17008"/>
    <cellStyle name="_pgvcl-costal_pgvcl_Weekly Urban PBR CO - 9-1-09 to 15.01.09 7 4" xfId="17009"/>
    <cellStyle name="_pgvcl-costal_PGVCL-_Weekly Urban PBR CO - 9-1-09 to 15.01.09 7 4" xfId="17010"/>
    <cellStyle name="_pgvcl-costal_pgvcl_Weekly Urban PBR CO - 9-1-09 to 15.01.09 7 5" xfId="17011"/>
    <cellStyle name="_pgvcl-costal_PGVCL-_Weekly Urban PBR CO - 9-1-09 to 15.01.09 7 5" xfId="17012"/>
    <cellStyle name="_pgvcl-costal_pgvcl_Weekly Urban PBR CO - 9-1-09 to 15.01.09 7 6" xfId="17013"/>
    <cellStyle name="_pgvcl-costal_PGVCL-_Weekly Urban PBR CO - 9-1-09 to 15.01.09 7 6" xfId="17014"/>
    <cellStyle name="_pgvcl-costal_pgvcl_Weekly Urban PBR CO - 9-1-09 to 15.01.09 7 7" xfId="17015"/>
    <cellStyle name="_pgvcl-costal_PGVCL-_Weekly Urban PBR CO - 9-1-09 to 15.01.09 7 7" xfId="17016"/>
    <cellStyle name="_pgvcl-costal_pgvcl_Weekly Urban PBR CO - 9-1-09 to 15.01.09 7 8" xfId="17017"/>
    <cellStyle name="_pgvcl-costal_PGVCL-_Weekly Urban PBR CO - 9-1-09 to 15.01.09 7 8" xfId="17018"/>
    <cellStyle name="_pgvcl-costal_pgvcl_Weekly Urban PBR CO - 9-1-09 to 15.01.09 7 9" xfId="17019"/>
    <cellStyle name="_pgvcl-costal_PGVCL-_Weekly Urban PBR CO - 9-1-09 to 15.01.09 7 9" xfId="17020"/>
    <cellStyle name="_pgvcl-costal_pgvcl_Weekly Urban PBR CO - 9-1-09 to 15.01.09 8" xfId="17021"/>
    <cellStyle name="_pgvcl-costal_PGVCL-_Weekly Urban PBR CO - 9-1-09 to 15.01.09 8" xfId="17022"/>
    <cellStyle name="_pgvcl-costal_pgvcl_Weekly Urban PBR CO 01-05-09 to 07-05-09" xfId="17023"/>
    <cellStyle name="_pgvcl-costal_PGVCL-_Weekly Urban PBR CO 01-05-09 to 07-05-09" xfId="17024"/>
    <cellStyle name="_pgvcl-costal_pgvcl_Weekly Urban PBR CO 01-05-09 to 07-05-09 2" xfId="17025"/>
    <cellStyle name="_pgvcl-costal_PGVCL-_Weekly Urban PBR CO 01-05-09 to 07-05-09 2" xfId="17026"/>
    <cellStyle name="_pgvcl-costal_pgvcl_Weekly Urban PBR CO 01-05-09 to 07-05-09 2 10" xfId="17027"/>
    <cellStyle name="_pgvcl-costal_PGVCL-_Weekly Urban PBR CO 01-05-09 to 07-05-09 2 10" xfId="17028"/>
    <cellStyle name="_pgvcl-costal_pgvcl_Weekly Urban PBR CO 01-05-09 to 07-05-09 2 2" xfId="17029"/>
    <cellStyle name="_pgvcl-costal_PGVCL-_Weekly Urban PBR CO 01-05-09 to 07-05-09 2 2" xfId="17030"/>
    <cellStyle name="_pgvcl-costal_pgvcl_Weekly Urban PBR CO 01-05-09 to 07-05-09 2 3" xfId="17031"/>
    <cellStyle name="_pgvcl-costal_PGVCL-_Weekly Urban PBR CO 01-05-09 to 07-05-09 2 3" xfId="17032"/>
    <cellStyle name="_pgvcl-costal_pgvcl_Weekly Urban PBR CO 01-05-09 to 07-05-09 2 4" xfId="17033"/>
    <cellStyle name="_pgvcl-costal_PGVCL-_Weekly Urban PBR CO 01-05-09 to 07-05-09 2 4" xfId="17034"/>
    <cellStyle name="_pgvcl-costal_pgvcl_Weekly Urban PBR CO 01-05-09 to 07-05-09 2 5" xfId="17035"/>
    <cellStyle name="_pgvcl-costal_PGVCL-_Weekly Urban PBR CO 01-05-09 to 07-05-09 2 5" xfId="17036"/>
    <cellStyle name="_pgvcl-costal_pgvcl_Weekly Urban PBR CO 01-05-09 to 07-05-09 2 6" xfId="17037"/>
    <cellStyle name="_pgvcl-costal_PGVCL-_Weekly Urban PBR CO 01-05-09 to 07-05-09 2 6" xfId="17038"/>
    <cellStyle name="_pgvcl-costal_pgvcl_Weekly Urban PBR CO 01-05-09 to 07-05-09 2 7" xfId="17039"/>
    <cellStyle name="_pgvcl-costal_PGVCL-_Weekly Urban PBR CO 01-05-09 to 07-05-09 2 7" xfId="17040"/>
    <cellStyle name="_pgvcl-costal_pgvcl_Weekly Urban PBR CO 01-05-09 to 07-05-09 2 8" xfId="17041"/>
    <cellStyle name="_pgvcl-costal_PGVCL-_Weekly Urban PBR CO 01-05-09 to 07-05-09 2 8" xfId="17042"/>
    <cellStyle name="_pgvcl-costal_pgvcl_Weekly Urban PBR CO 01-05-09 to 07-05-09 2 9" xfId="17043"/>
    <cellStyle name="_pgvcl-costal_PGVCL-_Weekly Urban PBR CO 01-05-09 to 07-05-09 2 9" xfId="17044"/>
    <cellStyle name="_pgvcl-costal_pgvcl_Weekly Urban PBR CO 01-05-09 to 07-05-09 3" xfId="17045"/>
    <cellStyle name="_pgvcl-costal_PGVCL-_Weekly Urban PBR CO 01-05-09 to 07-05-09 3" xfId="17046"/>
    <cellStyle name="_pgvcl-costal_pgvcl_Weekly Urban PBR CO 01-05-09 to 07-05-09 3 10" xfId="17047"/>
    <cellStyle name="_pgvcl-costal_PGVCL-_Weekly Urban PBR CO 01-05-09 to 07-05-09 3 10" xfId="17048"/>
    <cellStyle name="_pgvcl-costal_pgvcl_Weekly Urban PBR CO 01-05-09 to 07-05-09 3 2" xfId="17049"/>
    <cellStyle name="_pgvcl-costal_PGVCL-_Weekly Urban PBR CO 01-05-09 to 07-05-09 3 2" xfId="17050"/>
    <cellStyle name="_pgvcl-costal_pgvcl_Weekly Urban PBR CO 01-05-09 to 07-05-09 3 3" xfId="17051"/>
    <cellStyle name="_pgvcl-costal_PGVCL-_Weekly Urban PBR CO 01-05-09 to 07-05-09 3 3" xfId="17052"/>
    <cellStyle name="_pgvcl-costal_pgvcl_Weekly Urban PBR CO 01-05-09 to 07-05-09 3 4" xfId="17053"/>
    <cellStyle name="_pgvcl-costal_PGVCL-_Weekly Urban PBR CO 01-05-09 to 07-05-09 3 4" xfId="17054"/>
    <cellStyle name="_pgvcl-costal_pgvcl_Weekly Urban PBR CO 01-05-09 to 07-05-09 3 5" xfId="17055"/>
    <cellStyle name="_pgvcl-costal_PGVCL-_Weekly Urban PBR CO 01-05-09 to 07-05-09 3 5" xfId="17056"/>
    <cellStyle name="_pgvcl-costal_pgvcl_Weekly Urban PBR CO 01-05-09 to 07-05-09 3 6" xfId="17057"/>
    <cellStyle name="_pgvcl-costal_PGVCL-_Weekly Urban PBR CO 01-05-09 to 07-05-09 3 6" xfId="17058"/>
    <cellStyle name="_pgvcl-costal_pgvcl_Weekly Urban PBR CO 01-05-09 to 07-05-09 3 7" xfId="17059"/>
    <cellStyle name="_pgvcl-costal_PGVCL-_Weekly Urban PBR CO 01-05-09 to 07-05-09 3 7" xfId="17060"/>
    <cellStyle name="_pgvcl-costal_pgvcl_Weekly Urban PBR CO 01-05-09 to 07-05-09 3 8" xfId="17061"/>
    <cellStyle name="_pgvcl-costal_PGVCL-_Weekly Urban PBR CO 01-05-09 to 07-05-09 3 8" xfId="17062"/>
    <cellStyle name="_pgvcl-costal_pgvcl_Weekly Urban PBR CO 01-05-09 to 07-05-09 3 9" xfId="17063"/>
    <cellStyle name="_pgvcl-costal_PGVCL-_Weekly Urban PBR CO 01-05-09 to 07-05-09 3 9" xfId="17064"/>
    <cellStyle name="_pgvcl-costal_pgvcl_Weekly Urban PBR CO 01-05-09 to 07-05-09 4" xfId="17065"/>
    <cellStyle name="_pgvcl-costal_PGVCL-_Weekly Urban PBR CO 01-05-09 to 07-05-09 4" xfId="17066"/>
    <cellStyle name="_pgvcl-costal_pgvcl_Weekly Urban PBR CO 01-05-09 to 07-05-09 4 10" xfId="17067"/>
    <cellStyle name="_pgvcl-costal_PGVCL-_Weekly Urban PBR CO 01-05-09 to 07-05-09 4 10" xfId="17068"/>
    <cellStyle name="_pgvcl-costal_pgvcl_Weekly Urban PBR CO 01-05-09 to 07-05-09 4 2" xfId="17069"/>
    <cellStyle name="_pgvcl-costal_PGVCL-_Weekly Urban PBR CO 01-05-09 to 07-05-09 4 2" xfId="17070"/>
    <cellStyle name="_pgvcl-costal_pgvcl_Weekly Urban PBR CO 01-05-09 to 07-05-09 4 3" xfId="17071"/>
    <cellStyle name="_pgvcl-costal_PGVCL-_Weekly Urban PBR CO 01-05-09 to 07-05-09 4 3" xfId="17072"/>
    <cellStyle name="_pgvcl-costal_pgvcl_Weekly Urban PBR CO 01-05-09 to 07-05-09 4 4" xfId="17073"/>
    <cellStyle name="_pgvcl-costal_PGVCL-_Weekly Urban PBR CO 01-05-09 to 07-05-09 4 4" xfId="17074"/>
    <cellStyle name="_pgvcl-costal_pgvcl_Weekly Urban PBR CO 01-05-09 to 07-05-09 4 5" xfId="17075"/>
    <cellStyle name="_pgvcl-costal_PGVCL-_Weekly Urban PBR CO 01-05-09 to 07-05-09 4 5" xfId="17076"/>
    <cellStyle name="_pgvcl-costal_pgvcl_Weekly Urban PBR CO 01-05-09 to 07-05-09 4 6" xfId="17077"/>
    <cellStyle name="_pgvcl-costal_PGVCL-_Weekly Urban PBR CO 01-05-09 to 07-05-09 4 6" xfId="17078"/>
    <cellStyle name="_pgvcl-costal_pgvcl_Weekly Urban PBR CO 01-05-09 to 07-05-09 4 7" xfId="17079"/>
    <cellStyle name="_pgvcl-costal_PGVCL-_Weekly Urban PBR CO 01-05-09 to 07-05-09 4 7" xfId="17080"/>
    <cellStyle name="_pgvcl-costal_pgvcl_Weekly Urban PBR CO 01-05-09 to 07-05-09 4 8" xfId="17081"/>
    <cellStyle name="_pgvcl-costal_PGVCL-_Weekly Urban PBR CO 01-05-09 to 07-05-09 4 8" xfId="17082"/>
    <cellStyle name="_pgvcl-costal_pgvcl_Weekly Urban PBR CO 01-05-09 to 07-05-09 4 9" xfId="17083"/>
    <cellStyle name="_pgvcl-costal_PGVCL-_Weekly Urban PBR CO 01-05-09 to 07-05-09 4 9" xfId="17084"/>
    <cellStyle name="_pgvcl-costal_pgvcl_Weekly Urban PBR CO 01-05-09 to 07-05-09 5" xfId="17085"/>
    <cellStyle name="_pgvcl-costal_PGVCL-_Weekly Urban PBR CO 01-05-09 to 07-05-09 5" xfId="17086"/>
    <cellStyle name="_pgvcl-costal_pgvcl_Weekly Urban PBR CO 01-05-09 to 07-05-09 5 10" xfId="17087"/>
    <cellStyle name="_pgvcl-costal_PGVCL-_Weekly Urban PBR CO 01-05-09 to 07-05-09 5 10" xfId="17088"/>
    <cellStyle name="_pgvcl-costal_pgvcl_Weekly Urban PBR CO 01-05-09 to 07-05-09 5 2" xfId="17089"/>
    <cellStyle name="_pgvcl-costal_PGVCL-_Weekly Urban PBR CO 01-05-09 to 07-05-09 5 2" xfId="17090"/>
    <cellStyle name="_pgvcl-costal_pgvcl_Weekly Urban PBR CO 01-05-09 to 07-05-09 5 3" xfId="17091"/>
    <cellStyle name="_pgvcl-costal_PGVCL-_Weekly Urban PBR CO 01-05-09 to 07-05-09 5 3" xfId="17092"/>
    <cellStyle name="_pgvcl-costal_pgvcl_Weekly Urban PBR CO 01-05-09 to 07-05-09 5 4" xfId="17093"/>
    <cellStyle name="_pgvcl-costal_PGVCL-_Weekly Urban PBR CO 01-05-09 to 07-05-09 5 4" xfId="17094"/>
    <cellStyle name="_pgvcl-costal_pgvcl_Weekly Urban PBR CO 01-05-09 to 07-05-09 5 5" xfId="17095"/>
    <cellStyle name="_pgvcl-costal_PGVCL-_Weekly Urban PBR CO 01-05-09 to 07-05-09 5 5" xfId="17096"/>
    <cellStyle name="_pgvcl-costal_pgvcl_Weekly Urban PBR CO 01-05-09 to 07-05-09 5 6" xfId="17097"/>
    <cellStyle name="_pgvcl-costal_PGVCL-_Weekly Urban PBR CO 01-05-09 to 07-05-09 5 6" xfId="17098"/>
    <cellStyle name="_pgvcl-costal_pgvcl_Weekly Urban PBR CO 01-05-09 to 07-05-09 5 7" xfId="17099"/>
    <cellStyle name="_pgvcl-costal_PGVCL-_Weekly Urban PBR CO 01-05-09 to 07-05-09 5 7" xfId="17100"/>
    <cellStyle name="_pgvcl-costal_pgvcl_Weekly Urban PBR CO 01-05-09 to 07-05-09 5 8" xfId="17101"/>
    <cellStyle name="_pgvcl-costal_PGVCL-_Weekly Urban PBR CO 01-05-09 to 07-05-09 5 8" xfId="17102"/>
    <cellStyle name="_pgvcl-costal_pgvcl_Weekly Urban PBR CO 01-05-09 to 07-05-09 5 9" xfId="17103"/>
    <cellStyle name="_pgvcl-costal_PGVCL-_Weekly Urban PBR CO 01-05-09 to 07-05-09 5 9" xfId="17104"/>
    <cellStyle name="_pgvcl-costal_pgvcl_Weekly Urban PBR CO 01-05-09 to 07-05-09 6" xfId="17105"/>
    <cellStyle name="_pgvcl-costal_PGVCL-_Weekly Urban PBR CO 01-05-09 to 07-05-09 6" xfId="17106"/>
    <cellStyle name="_pgvcl-costal_pgvcl_Weekly Urban PBR CO 01-05-09 to 07-05-09 6 10" xfId="17107"/>
    <cellStyle name="_pgvcl-costal_PGVCL-_Weekly Urban PBR CO 01-05-09 to 07-05-09 6 10" xfId="17108"/>
    <cellStyle name="_pgvcl-costal_pgvcl_Weekly Urban PBR CO 01-05-09 to 07-05-09 6 2" xfId="17109"/>
    <cellStyle name="_pgvcl-costal_PGVCL-_Weekly Urban PBR CO 01-05-09 to 07-05-09 6 2" xfId="17110"/>
    <cellStyle name="_pgvcl-costal_pgvcl_Weekly Urban PBR CO 01-05-09 to 07-05-09 6 3" xfId="17111"/>
    <cellStyle name="_pgvcl-costal_PGVCL-_Weekly Urban PBR CO 01-05-09 to 07-05-09 6 3" xfId="17112"/>
    <cellStyle name="_pgvcl-costal_pgvcl_Weekly Urban PBR CO 01-05-09 to 07-05-09 6 4" xfId="17113"/>
    <cellStyle name="_pgvcl-costal_PGVCL-_Weekly Urban PBR CO 01-05-09 to 07-05-09 6 4" xfId="17114"/>
    <cellStyle name="_pgvcl-costal_pgvcl_Weekly Urban PBR CO 01-05-09 to 07-05-09 6 5" xfId="17115"/>
    <cellStyle name="_pgvcl-costal_PGVCL-_Weekly Urban PBR CO 01-05-09 to 07-05-09 6 5" xfId="17116"/>
    <cellStyle name="_pgvcl-costal_pgvcl_Weekly Urban PBR CO 01-05-09 to 07-05-09 6 6" xfId="17117"/>
    <cellStyle name="_pgvcl-costal_PGVCL-_Weekly Urban PBR CO 01-05-09 to 07-05-09 6 6" xfId="17118"/>
    <cellStyle name="_pgvcl-costal_pgvcl_Weekly Urban PBR CO 01-05-09 to 07-05-09 6 7" xfId="17119"/>
    <cellStyle name="_pgvcl-costal_PGVCL-_Weekly Urban PBR CO 01-05-09 to 07-05-09 6 7" xfId="17120"/>
    <cellStyle name="_pgvcl-costal_pgvcl_Weekly Urban PBR CO 01-05-09 to 07-05-09 6 8" xfId="17121"/>
    <cellStyle name="_pgvcl-costal_PGVCL-_Weekly Urban PBR CO 01-05-09 to 07-05-09 6 8" xfId="17122"/>
    <cellStyle name="_pgvcl-costal_pgvcl_Weekly Urban PBR CO 01-05-09 to 07-05-09 6 9" xfId="17123"/>
    <cellStyle name="_pgvcl-costal_PGVCL-_Weekly Urban PBR CO 01-05-09 to 07-05-09 6 9" xfId="17124"/>
    <cellStyle name="_pgvcl-costal_pgvcl_Weekly Urban PBR CO 01-05-09 to 07-05-09 7" xfId="17125"/>
    <cellStyle name="_pgvcl-costal_PGVCL-_Weekly Urban PBR CO 01-05-09 to 07-05-09 7" xfId="17126"/>
    <cellStyle name="_pgvcl-costal_pgvcl_Weekly Urban PBR CO 01-05-09 to 07-05-09 7 10" xfId="17127"/>
    <cellStyle name="_pgvcl-costal_PGVCL-_Weekly Urban PBR CO 01-05-09 to 07-05-09 7 10" xfId="17128"/>
    <cellStyle name="_pgvcl-costal_pgvcl_Weekly Urban PBR CO 01-05-09 to 07-05-09 7 2" xfId="17129"/>
    <cellStyle name="_pgvcl-costal_PGVCL-_Weekly Urban PBR CO 01-05-09 to 07-05-09 7 2" xfId="17130"/>
    <cellStyle name="_pgvcl-costal_pgvcl_Weekly Urban PBR CO 01-05-09 to 07-05-09 7 3" xfId="17131"/>
    <cellStyle name="_pgvcl-costal_PGVCL-_Weekly Urban PBR CO 01-05-09 to 07-05-09 7 3" xfId="17132"/>
    <cellStyle name="_pgvcl-costal_pgvcl_Weekly Urban PBR CO 01-05-09 to 07-05-09 7 4" xfId="17133"/>
    <cellStyle name="_pgvcl-costal_PGVCL-_Weekly Urban PBR CO 01-05-09 to 07-05-09 7 4" xfId="17134"/>
    <cellStyle name="_pgvcl-costal_pgvcl_Weekly Urban PBR CO 01-05-09 to 07-05-09 7 5" xfId="17135"/>
    <cellStyle name="_pgvcl-costal_PGVCL-_Weekly Urban PBR CO 01-05-09 to 07-05-09 7 5" xfId="17136"/>
    <cellStyle name="_pgvcl-costal_pgvcl_Weekly Urban PBR CO 01-05-09 to 07-05-09 7 6" xfId="17137"/>
    <cellStyle name="_pgvcl-costal_PGVCL-_Weekly Urban PBR CO 01-05-09 to 07-05-09 7 6" xfId="17138"/>
    <cellStyle name="_pgvcl-costal_pgvcl_Weekly Urban PBR CO 01-05-09 to 07-05-09 7 7" xfId="17139"/>
    <cellStyle name="_pgvcl-costal_PGVCL-_Weekly Urban PBR CO 01-05-09 to 07-05-09 7 7" xfId="17140"/>
    <cellStyle name="_pgvcl-costal_pgvcl_Weekly Urban PBR CO 01-05-09 to 07-05-09 7 8" xfId="17141"/>
    <cellStyle name="_pgvcl-costal_PGVCL-_Weekly Urban PBR CO 01-05-09 to 07-05-09 7 8" xfId="17142"/>
    <cellStyle name="_pgvcl-costal_pgvcl_Weekly Urban PBR CO 01-05-09 to 07-05-09 7 9" xfId="17143"/>
    <cellStyle name="_pgvcl-costal_PGVCL-_Weekly Urban PBR CO 01-05-09 to 07-05-09 7 9" xfId="17144"/>
    <cellStyle name="_pgvcl-costal_pgvcl_Weekly Urban PBR CO 01-05-09 to 07-05-09 8" xfId="17145"/>
    <cellStyle name="_pgvcl-costal_PGVCL-_Weekly Urban PBR CO 01-05-09 to 07-05-09 8" xfId="17146"/>
    <cellStyle name="_pgvcl-costal_pgvcl_Weekly Urban PBR CO 10-04-09 to 16-04-09" xfId="17147"/>
    <cellStyle name="_pgvcl-costal_PGVCL-_Weekly Urban PBR CO 10-04-09 to 16-04-09" xfId="17148"/>
    <cellStyle name="_pgvcl-costal_pgvcl_Weekly Urban PBR CO 10-04-09 to 16-04-09 2" xfId="17149"/>
    <cellStyle name="_pgvcl-costal_PGVCL-_Weekly Urban PBR CO 10-04-09 to 16-04-09 2" xfId="17150"/>
    <cellStyle name="_pgvcl-costal_pgvcl_Weekly Urban PBR CO 10-04-09 to 16-04-09 2 10" xfId="17151"/>
    <cellStyle name="_pgvcl-costal_PGVCL-_Weekly Urban PBR CO 10-04-09 to 16-04-09 2 10" xfId="17152"/>
    <cellStyle name="_pgvcl-costal_pgvcl_Weekly Urban PBR CO 10-04-09 to 16-04-09 2 2" xfId="17153"/>
    <cellStyle name="_pgvcl-costal_PGVCL-_Weekly Urban PBR CO 10-04-09 to 16-04-09 2 2" xfId="17154"/>
    <cellStyle name="_pgvcl-costal_pgvcl_Weekly Urban PBR CO 10-04-09 to 16-04-09 2 3" xfId="17155"/>
    <cellStyle name="_pgvcl-costal_PGVCL-_Weekly Urban PBR CO 10-04-09 to 16-04-09 2 3" xfId="17156"/>
    <cellStyle name="_pgvcl-costal_pgvcl_Weekly Urban PBR CO 10-04-09 to 16-04-09 2 4" xfId="17157"/>
    <cellStyle name="_pgvcl-costal_PGVCL-_Weekly Urban PBR CO 10-04-09 to 16-04-09 2 4" xfId="17158"/>
    <cellStyle name="_pgvcl-costal_pgvcl_Weekly Urban PBR CO 10-04-09 to 16-04-09 2 5" xfId="17159"/>
    <cellStyle name="_pgvcl-costal_PGVCL-_Weekly Urban PBR CO 10-04-09 to 16-04-09 2 5" xfId="17160"/>
    <cellStyle name="_pgvcl-costal_pgvcl_Weekly Urban PBR CO 10-04-09 to 16-04-09 2 6" xfId="17161"/>
    <cellStyle name="_pgvcl-costal_PGVCL-_Weekly Urban PBR CO 10-04-09 to 16-04-09 2 6" xfId="17162"/>
    <cellStyle name="_pgvcl-costal_pgvcl_Weekly Urban PBR CO 10-04-09 to 16-04-09 2 7" xfId="17163"/>
    <cellStyle name="_pgvcl-costal_PGVCL-_Weekly Urban PBR CO 10-04-09 to 16-04-09 2 7" xfId="17164"/>
    <cellStyle name="_pgvcl-costal_pgvcl_Weekly Urban PBR CO 10-04-09 to 16-04-09 2 8" xfId="17165"/>
    <cellStyle name="_pgvcl-costal_PGVCL-_Weekly Urban PBR CO 10-04-09 to 16-04-09 2 8" xfId="17166"/>
    <cellStyle name="_pgvcl-costal_pgvcl_Weekly Urban PBR CO 10-04-09 to 16-04-09 2 9" xfId="17167"/>
    <cellStyle name="_pgvcl-costal_PGVCL-_Weekly Urban PBR CO 10-04-09 to 16-04-09 2 9" xfId="17168"/>
    <cellStyle name="_pgvcl-costal_pgvcl_Weekly Urban PBR CO 10-04-09 to 16-04-09 3" xfId="17169"/>
    <cellStyle name="_pgvcl-costal_PGVCL-_Weekly Urban PBR CO 10-04-09 to 16-04-09 3" xfId="17170"/>
    <cellStyle name="_pgvcl-costal_pgvcl_Weekly Urban PBR CO 10-04-09 to 16-04-09 3 10" xfId="17171"/>
    <cellStyle name="_pgvcl-costal_PGVCL-_Weekly Urban PBR CO 10-04-09 to 16-04-09 3 10" xfId="17172"/>
    <cellStyle name="_pgvcl-costal_pgvcl_Weekly Urban PBR CO 10-04-09 to 16-04-09 3 2" xfId="17173"/>
    <cellStyle name="_pgvcl-costal_PGVCL-_Weekly Urban PBR CO 10-04-09 to 16-04-09 3 2" xfId="17174"/>
    <cellStyle name="_pgvcl-costal_pgvcl_Weekly Urban PBR CO 10-04-09 to 16-04-09 3 3" xfId="17175"/>
    <cellStyle name="_pgvcl-costal_PGVCL-_Weekly Urban PBR CO 10-04-09 to 16-04-09 3 3" xfId="17176"/>
    <cellStyle name="_pgvcl-costal_pgvcl_Weekly Urban PBR CO 10-04-09 to 16-04-09 3 4" xfId="17177"/>
    <cellStyle name="_pgvcl-costal_PGVCL-_Weekly Urban PBR CO 10-04-09 to 16-04-09 3 4" xfId="17178"/>
    <cellStyle name="_pgvcl-costal_pgvcl_Weekly Urban PBR CO 10-04-09 to 16-04-09 3 5" xfId="17179"/>
    <cellStyle name="_pgvcl-costal_PGVCL-_Weekly Urban PBR CO 10-04-09 to 16-04-09 3 5" xfId="17180"/>
    <cellStyle name="_pgvcl-costal_pgvcl_Weekly Urban PBR CO 10-04-09 to 16-04-09 3 6" xfId="17181"/>
    <cellStyle name="_pgvcl-costal_PGVCL-_Weekly Urban PBR CO 10-04-09 to 16-04-09 3 6" xfId="17182"/>
    <cellStyle name="_pgvcl-costal_pgvcl_Weekly Urban PBR CO 10-04-09 to 16-04-09 3 7" xfId="17183"/>
    <cellStyle name="_pgvcl-costal_PGVCL-_Weekly Urban PBR CO 10-04-09 to 16-04-09 3 7" xfId="17184"/>
    <cellStyle name="_pgvcl-costal_pgvcl_Weekly Urban PBR CO 10-04-09 to 16-04-09 3 8" xfId="17185"/>
    <cellStyle name="_pgvcl-costal_PGVCL-_Weekly Urban PBR CO 10-04-09 to 16-04-09 3 8" xfId="17186"/>
    <cellStyle name="_pgvcl-costal_pgvcl_Weekly Urban PBR CO 10-04-09 to 16-04-09 3 9" xfId="17187"/>
    <cellStyle name="_pgvcl-costal_PGVCL-_Weekly Urban PBR CO 10-04-09 to 16-04-09 3 9" xfId="17188"/>
    <cellStyle name="_pgvcl-costal_pgvcl_Weekly Urban PBR CO 10-04-09 to 16-04-09 4" xfId="17189"/>
    <cellStyle name="_pgvcl-costal_PGVCL-_Weekly Urban PBR CO 10-04-09 to 16-04-09 4" xfId="17190"/>
    <cellStyle name="_pgvcl-costal_pgvcl_Weekly Urban PBR CO 10-04-09 to 16-04-09 4 10" xfId="17191"/>
    <cellStyle name="_pgvcl-costal_PGVCL-_Weekly Urban PBR CO 10-04-09 to 16-04-09 4 10" xfId="17192"/>
    <cellStyle name="_pgvcl-costal_pgvcl_Weekly Urban PBR CO 10-04-09 to 16-04-09 4 2" xfId="17193"/>
    <cellStyle name="_pgvcl-costal_PGVCL-_Weekly Urban PBR CO 10-04-09 to 16-04-09 4 2" xfId="17194"/>
    <cellStyle name="_pgvcl-costal_pgvcl_Weekly Urban PBR CO 10-04-09 to 16-04-09 4 3" xfId="17195"/>
    <cellStyle name="_pgvcl-costal_PGVCL-_Weekly Urban PBR CO 10-04-09 to 16-04-09 4 3" xfId="17196"/>
    <cellStyle name="_pgvcl-costal_pgvcl_Weekly Urban PBR CO 10-04-09 to 16-04-09 4 4" xfId="17197"/>
    <cellStyle name="_pgvcl-costal_PGVCL-_Weekly Urban PBR CO 10-04-09 to 16-04-09 4 4" xfId="17198"/>
    <cellStyle name="_pgvcl-costal_pgvcl_Weekly Urban PBR CO 10-04-09 to 16-04-09 4 5" xfId="17199"/>
    <cellStyle name="_pgvcl-costal_PGVCL-_Weekly Urban PBR CO 10-04-09 to 16-04-09 4 5" xfId="17200"/>
    <cellStyle name="_pgvcl-costal_pgvcl_Weekly Urban PBR CO 10-04-09 to 16-04-09 4 6" xfId="17201"/>
    <cellStyle name="_pgvcl-costal_PGVCL-_Weekly Urban PBR CO 10-04-09 to 16-04-09 4 6" xfId="17202"/>
    <cellStyle name="_pgvcl-costal_pgvcl_Weekly Urban PBR CO 10-04-09 to 16-04-09 4 7" xfId="17203"/>
    <cellStyle name="_pgvcl-costal_PGVCL-_Weekly Urban PBR CO 10-04-09 to 16-04-09 4 7" xfId="17204"/>
    <cellStyle name="_pgvcl-costal_pgvcl_Weekly Urban PBR CO 10-04-09 to 16-04-09 4 8" xfId="17205"/>
    <cellStyle name="_pgvcl-costal_PGVCL-_Weekly Urban PBR CO 10-04-09 to 16-04-09 4 8" xfId="17206"/>
    <cellStyle name="_pgvcl-costal_pgvcl_Weekly Urban PBR CO 10-04-09 to 16-04-09 4 9" xfId="17207"/>
    <cellStyle name="_pgvcl-costal_PGVCL-_Weekly Urban PBR CO 10-04-09 to 16-04-09 4 9" xfId="17208"/>
    <cellStyle name="_pgvcl-costal_pgvcl_Weekly Urban PBR CO 10-04-09 to 16-04-09 5" xfId="17209"/>
    <cellStyle name="_pgvcl-costal_PGVCL-_Weekly Urban PBR CO 10-04-09 to 16-04-09 5" xfId="17210"/>
    <cellStyle name="_pgvcl-costal_pgvcl_Weekly Urban PBR CO 10-04-09 to 16-04-09 5 10" xfId="17211"/>
    <cellStyle name="_pgvcl-costal_PGVCL-_Weekly Urban PBR CO 10-04-09 to 16-04-09 5 10" xfId="17212"/>
    <cellStyle name="_pgvcl-costal_pgvcl_Weekly Urban PBR CO 10-04-09 to 16-04-09 5 2" xfId="17213"/>
    <cellStyle name="_pgvcl-costal_PGVCL-_Weekly Urban PBR CO 10-04-09 to 16-04-09 5 2" xfId="17214"/>
    <cellStyle name="_pgvcl-costal_pgvcl_Weekly Urban PBR CO 10-04-09 to 16-04-09 5 3" xfId="17215"/>
    <cellStyle name="_pgvcl-costal_PGVCL-_Weekly Urban PBR CO 10-04-09 to 16-04-09 5 3" xfId="17216"/>
    <cellStyle name="_pgvcl-costal_pgvcl_Weekly Urban PBR CO 10-04-09 to 16-04-09 5 4" xfId="17217"/>
    <cellStyle name="_pgvcl-costal_PGVCL-_Weekly Urban PBR CO 10-04-09 to 16-04-09 5 4" xfId="17218"/>
    <cellStyle name="_pgvcl-costal_pgvcl_Weekly Urban PBR CO 10-04-09 to 16-04-09 5 5" xfId="17219"/>
    <cellStyle name="_pgvcl-costal_PGVCL-_Weekly Urban PBR CO 10-04-09 to 16-04-09 5 5" xfId="17220"/>
    <cellStyle name="_pgvcl-costal_pgvcl_Weekly Urban PBR CO 10-04-09 to 16-04-09 5 6" xfId="17221"/>
    <cellStyle name="_pgvcl-costal_PGVCL-_Weekly Urban PBR CO 10-04-09 to 16-04-09 5 6" xfId="17222"/>
    <cellStyle name="_pgvcl-costal_pgvcl_Weekly Urban PBR CO 10-04-09 to 16-04-09 5 7" xfId="17223"/>
    <cellStyle name="_pgvcl-costal_PGVCL-_Weekly Urban PBR CO 10-04-09 to 16-04-09 5 7" xfId="17224"/>
    <cellStyle name="_pgvcl-costal_pgvcl_Weekly Urban PBR CO 10-04-09 to 16-04-09 5 8" xfId="17225"/>
    <cellStyle name="_pgvcl-costal_PGVCL-_Weekly Urban PBR CO 10-04-09 to 16-04-09 5 8" xfId="17226"/>
    <cellStyle name="_pgvcl-costal_pgvcl_Weekly Urban PBR CO 10-04-09 to 16-04-09 5 9" xfId="17227"/>
    <cellStyle name="_pgvcl-costal_PGVCL-_Weekly Urban PBR CO 10-04-09 to 16-04-09 5 9" xfId="17228"/>
    <cellStyle name="_pgvcl-costal_pgvcl_Weekly Urban PBR CO 10-04-09 to 16-04-09 6" xfId="17229"/>
    <cellStyle name="_pgvcl-costal_PGVCL-_Weekly Urban PBR CO 10-04-09 to 16-04-09 6" xfId="17230"/>
    <cellStyle name="_pgvcl-costal_pgvcl_Weekly Urban PBR CO 10-04-09 to 16-04-09 6 10" xfId="17231"/>
    <cellStyle name="_pgvcl-costal_PGVCL-_Weekly Urban PBR CO 10-04-09 to 16-04-09 6 10" xfId="17232"/>
    <cellStyle name="_pgvcl-costal_pgvcl_Weekly Urban PBR CO 10-04-09 to 16-04-09 6 2" xfId="17233"/>
    <cellStyle name="_pgvcl-costal_PGVCL-_Weekly Urban PBR CO 10-04-09 to 16-04-09 6 2" xfId="17234"/>
    <cellStyle name="_pgvcl-costal_pgvcl_Weekly Urban PBR CO 10-04-09 to 16-04-09 6 3" xfId="17235"/>
    <cellStyle name="_pgvcl-costal_PGVCL-_Weekly Urban PBR CO 10-04-09 to 16-04-09 6 3" xfId="17236"/>
    <cellStyle name="_pgvcl-costal_pgvcl_Weekly Urban PBR CO 10-04-09 to 16-04-09 6 4" xfId="17237"/>
    <cellStyle name="_pgvcl-costal_PGVCL-_Weekly Urban PBR CO 10-04-09 to 16-04-09 6 4" xfId="17238"/>
    <cellStyle name="_pgvcl-costal_pgvcl_Weekly Urban PBR CO 10-04-09 to 16-04-09 6 5" xfId="17239"/>
    <cellStyle name="_pgvcl-costal_PGVCL-_Weekly Urban PBR CO 10-04-09 to 16-04-09 6 5" xfId="17240"/>
    <cellStyle name="_pgvcl-costal_pgvcl_Weekly Urban PBR CO 10-04-09 to 16-04-09 6 6" xfId="17241"/>
    <cellStyle name="_pgvcl-costal_PGVCL-_Weekly Urban PBR CO 10-04-09 to 16-04-09 6 6" xfId="17242"/>
    <cellStyle name="_pgvcl-costal_pgvcl_Weekly Urban PBR CO 10-04-09 to 16-04-09 6 7" xfId="17243"/>
    <cellStyle name="_pgvcl-costal_PGVCL-_Weekly Urban PBR CO 10-04-09 to 16-04-09 6 7" xfId="17244"/>
    <cellStyle name="_pgvcl-costal_pgvcl_Weekly Urban PBR CO 10-04-09 to 16-04-09 6 8" xfId="17245"/>
    <cellStyle name="_pgvcl-costal_PGVCL-_Weekly Urban PBR CO 10-04-09 to 16-04-09 6 8" xfId="17246"/>
    <cellStyle name="_pgvcl-costal_pgvcl_Weekly Urban PBR CO 10-04-09 to 16-04-09 6 9" xfId="17247"/>
    <cellStyle name="_pgvcl-costal_PGVCL-_Weekly Urban PBR CO 10-04-09 to 16-04-09 6 9" xfId="17248"/>
    <cellStyle name="_pgvcl-costal_pgvcl_Weekly Urban PBR CO 10-04-09 to 16-04-09 7" xfId="17249"/>
    <cellStyle name="_pgvcl-costal_PGVCL-_Weekly Urban PBR CO 10-04-09 to 16-04-09 7" xfId="17250"/>
    <cellStyle name="_pgvcl-costal_pgvcl_Weekly Urban PBR CO 10-04-09 to 16-04-09 7 10" xfId="17251"/>
    <cellStyle name="_pgvcl-costal_PGVCL-_Weekly Urban PBR CO 10-04-09 to 16-04-09 7 10" xfId="17252"/>
    <cellStyle name="_pgvcl-costal_pgvcl_Weekly Urban PBR CO 10-04-09 to 16-04-09 7 2" xfId="17253"/>
    <cellStyle name="_pgvcl-costal_PGVCL-_Weekly Urban PBR CO 10-04-09 to 16-04-09 7 2" xfId="17254"/>
    <cellStyle name="_pgvcl-costal_pgvcl_Weekly Urban PBR CO 10-04-09 to 16-04-09 7 3" xfId="17255"/>
    <cellStyle name="_pgvcl-costal_PGVCL-_Weekly Urban PBR CO 10-04-09 to 16-04-09 7 3" xfId="17256"/>
    <cellStyle name="_pgvcl-costal_pgvcl_Weekly Urban PBR CO 10-04-09 to 16-04-09 7 4" xfId="17257"/>
    <cellStyle name="_pgvcl-costal_PGVCL-_Weekly Urban PBR CO 10-04-09 to 16-04-09 7 4" xfId="17258"/>
    <cellStyle name="_pgvcl-costal_pgvcl_Weekly Urban PBR CO 10-04-09 to 16-04-09 7 5" xfId="17259"/>
    <cellStyle name="_pgvcl-costal_PGVCL-_Weekly Urban PBR CO 10-04-09 to 16-04-09 7 5" xfId="17260"/>
    <cellStyle name="_pgvcl-costal_pgvcl_Weekly Urban PBR CO 10-04-09 to 16-04-09 7 6" xfId="17261"/>
    <cellStyle name="_pgvcl-costal_PGVCL-_Weekly Urban PBR CO 10-04-09 to 16-04-09 7 6" xfId="17262"/>
    <cellStyle name="_pgvcl-costal_pgvcl_Weekly Urban PBR CO 10-04-09 to 16-04-09 7 7" xfId="17263"/>
    <cellStyle name="_pgvcl-costal_PGVCL-_Weekly Urban PBR CO 10-04-09 to 16-04-09 7 7" xfId="17264"/>
    <cellStyle name="_pgvcl-costal_pgvcl_Weekly Urban PBR CO 10-04-09 to 16-04-09 7 8" xfId="17265"/>
    <cellStyle name="_pgvcl-costal_PGVCL-_Weekly Urban PBR CO 10-04-09 to 16-04-09 7 8" xfId="17266"/>
    <cellStyle name="_pgvcl-costal_pgvcl_Weekly Urban PBR CO 10-04-09 to 16-04-09 7 9" xfId="17267"/>
    <cellStyle name="_pgvcl-costal_PGVCL-_Weekly Urban PBR CO 10-04-09 to 16-04-09 7 9" xfId="17268"/>
    <cellStyle name="_pgvcl-costal_pgvcl_Weekly Urban PBR CO 10-04-09 to 16-04-09 8" xfId="17269"/>
    <cellStyle name="_pgvcl-costal_PGVCL-_Weekly Urban PBR CO 10-04-09 to 16-04-09 8" xfId="17270"/>
    <cellStyle name="_pgvcl-costal_sept JMN-7" xfId="17271"/>
    <cellStyle name="_pgvcl-costal_sept JMN-7 2" xfId="17272"/>
    <cellStyle name="_pgvcl-costal_T&amp;D August-08" xfId="17273"/>
    <cellStyle name="_pgvcl-costal_T&amp;D August-08 2" xfId="17274"/>
    <cellStyle name="_pgvcl-costal_T&amp;D August-08 2 2" xfId="17275"/>
    <cellStyle name="_pgvcl-costal_T&amp;D August-08 2 3" xfId="17276"/>
    <cellStyle name="_pgvcl-costal_T&amp;D August-08 3" xfId="17277"/>
    <cellStyle name="_pgvcl-costal_T&amp;D August-08 3 2" xfId="17278"/>
    <cellStyle name="_pgvcl-costal_T&amp;D August-08 3 3" xfId="17279"/>
    <cellStyle name="_pgvcl-costal_T&amp;D August-08 4" xfId="17280"/>
    <cellStyle name="_pgvcl-costal_T&amp;D Dec-08" xfId="17281"/>
    <cellStyle name="_pgvcl-costal_T&amp;D Dec-08 2" xfId="17282"/>
    <cellStyle name="_pgvcl-costal_T&amp;D Dec-08 2 2" xfId="17283"/>
    <cellStyle name="_pgvcl-costal_T&amp;D Dec-08 2 3" xfId="17284"/>
    <cellStyle name="_pgvcl-costal_T&amp;D Dec-08 3" xfId="17285"/>
    <cellStyle name="_pgvcl-costal_T&amp;D Dec-08 3 2" xfId="17286"/>
    <cellStyle name="_pgvcl-costal_T&amp;D Dec-08 3 3" xfId="17287"/>
    <cellStyle name="_pgvcl-costal_T&amp;D Dec-08 4" xfId="17288"/>
    <cellStyle name="_pgvcl-costal_T&amp;D July-08" xfId="17289"/>
    <cellStyle name="_pgvcl-costal_T&amp;D July-08 2" xfId="17290"/>
    <cellStyle name="_pgvcl-costal_T&amp;D July-08 2 2" xfId="17291"/>
    <cellStyle name="_pgvcl-costal_T&amp;D July-08 2 3" xfId="17292"/>
    <cellStyle name="_pgvcl-costal_T&amp;D July-08 3" xfId="17293"/>
    <cellStyle name="_pgvcl-costal_T&amp;D July-08 3 2" xfId="17294"/>
    <cellStyle name="_pgvcl-costal_T&amp;D July-08 3 3" xfId="17295"/>
    <cellStyle name="_pgvcl-costal_T&amp;D July-08 4" xfId="17296"/>
    <cellStyle name="_pgvcl-costal_T&amp;D MAR--09" xfId="17297"/>
    <cellStyle name="_pgvcl-costal_T&amp;D MAR--09 2" xfId="17298"/>
    <cellStyle name="_pgvcl-costal_T&amp;D MAR--09 2 2" xfId="17299"/>
    <cellStyle name="_pgvcl-costal_T&amp;D MAR--09 2 3" xfId="17300"/>
    <cellStyle name="_pgvcl-costal_T&amp;D MAR--09 3" xfId="17301"/>
    <cellStyle name="_pgvcl-costal_T&amp;D MAR--09 3 2" xfId="17302"/>
    <cellStyle name="_pgvcl-costal_T&amp;D MAR--09 3 3" xfId="17303"/>
    <cellStyle name="_pgvcl-costal_T&amp;D MAR--09 4" xfId="17304"/>
    <cellStyle name="_pgvcl-costal_Urban Weekly 8 MAY 09" xfId="17305"/>
    <cellStyle name="_pgvcl-costal_Urban Weekly 8 MAY 09 2" xfId="17306"/>
    <cellStyle name="_pgvcl-costal_URBAN WEEKLY PBR CO" xfId="17307"/>
    <cellStyle name="_pgvcl-costal_URBAN WEEKLY PBR CO 2" xfId="17308"/>
    <cellStyle name="_pgvcl-costal_URBAN WEEKLY PBR CO 2 2" xfId="17309"/>
    <cellStyle name="_pgvcl-costal_URBAN WEEKLY PBR CO 2 3" xfId="17310"/>
    <cellStyle name="_pgvcl-costal_URBAN WEEKLY PBR CO 3" xfId="17311"/>
    <cellStyle name="_pgvcl-costal_URBAN WEEKLY PBR CO 3 2" xfId="17312"/>
    <cellStyle name="_pgvcl-costal_URBAN WEEKLY PBR CO 3 3" xfId="17313"/>
    <cellStyle name="_pgvcl-costal_URBAN WEEKLY PBR CO 4" xfId="17314"/>
    <cellStyle name="_pgvcl-costal_Weekly Coastal 11.08.08" xfId="17315"/>
    <cellStyle name="_pgvcl-costal_Weekly Coastal 11.08.08 2" xfId="17316"/>
    <cellStyle name="_pgvcl-costal_Weekly Coastal 11.08.08 2 2" xfId="17317"/>
    <cellStyle name="_pgvcl-costal_Weekly Coastal 11.08.08 2 3" xfId="17318"/>
    <cellStyle name="_pgvcl-costal_Weekly Coastal 11.08.08 3" xfId="17319"/>
    <cellStyle name="_pgvcl-costal_Weekly Coastal 11.08.08 3 2" xfId="17320"/>
    <cellStyle name="_pgvcl-costal_Weekly Coastal 11.08.08 3 3" xfId="17321"/>
    <cellStyle name="_pgvcl-costal_Weekly Coastal 11.08.08 4" xfId="17322"/>
    <cellStyle name="_pgvcl-costal_Weekly Coastal PGVCL 01.06.09" xfId="17323"/>
    <cellStyle name="_pgvcl-costal_Weekly Coastal PGVCL 01.06.09 2" xfId="17324"/>
    <cellStyle name="_pgvcl-costal_Weekly Coastal PGVCL 01.06.09 2 2" xfId="17325"/>
    <cellStyle name="_pgvcl-costal_Weekly Coastal PGVCL 01.06.09 2 3" xfId="17326"/>
    <cellStyle name="_pgvcl-costal_Weekly Coastal PGVCL 01.06.09 3" xfId="17327"/>
    <cellStyle name="_pgvcl-costal_Weekly Coastal PGVCL 01.06.09 3 2" xfId="17328"/>
    <cellStyle name="_pgvcl-costal_Weekly Coastal PGVCL 01.06.09 3 3" xfId="17329"/>
    <cellStyle name="_pgvcl-costal_Weekly Coastal PGVCL 01.06.09 4" xfId="17330"/>
    <cellStyle name="_pgvcl-costal_Weekly Coastal PGVCL 12.01.09" xfId="17331"/>
    <cellStyle name="_pgvcl-costal_Weekly Coastal PGVCL 12.01.09 2" xfId="17332"/>
    <cellStyle name="_pgvcl-costal_Weekly Coastal PGVCL 12.01.09 2 2" xfId="17333"/>
    <cellStyle name="_pgvcl-costal_Weekly Coastal PGVCL 12.01.09 2 3" xfId="17334"/>
    <cellStyle name="_pgvcl-costal_Weekly Coastal PGVCL 12.01.09 3" xfId="17335"/>
    <cellStyle name="_pgvcl-costal_Weekly Coastal PGVCL 12.01.09 3 2" xfId="17336"/>
    <cellStyle name="_pgvcl-costal_Weekly Coastal PGVCL 12.01.09 3 3" xfId="17337"/>
    <cellStyle name="_pgvcl-costal_Weekly Coastal PGVCL 12.01.09 4" xfId="17338"/>
    <cellStyle name="_pgvcl-costal_Weekly Coastal PGVCL 13.10.08" xfId="17339"/>
    <cellStyle name="_pgvcl-costal_Weekly Coastal PGVCL 13.10.08 2" xfId="17340"/>
    <cellStyle name="_pgvcl-costal_Weekly Coastal PGVCL 13.10.08 2 2" xfId="17341"/>
    <cellStyle name="_pgvcl-costal_Weekly Coastal PGVCL 13.10.08 2 3" xfId="17342"/>
    <cellStyle name="_pgvcl-costal_Weekly Coastal PGVCL 13.10.08 3" xfId="17343"/>
    <cellStyle name="_pgvcl-costal_Weekly Coastal PGVCL 13.10.08 3 2" xfId="17344"/>
    <cellStyle name="_pgvcl-costal_Weekly Coastal PGVCL 13.10.08 3 3" xfId="17345"/>
    <cellStyle name="_pgvcl-costal_Weekly Coastal PGVCL 13.10.08 4" xfId="17346"/>
    <cellStyle name="_pgvcl-costal_Weekly Coastal PGVCL 17.08.09" xfId="17347"/>
    <cellStyle name="_pgvcl-costal_Weekly Coastal PGVCL 17.08.09 2" xfId="17348"/>
    <cellStyle name="_pgvcl-costal_Weekly Coastal PGVCL 17.08.09 2 2" xfId="17349"/>
    <cellStyle name="_pgvcl-costal_Weekly Coastal PGVCL 17.08.09 2 3" xfId="17350"/>
    <cellStyle name="_pgvcl-costal_Weekly Coastal PGVCL 17.08.09 3" xfId="17351"/>
    <cellStyle name="_pgvcl-costal_Weekly Coastal PGVCL 17.08.09 3 2" xfId="17352"/>
    <cellStyle name="_pgvcl-costal_Weekly Coastal PGVCL 17.08.09 3 3" xfId="17353"/>
    <cellStyle name="_pgvcl-costal_Weekly Coastal PGVCL 17.08.09 4" xfId="17354"/>
    <cellStyle name="_pgvcl-costal_Weekly Coastal PGVCL 23.03.09(LACS)" xfId="17355"/>
    <cellStyle name="_pgvcl-costal_Weekly Coastal PGVCL 23.03.09(LACS) 2" xfId="17356"/>
    <cellStyle name="_pgvcl-costal_Weekly Coastal PGVCL 23.03.09(LACS) 2 2" xfId="17357"/>
    <cellStyle name="_pgvcl-costal_Weekly Coastal PGVCL 23.03.09(LACS) 2 3" xfId="17358"/>
    <cellStyle name="_pgvcl-costal_Weekly Coastal PGVCL 23.03.09(LACS) 3" xfId="17359"/>
    <cellStyle name="_pgvcl-costal_Weekly Coastal PGVCL 23.03.09(LACS) 3 2" xfId="17360"/>
    <cellStyle name="_pgvcl-costal_Weekly Coastal PGVCL 23.03.09(LACS) 3 3" xfId="17361"/>
    <cellStyle name="_pgvcl-costal_Weekly Coastal PGVCL 23.03.09(LACS) 4" xfId="17362"/>
    <cellStyle name="_pgvcl-costal_Weekly Urban PBR CO - 04-04-09 to 12-04-09" xfId="17363"/>
    <cellStyle name="_pgvcl-costal_Weekly Urban PBR CO - 04-04-09 to 12-04-09 2" xfId="17364"/>
    <cellStyle name="_pgvcl-costal_Weekly Urban PBR CO - 04-04-09 to 12-04-09 2 2" xfId="17365"/>
    <cellStyle name="_pgvcl-costal_Weekly Urban PBR CO - 04-04-09 to 12-04-09 2 3" xfId="17366"/>
    <cellStyle name="_pgvcl-costal_Weekly Urban PBR CO - 04-04-09 to 12-04-09 3" xfId="17367"/>
    <cellStyle name="_pgvcl-costal_Weekly Urban PBR CO - 04-04-09 to 12-04-09 3 2" xfId="17368"/>
    <cellStyle name="_pgvcl-costal_Weekly Urban PBR CO - 04-04-09 to 12-04-09 3 3" xfId="17369"/>
    <cellStyle name="_pgvcl-costal_Weekly Urban PBR CO - 04-04-09 to 12-04-09 4" xfId="17370"/>
    <cellStyle name="_pgvcl-costal_Weekly Urban PBR CO - 06-03-09 to 12-03-09" xfId="17371"/>
    <cellStyle name="_pgvcl-costal_Weekly Urban PBR CO - 06-03-09 to 12-03-09 2" xfId="17372"/>
    <cellStyle name="_pgvcl-costal_Weekly Urban PBR CO - 06-03-09 to 12-03-09 2 2" xfId="17373"/>
    <cellStyle name="_pgvcl-costal_Weekly Urban PBR CO - 06-03-09 to 12-03-09 2 3" xfId="17374"/>
    <cellStyle name="_pgvcl-costal_Weekly Urban PBR CO - 06-03-09 to 12-03-09 3" xfId="17375"/>
    <cellStyle name="_pgvcl-costal_Weekly Urban PBR CO - 06-03-09 to 12-03-09 3 2" xfId="17376"/>
    <cellStyle name="_pgvcl-costal_Weekly Urban PBR CO - 06-03-09 to 12-03-09 3 3" xfId="17377"/>
    <cellStyle name="_pgvcl-costal_Weekly Urban PBR CO - 06-03-09 to 12-03-09 4" xfId="17378"/>
    <cellStyle name="_pgvcl-costal_Weekly Urban PBR CO - 20-02-09 to 26-02-09" xfId="17379"/>
    <cellStyle name="_pgvcl-costal_Weekly Urban PBR CO - 20-02-09 to 26-02-09 2" xfId="17380"/>
    <cellStyle name="_pgvcl-costal_Weekly Urban PBR CO - 20-02-09 to 26-02-09 2 2" xfId="17381"/>
    <cellStyle name="_pgvcl-costal_Weekly Urban PBR CO - 20-02-09 to 26-02-09 2 3" xfId="17382"/>
    <cellStyle name="_pgvcl-costal_Weekly Urban PBR CO - 20-02-09 to 26-02-09 3" xfId="17383"/>
    <cellStyle name="_pgvcl-costal_Weekly Urban PBR CO - 20-02-09 to 26-02-09 3 2" xfId="17384"/>
    <cellStyle name="_pgvcl-costal_Weekly Urban PBR CO - 20-02-09 to 26-02-09 3 3" xfId="17385"/>
    <cellStyle name="_pgvcl-costal_Weekly Urban PBR CO - 20-02-09 to 26-02-09 4" xfId="17386"/>
    <cellStyle name="_pgvcl-costal_Weekly Urban PBR CO - 30-01-09 to 05-02-09" xfId="17387"/>
    <cellStyle name="_pgvcl-costal_Weekly Urban PBR CO - 30-01-09 to 05-02-09 2" xfId="17388"/>
    <cellStyle name="_pgvcl-costal_Weekly Urban PBR CO - 30-01-09 to 05-02-09 2 2" xfId="17389"/>
    <cellStyle name="_pgvcl-costal_Weekly Urban PBR CO - 30-01-09 to 05-02-09 2 3" xfId="17390"/>
    <cellStyle name="_pgvcl-costal_Weekly Urban PBR CO - 30-01-09 to 05-02-09 3" xfId="17391"/>
    <cellStyle name="_pgvcl-costal_Weekly Urban PBR CO - 30-01-09 to 05-02-09 3 2" xfId="17392"/>
    <cellStyle name="_pgvcl-costal_Weekly Urban PBR CO - 30-01-09 to 05-02-09 3 3" xfId="17393"/>
    <cellStyle name="_pgvcl-costal_Weekly Urban PBR CO - 30-01-09 to 05-02-09 4" xfId="17394"/>
    <cellStyle name="_pgvcl-costal_Weekly Urban PBR CO - 9-1-09 to 15.01.09" xfId="17395"/>
    <cellStyle name="_pgvcl-costal_Weekly Urban PBR CO - 9-1-09 to 15.01.09 2" xfId="17396"/>
    <cellStyle name="_pgvcl-costal_Weekly Urban PBR CO - 9-1-09 to 15.01.09 2 2" xfId="17397"/>
    <cellStyle name="_pgvcl-costal_Weekly Urban PBR CO - 9-1-09 to 15.01.09 2 3" xfId="17398"/>
    <cellStyle name="_pgvcl-costal_Weekly Urban PBR CO - 9-1-09 to 15.01.09 3" xfId="17399"/>
    <cellStyle name="_pgvcl-costal_Weekly Urban PBR CO - 9-1-09 to 15.01.09 3 2" xfId="17400"/>
    <cellStyle name="_pgvcl-costal_Weekly Urban PBR CO - 9-1-09 to 15.01.09 3 3" xfId="17401"/>
    <cellStyle name="_pgvcl-costal_Weekly Urban PBR CO - 9-1-09 to 15.01.09 4" xfId="17402"/>
    <cellStyle name="_pgvcl-costal_Weekly Urban PBR CO 01-05-09 to 07-05-09" xfId="17403"/>
    <cellStyle name="_pgvcl-costal_Weekly Urban PBR CO 01-05-09 to 07-05-09 2" xfId="17404"/>
    <cellStyle name="_pgvcl-costal_Weekly Urban PBR CO 01-05-09 to 07-05-09 2 2" xfId="17405"/>
    <cellStyle name="_pgvcl-costal_Weekly Urban PBR CO 01-05-09 to 07-05-09 2 3" xfId="17406"/>
    <cellStyle name="_pgvcl-costal_Weekly Urban PBR CO 01-05-09 to 07-05-09 3" xfId="17407"/>
    <cellStyle name="_pgvcl-costal_Weekly Urban PBR CO 01-05-09 to 07-05-09 3 2" xfId="17408"/>
    <cellStyle name="_pgvcl-costal_Weekly Urban PBR CO 01-05-09 to 07-05-09 3 3" xfId="17409"/>
    <cellStyle name="_pgvcl-costal_Weekly Urban PBR CO 01-05-09 to 07-05-09 4" xfId="17410"/>
    <cellStyle name="_pgvcl-costal_Weekly Urban PBR CO 10-04-09 to 16-04-09" xfId="17411"/>
    <cellStyle name="_pgvcl-costal_Weekly Urban PBR CO 10-04-09 to 16-04-09 2" xfId="17412"/>
    <cellStyle name="_pgvcl-costal_Weekly Urban PBR CO 10-04-09 to 16-04-09 2 2" xfId="17413"/>
    <cellStyle name="_pgvcl-costal_Weekly Urban PBR CO 10-04-09 to 16-04-09 2 3" xfId="17414"/>
    <cellStyle name="_pgvcl-costal_Weekly Urban PBR CO 10-04-09 to 16-04-09 3" xfId="17415"/>
    <cellStyle name="_pgvcl-costal_Weekly Urban PBR CO 10-04-09 to 16-04-09 3 2" xfId="17416"/>
    <cellStyle name="_pgvcl-costal_Weekly Urban PBR CO 10-04-09 to 16-04-09 3 3" xfId="17417"/>
    <cellStyle name="_pgvcl-costal_Weekly Urban PBR CO 10-04-09 to 16-04-09 4" xfId="17418"/>
    <cellStyle name="_Revised Coastal Planning 2009_10 20.05.09" xfId="17419"/>
    <cellStyle name="_Revised Coastal Planning 2009_10 20.05.09 2" xfId="17420"/>
    <cellStyle name="_Revised Coastal Planning 2009_10 20.05.09 2 2" xfId="17421"/>
    <cellStyle name="_Revised Coastal Planning 2009_10 20.05.09 2 3" xfId="17422"/>
    <cellStyle name="_Revised Coastal Planning 2009_10 20.05.09 3" xfId="17423"/>
    <cellStyle name="_Revised Coastal Planning 2009_10 20.05.09 3 2" xfId="17424"/>
    <cellStyle name="_Revised Coastal Planning 2009_10 20.05.09 3 3" xfId="17425"/>
    <cellStyle name="_Revised Coastal Planning 2009_10 20.05.09 4" xfId="17426"/>
    <cellStyle name="_Rough Work" xfId="17427"/>
    <cellStyle name="_Rough Work 2" xfId="17428"/>
    <cellStyle name="_Rough Work 2 2" xfId="17429"/>
    <cellStyle name="_Rough Work 2 3" xfId="17430"/>
    <cellStyle name="_Rough Work 3" xfId="17431"/>
    <cellStyle name="_Rough Work 3 2" xfId="17432"/>
    <cellStyle name="_Rough Work 3 3" xfId="17433"/>
    <cellStyle name="_Rough Work 4" xfId="17434"/>
    <cellStyle name="_Sheet1" xfId="17435"/>
    <cellStyle name="_Sheet1 2" xfId="17436"/>
    <cellStyle name="_Sheet1 2 2" xfId="17437"/>
    <cellStyle name="_Sheet1 2 3" xfId="17438"/>
    <cellStyle name="_Sheet1 3" xfId="17439"/>
    <cellStyle name="_Sheet1 3 2" xfId="17440"/>
    <cellStyle name="_Sheet1 3 3" xfId="17441"/>
    <cellStyle name="_Sheet1 4" xfId="17442"/>
    <cellStyle name="_Sheet1_Aux.cons" xfId="17443"/>
    <cellStyle name="_Sheet1_Aux.cons 2" xfId="17444"/>
    <cellStyle name="_Sheet1_Aux.cons 2 2" xfId="17445"/>
    <cellStyle name="_Sheet1_Aux.cons 2 3" xfId="17446"/>
    <cellStyle name="_Sheet1_Aux.cons 3" xfId="17447"/>
    <cellStyle name="_Sheet1_Aux.cons 3 2" xfId="17448"/>
    <cellStyle name="_Sheet1_Aux.cons 3 3" xfId="17449"/>
    <cellStyle name="_Sheet1_Aux.cons 4" xfId="17450"/>
    <cellStyle name="_Sheet1_Aux.cons_New MIS Sheets" xfId="17451"/>
    <cellStyle name="_Sheet1_Aux.cons_New MIS Sheets 2" xfId="17452"/>
    <cellStyle name="_Sheet1_New MIS Sheets" xfId="17453"/>
    <cellStyle name="_Sheet1_New MIS Sheets 2" xfId="17454"/>
    <cellStyle name="_Sheet1_PGVCL" xfId="17455"/>
    <cellStyle name="_Sheet1_PGVCL 2" xfId="17456"/>
    <cellStyle name="_Sheet1_PGVCL 2 2" xfId="17457"/>
    <cellStyle name="_Sheet1_PGVCL 2 3" xfId="17458"/>
    <cellStyle name="_Sheet1_PGVCL 3" xfId="17459"/>
    <cellStyle name="_Sheet1_PGVCL 3 2" xfId="17460"/>
    <cellStyle name="_Sheet1_PGVCL 3 3" xfId="17461"/>
    <cellStyle name="_Sheet1_PGVCL 4" xfId="17462"/>
    <cellStyle name="_Sheet1_PGVCL_New MIS Sheets" xfId="17463"/>
    <cellStyle name="_Sheet1_PGVCL_New MIS Sheets 2" xfId="17464"/>
    <cellStyle name="_Sheet2" xfId="17465"/>
    <cellStyle name="_Sheet2 2" xfId="17466"/>
    <cellStyle name="_Sheet2 2 2" xfId="17467"/>
    <cellStyle name="_Sheet2 2 3" xfId="17468"/>
    <cellStyle name="_Sheet2 3" xfId="17469"/>
    <cellStyle name="_Sheet2 3 2" xfId="17470"/>
    <cellStyle name="_Sheet2 3 3" xfId="17471"/>
    <cellStyle name="_Sheet2 4" xfId="17472"/>
    <cellStyle name="_Sheet2_New MIS Sheets" xfId="17473"/>
    <cellStyle name="_Sheet2_New MIS Sheets 2" xfId="17474"/>
    <cellStyle name="_UGVCL" xfId="17475"/>
    <cellStyle name="_UGVCL 2" xfId="17476"/>
    <cellStyle name="_UGVCL 2 2" xfId="17477"/>
    <cellStyle name="_UGVCL 2 3" xfId="17478"/>
    <cellStyle name="_UGVCL 3" xfId="17479"/>
    <cellStyle name="_UGVCL 3 2" xfId="17480"/>
    <cellStyle name="_UGVCL 3 3" xfId="17481"/>
    <cellStyle name="_UGVCL 4" xfId="17482"/>
    <cellStyle name="_UGVCL_New MIS Sheets" xfId="17483"/>
    <cellStyle name="_UGVCL_New MIS Sheets 2" xfId="17484"/>
    <cellStyle name="_Updated format of EBC 29.10.04" xfId="17485"/>
    <cellStyle name="_Updated format of EBC 29.10.04 2" xfId="17486"/>
    <cellStyle name="_Updated format of EBC 29.10.04 2 2" xfId="17487"/>
    <cellStyle name="_Updated format of EBC 29.10.04 2 3" xfId="17488"/>
    <cellStyle name="_Updated format of EBC 29.10.04 3" xfId="17489"/>
    <cellStyle name="_Updated format of EBC 29.10.04 3 2" xfId="17490"/>
    <cellStyle name="_Updated format of EBC 29.10.04 3 3" xfId="17491"/>
    <cellStyle name="_Updated format of EBC 29.10.04 4" xfId="17492"/>
    <cellStyle name="_Updated format of EBC 29.10.04_New MIS Sheets" xfId="17493"/>
    <cellStyle name="_Updated format of EBC 29.10.04_New MIS Sheets 2" xfId="17494"/>
    <cellStyle name="_Updated format of EBC Jan.05" xfId="17495"/>
    <cellStyle name="_Updated format of EBC Jan.05 2" xfId="17496"/>
    <cellStyle name="_Updated format of EBC Jan.05 2 2" xfId="17497"/>
    <cellStyle name="_Updated format of EBC Jan.05 2 3" xfId="17498"/>
    <cellStyle name="_Updated format of EBC Jan.05 3" xfId="17499"/>
    <cellStyle name="_Updated format of EBC Jan.05 3 2" xfId="17500"/>
    <cellStyle name="_Updated format of EBC Jan.05 3 3" xfId="17501"/>
    <cellStyle name="_Updated format of EBC Jan.05 4" xfId="17502"/>
    <cellStyle name="_Updated format of EBC Jan.05_New MIS Sheets" xfId="17503"/>
    <cellStyle name="_Updated format of EBC Jan.05_New MIS Sheets 2" xfId="17504"/>
    <cellStyle name="_Weekly Coastal 11.08.08" xfId="17505"/>
    <cellStyle name="_Weekly Coastal 11.08.08 2" xfId="17506"/>
    <cellStyle name="_Weekly Coastal 11.08.08 2 2" xfId="17507"/>
    <cellStyle name="_Weekly Coastal 11.08.08 2 3" xfId="17508"/>
    <cellStyle name="_Weekly Coastal 11.08.08 3" xfId="17509"/>
    <cellStyle name="_Weekly Coastal 11.08.08 3 2" xfId="17510"/>
    <cellStyle name="_Weekly Coastal 11.08.08 3 3" xfId="17511"/>
    <cellStyle name="_Weekly Coastal 11.08.08 4" xfId="17512"/>
    <cellStyle name="_Weekly Coastal PGVCL 01.06.09" xfId="17513"/>
    <cellStyle name="_Weekly Coastal PGVCL 01.06.09 2" xfId="17514"/>
    <cellStyle name="_Weekly Coastal PGVCL 01.06.09 2 2" xfId="17515"/>
    <cellStyle name="_Weekly Coastal PGVCL 01.06.09 2 3" xfId="17516"/>
    <cellStyle name="_Weekly Coastal PGVCL 01.06.09 3" xfId="17517"/>
    <cellStyle name="_Weekly Coastal PGVCL 01.06.09 3 2" xfId="17518"/>
    <cellStyle name="_Weekly Coastal PGVCL 01.06.09 3 3" xfId="17519"/>
    <cellStyle name="_Weekly Coastal PGVCL 01.06.09 4" xfId="17520"/>
    <cellStyle name="_Weekly Coastal PGVCL 09.06.08 (1)" xfId="17521"/>
    <cellStyle name="_Weekly Coastal PGVCL 09.06.08 (1) 2" xfId="17522"/>
    <cellStyle name="_Weekly Coastal PGVCL 09.06.08 (1) 2 2" xfId="17523"/>
    <cellStyle name="_Weekly Coastal PGVCL 09.06.08 (1) 2 3" xfId="17524"/>
    <cellStyle name="_Weekly Coastal PGVCL 09.06.08 (1) 3" xfId="17525"/>
    <cellStyle name="_Weekly Coastal PGVCL 09.06.08 (1) 3 2" xfId="17526"/>
    <cellStyle name="_Weekly Coastal PGVCL 09.06.08 (1) 3 3" xfId="17527"/>
    <cellStyle name="_Weekly Coastal PGVCL 09.06.08 (1) 4" xfId="17528"/>
    <cellStyle name="_Weekly Coastal PGVCL 12.01.09" xfId="17529"/>
    <cellStyle name="_Weekly Coastal PGVCL 12.01.09 2" xfId="17530"/>
    <cellStyle name="_Weekly Coastal PGVCL 12.01.09 2 2" xfId="17531"/>
    <cellStyle name="_Weekly Coastal PGVCL 12.01.09 2 3" xfId="17532"/>
    <cellStyle name="_Weekly Coastal PGVCL 12.01.09 3" xfId="17533"/>
    <cellStyle name="_Weekly Coastal PGVCL 12.01.09 3 2" xfId="17534"/>
    <cellStyle name="_Weekly Coastal PGVCL 12.01.09 3 3" xfId="17535"/>
    <cellStyle name="_Weekly Coastal PGVCL 12.01.09 4" xfId="17536"/>
    <cellStyle name="_Weekly Coastal PGVCL 13.10.08" xfId="17537"/>
    <cellStyle name="_Weekly Coastal PGVCL 13.10.08 2" xfId="17538"/>
    <cellStyle name="_Weekly Coastal PGVCL 13.10.08 2 2" xfId="17539"/>
    <cellStyle name="_Weekly Coastal PGVCL 13.10.08 2 3" xfId="17540"/>
    <cellStyle name="_Weekly Coastal PGVCL 13.10.08 3" xfId="17541"/>
    <cellStyle name="_Weekly Coastal PGVCL 13.10.08 3 2" xfId="17542"/>
    <cellStyle name="_Weekly Coastal PGVCL 13.10.08 3 3" xfId="17543"/>
    <cellStyle name="_Weekly Coastal PGVCL 13.10.08 4" xfId="17544"/>
    <cellStyle name="_Weekly Coastal PGVCL 17.08.09" xfId="17545"/>
    <cellStyle name="_Weekly Coastal PGVCL 17.08.09 2" xfId="17546"/>
    <cellStyle name="_Weekly Coastal PGVCL 17.08.09 2 2" xfId="17547"/>
    <cellStyle name="_Weekly Coastal PGVCL 17.08.09 2 3" xfId="17548"/>
    <cellStyle name="_Weekly Coastal PGVCL 17.08.09 3" xfId="17549"/>
    <cellStyle name="_Weekly Coastal PGVCL 17.08.09 3 2" xfId="17550"/>
    <cellStyle name="_Weekly Coastal PGVCL 17.08.09 3 3" xfId="17551"/>
    <cellStyle name="_Weekly Coastal PGVCL 17.08.09 4" xfId="17552"/>
    <cellStyle name="_Weekly Coastal PGVCL 23.03.09(LACS)" xfId="17553"/>
    <cellStyle name="_Weekly Coastal PGVCL 23.03.09(LACS) 2" xfId="17554"/>
    <cellStyle name="_Weekly Coastal PGVCL 23.03.09(LACS) 2 2" xfId="17555"/>
    <cellStyle name="_Weekly Coastal PGVCL 23.03.09(LACS) 2 3" xfId="17556"/>
    <cellStyle name="_Weekly Coastal PGVCL 23.03.09(LACS) 3" xfId="17557"/>
    <cellStyle name="_Weekly Coastal PGVCL 23.03.09(LACS) 3 2" xfId="17558"/>
    <cellStyle name="_Weekly Coastal PGVCL 23.03.09(LACS) 3 3" xfId="17559"/>
    <cellStyle name="_Weekly Coastal PGVCL 23.03.09(LACS) 4" xfId="17560"/>
    <cellStyle name="•W€_G7ATD" xfId="17561"/>
    <cellStyle name="20% - Accent1 10" xfId="17562"/>
    <cellStyle name="20% - Accent1 10 2" xfId="17563"/>
    <cellStyle name="20% - Accent1 10 2 2" xfId="17564"/>
    <cellStyle name="20% - Accent1 10 3" xfId="17565"/>
    <cellStyle name="20% - Accent1 10 3 2" xfId="17566"/>
    <cellStyle name="20% - Accent1 10 4" xfId="17567"/>
    <cellStyle name="20% - Accent1 10 4 2" xfId="17568"/>
    <cellStyle name="20% - Accent1 10 5" xfId="17569"/>
    <cellStyle name="20% - Accent1 10 6" xfId="17570"/>
    <cellStyle name="20% - Accent1 10 7" xfId="17571"/>
    <cellStyle name="20% - Accent1 10 8" xfId="17572"/>
    <cellStyle name="20% - Accent1 10 9" xfId="17573"/>
    <cellStyle name="20% - Accent1 11" xfId="17574"/>
    <cellStyle name="20% - Accent1 11 2" xfId="17575"/>
    <cellStyle name="20% - Accent1 11 2 2" xfId="17576"/>
    <cellStyle name="20% - Accent1 11 3" xfId="17577"/>
    <cellStyle name="20% - Accent1 11 3 2" xfId="17578"/>
    <cellStyle name="20% - Accent1 11 4" xfId="17579"/>
    <cellStyle name="20% - Accent1 11 5" xfId="17580"/>
    <cellStyle name="20% - Accent1 11 6" xfId="17581"/>
    <cellStyle name="20% - Accent1 11 7" xfId="17582"/>
    <cellStyle name="20% - Accent1 11 8" xfId="17583"/>
    <cellStyle name="20% - Accent1 12" xfId="17584"/>
    <cellStyle name="20% - Accent1 12 2" xfId="17585"/>
    <cellStyle name="20% - Accent1 12 2 2" xfId="17586"/>
    <cellStyle name="20% - Accent1 12 3" xfId="17587"/>
    <cellStyle name="20% - Accent1 12 4" xfId="17588"/>
    <cellStyle name="20% - Accent1 12 5" xfId="17589"/>
    <cellStyle name="20% - Accent1 13" xfId="17590"/>
    <cellStyle name="20% - Accent1 13 2" xfId="17591"/>
    <cellStyle name="20% - Accent1 13 3" xfId="17592"/>
    <cellStyle name="20% - Accent1 14" xfId="17593"/>
    <cellStyle name="20% - Accent1 14 2" xfId="17594"/>
    <cellStyle name="20% - Accent1 15" xfId="17595"/>
    <cellStyle name="20% - Accent1 16" xfId="17596"/>
    <cellStyle name="20% - Accent1 17" xfId="17597"/>
    <cellStyle name="20% - Accent1 18" xfId="17598"/>
    <cellStyle name="20% - Accent1 19" xfId="17599"/>
    <cellStyle name="20% - Accent1 2" xfId="17600"/>
    <cellStyle name="20% - Accent1 2 10" xfId="17601"/>
    <cellStyle name="20% - Accent1 2 11" xfId="17602"/>
    <cellStyle name="20% - Accent1 2 12" xfId="17603"/>
    <cellStyle name="20% - Accent1 2 13" xfId="17604"/>
    <cellStyle name="20% - Accent1 2 14" xfId="17605"/>
    <cellStyle name="20% - Accent1 2 2" xfId="17606"/>
    <cellStyle name="20% - Accent1 2 2 10" xfId="17607"/>
    <cellStyle name="20% - Accent1 2 2 11" xfId="17608"/>
    <cellStyle name="20% - Accent1 2 2 12" xfId="17609"/>
    <cellStyle name="20% - Accent1 2 2 2" xfId="17610"/>
    <cellStyle name="20% - Accent1 2 2 2 2" xfId="17611"/>
    <cellStyle name="20% - Accent1 2 2 2 2 2" xfId="17612"/>
    <cellStyle name="20% - Accent1 2 2 2 2 2 2" xfId="17613"/>
    <cellStyle name="20% - Accent1 2 2 2 2 3" xfId="17614"/>
    <cellStyle name="20% - Accent1 2 2 2 2 3 2" xfId="17615"/>
    <cellStyle name="20% - Accent1 2 2 2 2 4" xfId="17616"/>
    <cellStyle name="20% - Accent1 2 2 2 2 4 2" xfId="17617"/>
    <cellStyle name="20% - Accent1 2 2 2 2 5" xfId="17618"/>
    <cellStyle name="20% - Accent1 2 2 2 2 6" xfId="17619"/>
    <cellStyle name="20% - Accent1 2 2 2 2 7" xfId="17620"/>
    <cellStyle name="20% - Accent1 2 2 2 2 8" xfId="17621"/>
    <cellStyle name="20% - Accent1 2 2 2 2 9" xfId="17622"/>
    <cellStyle name="20% - Accent1 2 2 2 3" xfId="17623"/>
    <cellStyle name="20% - Accent1 2 2 2 3 2" xfId="17624"/>
    <cellStyle name="20% - Accent1 2 2 2 3 3" xfId="17625"/>
    <cellStyle name="20% - Accent1 2 2 2 3 4" xfId="17626"/>
    <cellStyle name="20% - Accent1 2 2 2 4" xfId="17627"/>
    <cellStyle name="20% - Accent1 2 2 2 4 2" xfId="17628"/>
    <cellStyle name="20% - Accent1 2 2 2 5" xfId="17629"/>
    <cellStyle name="20% - Accent1 2 2 2 5 2" xfId="17630"/>
    <cellStyle name="20% - Accent1 2 2 2 6" xfId="17631"/>
    <cellStyle name="20% - Accent1 2 2 2 7" xfId="17632"/>
    <cellStyle name="20% - Accent1 2 2 2 8" xfId="17633"/>
    <cellStyle name="20% - Accent1 2 2 2 9" xfId="17634"/>
    <cellStyle name="20% - Accent1 2 2 3" xfId="17635"/>
    <cellStyle name="20% - Accent1 2 2 3 10" xfId="17636"/>
    <cellStyle name="20% - Accent1 2 2 3 2" xfId="17637"/>
    <cellStyle name="20% - Accent1 2 2 3 2 2" xfId="17638"/>
    <cellStyle name="20% - Accent1 2 2 3 2 2 2" xfId="17639"/>
    <cellStyle name="20% - Accent1 2 2 3 2 3" xfId="17640"/>
    <cellStyle name="20% - Accent1 2 2 3 2 3 2" xfId="17641"/>
    <cellStyle name="20% - Accent1 2 2 3 2 4" xfId="17642"/>
    <cellStyle name="20% - Accent1 2 2 3 2 4 2" xfId="17643"/>
    <cellStyle name="20% - Accent1 2 2 3 2 5" xfId="17644"/>
    <cellStyle name="20% - Accent1 2 2 3 2 6" xfId="17645"/>
    <cellStyle name="20% - Accent1 2 2 3 2 7" xfId="17646"/>
    <cellStyle name="20% - Accent1 2 2 3 2 8" xfId="17647"/>
    <cellStyle name="20% - Accent1 2 2 3 2 9" xfId="17648"/>
    <cellStyle name="20% - Accent1 2 2 3 3" xfId="17649"/>
    <cellStyle name="20% - Accent1 2 2 3 3 2" xfId="17650"/>
    <cellStyle name="20% - Accent1 2 2 3 4" xfId="17651"/>
    <cellStyle name="20% - Accent1 2 2 3 4 2" xfId="17652"/>
    <cellStyle name="20% - Accent1 2 2 3 5" xfId="17653"/>
    <cellStyle name="20% - Accent1 2 2 3 5 2" xfId="17654"/>
    <cellStyle name="20% - Accent1 2 2 3 6" xfId="17655"/>
    <cellStyle name="20% - Accent1 2 2 3 7" xfId="17656"/>
    <cellStyle name="20% - Accent1 2 2 3 8" xfId="17657"/>
    <cellStyle name="20% - Accent1 2 2 3 9" xfId="17658"/>
    <cellStyle name="20% - Accent1 2 2 4" xfId="17659"/>
    <cellStyle name="20% - Accent1 2 2 4 2" xfId="17660"/>
    <cellStyle name="20% - Accent1 2 2 4 2 2" xfId="17661"/>
    <cellStyle name="20% - Accent1 2 2 4 3" xfId="17662"/>
    <cellStyle name="20% - Accent1 2 2 4 3 2" xfId="17663"/>
    <cellStyle name="20% - Accent1 2 2 4 4" xfId="17664"/>
    <cellStyle name="20% - Accent1 2 2 4 4 2" xfId="17665"/>
    <cellStyle name="20% - Accent1 2 2 4 5" xfId="17666"/>
    <cellStyle name="20% - Accent1 2 2 4 6" xfId="17667"/>
    <cellStyle name="20% - Accent1 2 2 4 7" xfId="17668"/>
    <cellStyle name="20% - Accent1 2 2 4 8" xfId="17669"/>
    <cellStyle name="20% - Accent1 2 2 4 9" xfId="17670"/>
    <cellStyle name="20% - Accent1 2 2 5" xfId="17671"/>
    <cellStyle name="20% - Accent1 2 2 5 2" xfId="17672"/>
    <cellStyle name="20% - Accent1 2 2 5 3" xfId="17673"/>
    <cellStyle name="20% - Accent1 2 2 6" xfId="17674"/>
    <cellStyle name="20% - Accent1 2 2 6 2" xfId="17675"/>
    <cellStyle name="20% - Accent1 2 2 6 3" xfId="17676"/>
    <cellStyle name="20% - Accent1 2 2 6 4" xfId="17677"/>
    <cellStyle name="20% - Accent1 2 2 7" xfId="17678"/>
    <cellStyle name="20% - Accent1 2 2 7 2" xfId="17679"/>
    <cellStyle name="20% - Accent1 2 2 8" xfId="17680"/>
    <cellStyle name="20% - Accent1 2 2 8 2" xfId="17681"/>
    <cellStyle name="20% - Accent1 2 2 9" xfId="17682"/>
    <cellStyle name="20% - Accent1 2 3" xfId="17683"/>
    <cellStyle name="20% - Accent1 2 3 2" xfId="17684"/>
    <cellStyle name="20% - Accent1 2 3 2 2" xfId="17685"/>
    <cellStyle name="20% - Accent1 2 3 2 2 2" xfId="17686"/>
    <cellStyle name="20% - Accent1 2 3 2 3" xfId="17687"/>
    <cellStyle name="20% - Accent1 2 3 2 3 2" xfId="17688"/>
    <cellStyle name="20% - Accent1 2 3 2 4" xfId="17689"/>
    <cellStyle name="20% - Accent1 2 3 2 4 2" xfId="17690"/>
    <cellStyle name="20% - Accent1 2 3 2 5" xfId="17691"/>
    <cellStyle name="20% - Accent1 2 3 2 6" xfId="17692"/>
    <cellStyle name="20% - Accent1 2 3 2 7" xfId="17693"/>
    <cellStyle name="20% - Accent1 2 3 2 8" xfId="17694"/>
    <cellStyle name="20% - Accent1 2 3 2 9" xfId="17695"/>
    <cellStyle name="20% - Accent1 2 3 3" xfId="17696"/>
    <cellStyle name="20% - Accent1 2 3 3 2" xfId="17697"/>
    <cellStyle name="20% - Accent1 2 3 3 3" xfId="17698"/>
    <cellStyle name="20% - Accent1 2 3 3 4" xfId="17699"/>
    <cellStyle name="20% - Accent1 2 3 4" xfId="17700"/>
    <cellStyle name="20% - Accent1 2 3 4 2" xfId="17701"/>
    <cellStyle name="20% - Accent1 2 3 5" xfId="17702"/>
    <cellStyle name="20% - Accent1 2 3 5 2" xfId="17703"/>
    <cellStyle name="20% - Accent1 2 3 6" xfId="17704"/>
    <cellStyle name="20% - Accent1 2 3 7" xfId="17705"/>
    <cellStyle name="20% - Accent1 2 3 8" xfId="17706"/>
    <cellStyle name="20% - Accent1 2 3 9" xfId="17707"/>
    <cellStyle name="20% - Accent1 2 4" xfId="17708"/>
    <cellStyle name="20% - Accent1 2 4 10" xfId="17709"/>
    <cellStyle name="20% - Accent1 2 4 2" xfId="17710"/>
    <cellStyle name="20% - Accent1 2 4 2 2" xfId="17711"/>
    <cellStyle name="20% - Accent1 2 4 2 2 2" xfId="17712"/>
    <cellStyle name="20% - Accent1 2 4 2 3" xfId="17713"/>
    <cellStyle name="20% - Accent1 2 4 2 3 2" xfId="17714"/>
    <cellStyle name="20% - Accent1 2 4 2 4" xfId="17715"/>
    <cellStyle name="20% - Accent1 2 4 2 4 2" xfId="17716"/>
    <cellStyle name="20% - Accent1 2 4 2 5" xfId="17717"/>
    <cellStyle name="20% - Accent1 2 4 2 6" xfId="17718"/>
    <cellStyle name="20% - Accent1 2 4 2 7" xfId="17719"/>
    <cellStyle name="20% - Accent1 2 4 2 8" xfId="17720"/>
    <cellStyle name="20% - Accent1 2 4 2 9" xfId="17721"/>
    <cellStyle name="20% - Accent1 2 4 3" xfId="17722"/>
    <cellStyle name="20% - Accent1 2 4 3 2" xfId="17723"/>
    <cellStyle name="20% - Accent1 2 4 3 3" xfId="17724"/>
    <cellStyle name="20% - Accent1 2 4 3 4" xfId="17725"/>
    <cellStyle name="20% - Accent1 2 4 4" xfId="17726"/>
    <cellStyle name="20% - Accent1 2 4 4 2" xfId="17727"/>
    <cellStyle name="20% - Accent1 2 4 4 3" xfId="17728"/>
    <cellStyle name="20% - Accent1 2 4 4 4" xfId="17729"/>
    <cellStyle name="20% - Accent1 2 4 5" xfId="17730"/>
    <cellStyle name="20% - Accent1 2 4 5 2" xfId="17731"/>
    <cellStyle name="20% - Accent1 2 4 6" xfId="17732"/>
    <cellStyle name="20% - Accent1 2 4 7" xfId="17733"/>
    <cellStyle name="20% - Accent1 2 4 8" xfId="17734"/>
    <cellStyle name="20% - Accent1 2 4 9" xfId="17735"/>
    <cellStyle name="20% - Accent1 2 5" xfId="17736"/>
    <cellStyle name="20% - Accent1 2 5 2" xfId="17737"/>
    <cellStyle name="20% - Accent1 2 5 2 2" xfId="17738"/>
    <cellStyle name="20% - Accent1 2 5 3" xfId="17739"/>
    <cellStyle name="20% - Accent1 2 5 3 2" xfId="17740"/>
    <cellStyle name="20% - Accent1 2 5 4" xfId="17741"/>
    <cellStyle name="20% - Accent1 2 5 4 2" xfId="17742"/>
    <cellStyle name="20% - Accent1 2 5 5" xfId="17743"/>
    <cellStyle name="20% - Accent1 2 5 6" xfId="17744"/>
    <cellStyle name="20% - Accent1 2 5 7" xfId="17745"/>
    <cellStyle name="20% - Accent1 2 5 8" xfId="17746"/>
    <cellStyle name="20% - Accent1 2 5 9" xfId="17747"/>
    <cellStyle name="20% - Accent1 2 6" xfId="17748"/>
    <cellStyle name="20% - Accent1 2 6 2" xfId="17749"/>
    <cellStyle name="20% - Accent1 2 6 2 2" xfId="17750"/>
    <cellStyle name="20% - Accent1 2 6 3" xfId="17751"/>
    <cellStyle name="20% - Accent1 2 6 3 2" xfId="17752"/>
    <cellStyle name="20% - Accent1 2 6 4" xfId="17753"/>
    <cellStyle name="20% - Accent1 2 6 4 2" xfId="17754"/>
    <cellStyle name="20% - Accent1 2 6 5" xfId="17755"/>
    <cellStyle name="20% - Accent1 2 6 6" xfId="17756"/>
    <cellStyle name="20% - Accent1 2 6 7" xfId="17757"/>
    <cellStyle name="20% - Accent1 2 6 8" xfId="17758"/>
    <cellStyle name="20% - Accent1 2 6 9" xfId="17759"/>
    <cellStyle name="20% - Accent1 2 7" xfId="17760"/>
    <cellStyle name="20% - Accent1 2 7 2" xfId="17761"/>
    <cellStyle name="20% - Accent1 2 7 3" xfId="17762"/>
    <cellStyle name="20% - Accent1 2 7 4" xfId="17763"/>
    <cellStyle name="20% - Accent1 2 8" xfId="17764"/>
    <cellStyle name="20% - Accent1 2 8 2" xfId="17765"/>
    <cellStyle name="20% - Accent1 2 9" xfId="17766"/>
    <cellStyle name="20% - Accent1 2 9 2" xfId="17767"/>
    <cellStyle name="20% - Accent1 20" xfId="17768"/>
    <cellStyle name="20% - Accent1 3" xfId="17769"/>
    <cellStyle name="20% - Accent1 3 10" xfId="17770"/>
    <cellStyle name="20% - Accent1 3 11" xfId="17771"/>
    <cellStyle name="20% - Accent1 3 12" xfId="17772"/>
    <cellStyle name="20% - Accent1 3 2" xfId="17773"/>
    <cellStyle name="20% - Accent1 3 2 10" xfId="17774"/>
    <cellStyle name="20% - Accent1 3 2 2" xfId="17775"/>
    <cellStyle name="20% - Accent1 3 2 2 2" xfId="17776"/>
    <cellStyle name="20% - Accent1 3 2 2 2 2" xfId="17777"/>
    <cellStyle name="20% - Accent1 3 2 2 3" xfId="17778"/>
    <cellStyle name="20% - Accent1 3 2 2 3 2" xfId="17779"/>
    <cellStyle name="20% - Accent1 3 2 2 4" xfId="17780"/>
    <cellStyle name="20% - Accent1 3 2 2 4 2" xfId="17781"/>
    <cellStyle name="20% - Accent1 3 2 2 5" xfId="17782"/>
    <cellStyle name="20% - Accent1 3 2 2 6" xfId="17783"/>
    <cellStyle name="20% - Accent1 3 2 2 7" xfId="17784"/>
    <cellStyle name="20% - Accent1 3 2 2 8" xfId="17785"/>
    <cellStyle name="20% - Accent1 3 2 2 9" xfId="17786"/>
    <cellStyle name="20% - Accent1 3 2 3" xfId="17787"/>
    <cellStyle name="20% - Accent1 3 2 3 2" xfId="17788"/>
    <cellStyle name="20% - Accent1 3 2 3 3" xfId="17789"/>
    <cellStyle name="20% - Accent1 3 2 3 4" xfId="17790"/>
    <cellStyle name="20% - Accent1 3 2 4" xfId="17791"/>
    <cellStyle name="20% - Accent1 3 2 4 2" xfId="17792"/>
    <cellStyle name="20% - Accent1 3 2 5" xfId="17793"/>
    <cellStyle name="20% - Accent1 3 2 5 2" xfId="17794"/>
    <cellStyle name="20% - Accent1 3 2 6" xfId="17795"/>
    <cellStyle name="20% - Accent1 3 2 6 2" xfId="17796"/>
    <cellStyle name="20% - Accent1 3 2 7" xfId="17797"/>
    <cellStyle name="20% - Accent1 3 2 8" xfId="17798"/>
    <cellStyle name="20% - Accent1 3 2 9" xfId="17799"/>
    <cellStyle name="20% - Accent1 3 3" xfId="17800"/>
    <cellStyle name="20% - Accent1 3 3 2" xfId="17801"/>
    <cellStyle name="20% - Accent1 3 3 2 2" xfId="17802"/>
    <cellStyle name="20% - Accent1 3 3 2 2 2" xfId="17803"/>
    <cellStyle name="20% - Accent1 3 3 2 3" xfId="17804"/>
    <cellStyle name="20% - Accent1 3 3 2 3 2" xfId="17805"/>
    <cellStyle name="20% - Accent1 3 3 2 4" xfId="17806"/>
    <cellStyle name="20% - Accent1 3 3 2 4 2" xfId="17807"/>
    <cellStyle name="20% - Accent1 3 3 2 5" xfId="17808"/>
    <cellStyle name="20% - Accent1 3 3 2 6" xfId="17809"/>
    <cellStyle name="20% - Accent1 3 3 2 7" xfId="17810"/>
    <cellStyle name="20% - Accent1 3 3 2 8" xfId="17811"/>
    <cellStyle name="20% - Accent1 3 3 2 9" xfId="17812"/>
    <cellStyle name="20% - Accent1 3 3 3" xfId="17813"/>
    <cellStyle name="20% - Accent1 3 3 3 2" xfId="17814"/>
    <cellStyle name="20% - Accent1 3 3 3 3" xfId="17815"/>
    <cellStyle name="20% - Accent1 3 3 3 4" xfId="17816"/>
    <cellStyle name="20% - Accent1 3 3 4" xfId="17817"/>
    <cellStyle name="20% - Accent1 3 3 4 2" xfId="17818"/>
    <cellStyle name="20% - Accent1 3 3 5" xfId="17819"/>
    <cellStyle name="20% - Accent1 3 3 5 2" xfId="17820"/>
    <cellStyle name="20% - Accent1 3 3 6" xfId="17821"/>
    <cellStyle name="20% - Accent1 3 3 7" xfId="17822"/>
    <cellStyle name="20% - Accent1 3 3 8" xfId="17823"/>
    <cellStyle name="20% - Accent1 3 3 9" xfId="17824"/>
    <cellStyle name="20% - Accent1 3 4" xfId="17825"/>
    <cellStyle name="20% - Accent1 3 4 2" xfId="17826"/>
    <cellStyle name="20% - Accent1 3 4 2 2" xfId="17827"/>
    <cellStyle name="20% - Accent1 3 4 3" xfId="17828"/>
    <cellStyle name="20% - Accent1 3 4 3 2" xfId="17829"/>
    <cellStyle name="20% - Accent1 3 4 4" xfId="17830"/>
    <cellStyle name="20% - Accent1 3 4 4 2" xfId="17831"/>
    <cellStyle name="20% - Accent1 3 4 5" xfId="17832"/>
    <cellStyle name="20% - Accent1 3 4 6" xfId="17833"/>
    <cellStyle name="20% - Accent1 3 4 7" xfId="17834"/>
    <cellStyle name="20% - Accent1 3 4 8" xfId="17835"/>
    <cellStyle name="20% - Accent1 3 4 9" xfId="17836"/>
    <cellStyle name="20% - Accent1 3 5" xfId="17837"/>
    <cellStyle name="20% - Accent1 3 5 2" xfId="17838"/>
    <cellStyle name="20% - Accent1 3 5 3" xfId="17839"/>
    <cellStyle name="20% - Accent1 3 6" xfId="17840"/>
    <cellStyle name="20% - Accent1 3 6 2" xfId="17841"/>
    <cellStyle name="20% - Accent1 3 6 3" xfId="17842"/>
    <cellStyle name="20% - Accent1 3 6 4" xfId="17843"/>
    <cellStyle name="20% - Accent1 3 7" xfId="17844"/>
    <cellStyle name="20% - Accent1 3 7 2" xfId="17845"/>
    <cellStyle name="20% - Accent1 3 8" xfId="17846"/>
    <cellStyle name="20% - Accent1 3 8 2" xfId="17847"/>
    <cellStyle name="20% - Accent1 3 9" xfId="17848"/>
    <cellStyle name="20% - Accent1 4" xfId="17849"/>
    <cellStyle name="20% - Accent1 4 10" xfId="17850"/>
    <cellStyle name="20% - Accent1 4 11" xfId="17851"/>
    <cellStyle name="20% - Accent1 4 12" xfId="17852"/>
    <cellStyle name="20% - Accent1 4 2" xfId="17853"/>
    <cellStyle name="20% - Accent1 4 2 10" xfId="17854"/>
    <cellStyle name="20% - Accent1 4 2 2" xfId="17855"/>
    <cellStyle name="20% - Accent1 4 2 2 2" xfId="17856"/>
    <cellStyle name="20% - Accent1 4 2 2 2 2" xfId="17857"/>
    <cellStyle name="20% - Accent1 4 2 2 3" xfId="17858"/>
    <cellStyle name="20% - Accent1 4 2 2 3 2" xfId="17859"/>
    <cellStyle name="20% - Accent1 4 2 2 4" xfId="17860"/>
    <cellStyle name="20% - Accent1 4 2 2 4 2" xfId="17861"/>
    <cellStyle name="20% - Accent1 4 2 2 5" xfId="17862"/>
    <cellStyle name="20% - Accent1 4 2 2 6" xfId="17863"/>
    <cellStyle name="20% - Accent1 4 2 2 7" xfId="17864"/>
    <cellStyle name="20% - Accent1 4 2 2 8" xfId="17865"/>
    <cellStyle name="20% - Accent1 4 2 2 9" xfId="17866"/>
    <cellStyle name="20% - Accent1 4 2 3" xfId="17867"/>
    <cellStyle name="20% - Accent1 4 2 3 2" xfId="17868"/>
    <cellStyle name="20% - Accent1 4 2 3 3" xfId="17869"/>
    <cellStyle name="20% - Accent1 4 2 3 4" xfId="17870"/>
    <cellStyle name="20% - Accent1 4 2 4" xfId="17871"/>
    <cellStyle name="20% - Accent1 4 2 4 2" xfId="17872"/>
    <cellStyle name="20% - Accent1 4 2 5" xfId="17873"/>
    <cellStyle name="20% - Accent1 4 2 5 2" xfId="17874"/>
    <cellStyle name="20% - Accent1 4 2 6" xfId="17875"/>
    <cellStyle name="20% - Accent1 4 2 6 2" xfId="17876"/>
    <cellStyle name="20% - Accent1 4 2 7" xfId="17877"/>
    <cellStyle name="20% - Accent1 4 2 8" xfId="17878"/>
    <cellStyle name="20% - Accent1 4 2 9" xfId="17879"/>
    <cellStyle name="20% - Accent1 4 3" xfId="17880"/>
    <cellStyle name="20% - Accent1 4 3 10" xfId="17881"/>
    <cellStyle name="20% - Accent1 4 3 2" xfId="17882"/>
    <cellStyle name="20% - Accent1 4 3 2 2" xfId="17883"/>
    <cellStyle name="20% - Accent1 4 3 2 2 2" xfId="17884"/>
    <cellStyle name="20% - Accent1 4 3 2 3" xfId="17885"/>
    <cellStyle name="20% - Accent1 4 3 2 3 2" xfId="17886"/>
    <cellStyle name="20% - Accent1 4 3 2 4" xfId="17887"/>
    <cellStyle name="20% - Accent1 4 3 2 4 2" xfId="17888"/>
    <cellStyle name="20% - Accent1 4 3 2 5" xfId="17889"/>
    <cellStyle name="20% - Accent1 4 3 2 6" xfId="17890"/>
    <cellStyle name="20% - Accent1 4 3 2 7" xfId="17891"/>
    <cellStyle name="20% - Accent1 4 3 2 8" xfId="17892"/>
    <cellStyle name="20% - Accent1 4 3 2 9" xfId="17893"/>
    <cellStyle name="20% - Accent1 4 3 3" xfId="17894"/>
    <cellStyle name="20% - Accent1 4 3 3 2" xfId="17895"/>
    <cellStyle name="20% - Accent1 4 3 4" xfId="17896"/>
    <cellStyle name="20% - Accent1 4 3 4 2" xfId="17897"/>
    <cellStyle name="20% - Accent1 4 3 5" xfId="17898"/>
    <cellStyle name="20% - Accent1 4 3 5 2" xfId="17899"/>
    <cellStyle name="20% - Accent1 4 3 6" xfId="17900"/>
    <cellStyle name="20% - Accent1 4 3 7" xfId="17901"/>
    <cellStyle name="20% - Accent1 4 3 8" xfId="17902"/>
    <cellStyle name="20% - Accent1 4 3 9" xfId="17903"/>
    <cellStyle name="20% - Accent1 4 4" xfId="17904"/>
    <cellStyle name="20% - Accent1 4 4 2" xfId="17905"/>
    <cellStyle name="20% - Accent1 4 4 2 2" xfId="17906"/>
    <cellStyle name="20% - Accent1 4 4 3" xfId="17907"/>
    <cellStyle name="20% - Accent1 4 4 3 2" xfId="17908"/>
    <cellStyle name="20% - Accent1 4 4 4" xfId="17909"/>
    <cellStyle name="20% - Accent1 4 4 4 2" xfId="17910"/>
    <cellStyle name="20% - Accent1 4 4 5" xfId="17911"/>
    <cellStyle name="20% - Accent1 4 4 6" xfId="17912"/>
    <cellStyle name="20% - Accent1 4 4 7" xfId="17913"/>
    <cellStyle name="20% - Accent1 4 4 8" xfId="17914"/>
    <cellStyle name="20% - Accent1 4 4 9" xfId="17915"/>
    <cellStyle name="20% - Accent1 4 5" xfId="17916"/>
    <cellStyle name="20% - Accent1 4 5 2" xfId="17917"/>
    <cellStyle name="20% - Accent1 4 5 3" xfId="17918"/>
    <cellStyle name="20% - Accent1 4 5 4" xfId="17919"/>
    <cellStyle name="20% - Accent1 4 6" xfId="17920"/>
    <cellStyle name="20% - Accent1 4 6 2" xfId="17921"/>
    <cellStyle name="20% - Accent1 4 6 3" xfId="17922"/>
    <cellStyle name="20% - Accent1 4 6 4" xfId="17923"/>
    <cellStyle name="20% - Accent1 4 7" xfId="17924"/>
    <cellStyle name="20% - Accent1 4 7 2" xfId="17925"/>
    <cellStyle name="20% - Accent1 4 8" xfId="17926"/>
    <cellStyle name="20% - Accent1 4 8 2" xfId="17927"/>
    <cellStyle name="20% - Accent1 4 9" xfId="17928"/>
    <cellStyle name="20% - Accent1 5" xfId="17929"/>
    <cellStyle name="20% - Accent1 5 10" xfId="17930"/>
    <cellStyle name="20% - Accent1 5 2" xfId="17931"/>
    <cellStyle name="20% - Accent1 5 2 2" xfId="17932"/>
    <cellStyle name="20% - Accent1 5 2 2 2" xfId="17933"/>
    <cellStyle name="20% - Accent1 5 2 2 3" xfId="17934"/>
    <cellStyle name="20% - Accent1 5 2 2 4" xfId="17935"/>
    <cellStyle name="20% - Accent1 5 2 3" xfId="17936"/>
    <cellStyle name="20% - Accent1 5 2 3 2" xfId="17937"/>
    <cellStyle name="20% - Accent1 5 2 4" xfId="17938"/>
    <cellStyle name="20% - Accent1 5 2 4 2" xfId="17939"/>
    <cellStyle name="20% - Accent1 5 2 5" xfId="17940"/>
    <cellStyle name="20% - Accent1 5 2 6" xfId="17941"/>
    <cellStyle name="20% - Accent1 5 2 7" xfId="17942"/>
    <cellStyle name="20% - Accent1 5 2 8" xfId="17943"/>
    <cellStyle name="20% - Accent1 5 3" xfId="17944"/>
    <cellStyle name="20% - Accent1 5 3 2" xfId="17945"/>
    <cellStyle name="20% - Accent1 5 3 3" xfId="17946"/>
    <cellStyle name="20% - Accent1 5 4" xfId="17947"/>
    <cellStyle name="20% - Accent1 5 4 2" xfId="17948"/>
    <cellStyle name="20% - Accent1 5 5" xfId="17949"/>
    <cellStyle name="20% - Accent1 5 5 2" xfId="17950"/>
    <cellStyle name="20% - Accent1 5 6" xfId="17951"/>
    <cellStyle name="20% - Accent1 5 6 2" xfId="17952"/>
    <cellStyle name="20% - Accent1 5 7" xfId="17953"/>
    <cellStyle name="20% - Accent1 5 8" xfId="17954"/>
    <cellStyle name="20% - Accent1 5 9" xfId="17955"/>
    <cellStyle name="20% - Accent1 6" xfId="17956"/>
    <cellStyle name="20% - Accent1 6 2" xfId="17957"/>
    <cellStyle name="20% - Accent1 6 2 2" xfId="17958"/>
    <cellStyle name="20% - Accent1 6 2 2 2" xfId="17959"/>
    <cellStyle name="20% - Accent1 6 2 3" xfId="17960"/>
    <cellStyle name="20% - Accent1 6 2 3 2" xfId="17961"/>
    <cellStyle name="20% - Accent1 6 2 4" xfId="17962"/>
    <cellStyle name="20% - Accent1 6 2 4 2" xfId="17963"/>
    <cellStyle name="20% - Accent1 6 2 5" xfId="17964"/>
    <cellStyle name="20% - Accent1 6 2 6" xfId="17965"/>
    <cellStyle name="20% - Accent1 6 2 7" xfId="17966"/>
    <cellStyle name="20% - Accent1 6 2 8" xfId="17967"/>
    <cellStyle name="20% - Accent1 6 2 9" xfId="17968"/>
    <cellStyle name="20% - Accent1 6 3" xfId="17969"/>
    <cellStyle name="20% - Accent1 6 3 2" xfId="17970"/>
    <cellStyle name="20% - Accent1 6 3 3" xfId="17971"/>
    <cellStyle name="20% - Accent1 6 3 4" xfId="17972"/>
    <cellStyle name="20% - Accent1 6 4" xfId="17973"/>
    <cellStyle name="20% - Accent1 6 4 2" xfId="17974"/>
    <cellStyle name="20% - Accent1 6 5" xfId="17975"/>
    <cellStyle name="20% - Accent1 6 5 2" xfId="17976"/>
    <cellStyle name="20% - Accent1 6 6" xfId="17977"/>
    <cellStyle name="20% - Accent1 6 7" xfId="17978"/>
    <cellStyle name="20% - Accent1 6 8" xfId="17979"/>
    <cellStyle name="20% - Accent1 6 9" xfId="17980"/>
    <cellStyle name="20% - Accent1 7" xfId="17981"/>
    <cellStyle name="20% - Accent1 7 10" xfId="17982"/>
    <cellStyle name="20% - Accent1 7 2" xfId="17983"/>
    <cellStyle name="20% - Accent1 7 2 2" xfId="17984"/>
    <cellStyle name="20% - Accent1 7 2 2 2" xfId="17985"/>
    <cellStyle name="20% - Accent1 7 2 3" xfId="17986"/>
    <cellStyle name="20% - Accent1 7 2 3 2" xfId="17987"/>
    <cellStyle name="20% - Accent1 7 2 4" xfId="17988"/>
    <cellStyle name="20% - Accent1 7 2 4 2" xfId="17989"/>
    <cellStyle name="20% - Accent1 7 2 5" xfId="17990"/>
    <cellStyle name="20% - Accent1 7 2 6" xfId="17991"/>
    <cellStyle name="20% - Accent1 7 2 7" xfId="17992"/>
    <cellStyle name="20% - Accent1 7 2 8" xfId="17993"/>
    <cellStyle name="20% - Accent1 7 2 9" xfId="17994"/>
    <cellStyle name="20% - Accent1 7 3" xfId="17995"/>
    <cellStyle name="20% - Accent1 7 3 2" xfId="17996"/>
    <cellStyle name="20% - Accent1 7 4" xfId="17997"/>
    <cellStyle name="20% - Accent1 7 4 2" xfId="17998"/>
    <cellStyle name="20% - Accent1 7 5" xfId="17999"/>
    <cellStyle name="20% - Accent1 7 5 2" xfId="18000"/>
    <cellStyle name="20% - Accent1 7 6" xfId="18001"/>
    <cellStyle name="20% - Accent1 7 7" xfId="18002"/>
    <cellStyle name="20% - Accent1 7 8" xfId="18003"/>
    <cellStyle name="20% - Accent1 7 9" xfId="18004"/>
    <cellStyle name="20% - Accent1 8" xfId="18005"/>
    <cellStyle name="20% - Accent1 8 2" xfId="18006"/>
    <cellStyle name="20% - Accent1 8 2 2" xfId="18007"/>
    <cellStyle name="20% - Accent1 8 3" xfId="18008"/>
    <cellStyle name="20% - Accent1 8 3 2" xfId="18009"/>
    <cellStyle name="20% - Accent1 8 4" xfId="18010"/>
    <cellStyle name="20% - Accent1 8 4 2" xfId="18011"/>
    <cellStyle name="20% - Accent1 8 5" xfId="18012"/>
    <cellStyle name="20% - Accent1 8 6" xfId="18013"/>
    <cellStyle name="20% - Accent1 8 7" xfId="18014"/>
    <cellStyle name="20% - Accent1 8 8" xfId="18015"/>
    <cellStyle name="20% - Accent1 8 9" xfId="18016"/>
    <cellStyle name="20% - Accent1 9" xfId="18017"/>
    <cellStyle name="20% - Accent1 9 2" xfId="18018"/>
    <cellStyle name="20% - Accent1 9 2 2" xfId="18019"/>
    <cellStyle name="20% - Accent1 9 3" xfId="18020"/>
    <cellStyle name="20% - Accent1 9 3 2" xfId="18021"/>
    <cellStyle name="20% - Accent1 9 4" xfId="18022"/>
    <cellStyle name="20% - Accent1 9 4 2" xfId="18023"/>
    <cellStyle name="20% - Accent1 9 5" xfId="18024"/>
    <cellStyle name="20% - Accent1 9 6" xfId="18025"/>
    <cellStyle name="20% - Accent1 9 7" xfId="18026"/>
    <cellStyle name="20% - Accent1 9 8" xfId="18027"/>
    <cellStyle name="20% - Accent1 9 9" xfId="18028"/>
    <cellStyle name="20% - Accent2 10" xfId="18029"/>
    <cellStyle name="20% - Accent2 10 2" xfId="18030"/>
    <cellStyle name="20% - Accent2 10 2 2" xfId="18031"/>
    <cellStyle name="20% - Accent2 10 3" xfId="18032"/>
    <cellStyle name="20% - Accent2 10 3 2" xfId="18033"/>
    <cellStyle name="20% - Accent2 10 4" xfId="18034"/>
    <cellStyle name="20% - Accent2 10 4 2" xfId="18035"/>
    <cellStyle name="20% - Accent2 10 5" xfId="18036"/>
    <cellStyle name="20% - Accent2 10 6" xfId="18037"/>
    <cellStyle name="20% - Accent2 10 7" xfId="18038"/>
    <cellStyle name="20% - Accent2 10 8" xfId="18039"/>
    <cellStyle name="20% - Accent2 10 9" xfId="18040"/>
    <cellStyle name="20% - Accent2 11" xfId="18041"/>
    <cellStyle name="20% - Accent2 11 2" xfId="18042"/>
    <cellStyle name="20% - Accent2 11 2 2" xfId="18043"/>
    <cellStyle name="20% - Accent2 11 3" xfId="18044"/>
    <cellStyle name="20% - Accent2 11 3 2" xfId="18045"/>
    <cellStyle name="20% - Accent2 11 4" xfId="18046"/>
    <cellStyle name="20% - Accent2 11 5" xfId="18047"/>
    <cellStyle name="20% - Accent2 11 6" xfId="18048"/>
    <cellStyle name="20% - Accent2 11 7" xfId="18049"/>
    <cellStyle name="20% - Accent2 11 8" xfId="18050"/>
    <cellStyle name="20% - Accent2 12" xfId="18051"/>
    <cellStyle name="20% - Accent2 12 2" xfId="18052"/>
    <cellStyle name="20% - Accent2 12 2 2" xfId="18053"/>
    <cellStyle name="20% - Accent2 12 3" xfId="18054"/>
    <cellStyle name="20% - Accent2 12 4" xfId="18055"/>
    <cellStyle name="20% - Accent2 12 5" xfId="18056"/>
    <cellStyle name="20% - Accent2 13" xfId="18057"/>
    <cellStyle name="20% - Accent2 13 2" xfId="18058"/>
    <cellStyle name="20% - Accent2 13 3" xfId="18059"/>
    <cellStyle name="20% - Accent2 14" xfId="18060"/>
    <cellStyle name="20% - Accent2 14 2" xfId="18061"/>
    <cellStyle name="20% - Accent2 15" xfId="18062"/>
    <cellStyle name="20% - Accent2 16" xfId="18063"/>
    <cellStyle name="20% - Accent2 17" xfId="18064"/>
    <cellStyle name="20% - Accent2 18" xfId="18065"/>
    <cellStyle name="20% - Accent2 19" xfId="18066"/>
    <cellStyle name="20% - Accent2 2" xfId="18067"/>
    <cellStyle name="20% - Accent2 2 10" xfId="18068"/>
    <cellStyle name="20% - Accent2 2 11" xfId="18069"/>
    <cellStyle name="20% - Accent2 2 12" xfId="18070"/>
    <cellStyle name="20% - Accent2 2 13" xfId="18071"/>
    <cellStyle name="20% - Accent2 2 14" xfId="18072"/>
    <cellStyle name="20% - Accent2 2 2" xfId="18073"/>
    <cellStyle name="20% - Accent2 2 2 10" xfId="18074"/>
    <cellStyle name="20% - Accent2 2 2 11" xfId="18075"/>
    <cellStyle name="20% - Accent2 2 2 12" xfId="18076"/>
    <cellStyle name="20% - Accent2 2 2 2" xfId="18077"/>
    <cellStyle name="20% - Accent2 2 2 2 2" xfId="18078"/>
    <cellStyle name="20% - Accent2 2 2 2 2 2" xfId="18079"/>
    <cellStyle name="20% - Accent2 2 2 2 2 2 2" xfId="18080"/>
    <cellStyle name="20% - Accent2 2 2 2 2 3" xfId="18081"/>
    <cellStyle name="20% - Accent2 2 2 2 2 3 2" xfId="18082"/>
    <cellStyle name="20% - Accent2 2 2 2 2 4" xfId="18083"/>
    <cellStyle name="20% - Accent2 2 2 2 2 4 2" xfId="18084"/>
    <cellStyle name="20% - Accent2 2 2 2 2 5" xfId="18085"/>
    <cellStyle name="20% - Accent2 2 2 2 2 6" xfId="18086"/>
    <cellStyle name="20% - Accent2 2 2 2 2 7" xfId="18087"/>
    <cellStyle name="20% - Accent2 2 2 2 2 8" xfId="18088"/>
    <cellStyle name="20% - Accent2 2 2 2 2 9" xfId="18089"/>
    <cellStyle name="20% - Accent2 2 2 2 3" xfId="18090"/>
    <cellStyle name="20% - Accent2 2 2 2 3 2" xfId="18091"/>
    <cellStyle name="20% - Accent2 2 2 2 3 3" xfId="18092"/>
    <cellStyle name="20% - Accent2 2 2 2 3 4" xfId="18093"/>
    <cellStyle name="20% - Accent2 2 2 2 4" xfId="18094"/>
    <cellStyle name="20% - Accent2 2 2 2 4 2" xfId="18095"/>
    <cellStyle name="20% - Accent2 2 2 2 5" xfId="18096"/>
    <cellStyle name="20% - Accent2 2 2 2 5 2" xfId="18097"/>
    <cellStyle name="20% - Accent2 2 2 2 6" xfId="18098"/>
    <cellStyle name="20% - Accent2 2 2 2 7" xfId="18099"/>
    <cellStyle name="20% - Accent2 2 2 2 8" xfId="18100"/>
    <cellStyle name="20% - Accent2 2 2 2 9" xfId="18101"/>
    <cellStyle name="20% - Accent2 2 2 3" xfId="18102"/>
    <cellStyle name="20% - Accent2 2 2 3 10" xfId="18103"/>
    <cellStyle name="20% - Accent2 2 2 3 2" xfId="18104"/>
    <cellStyle name="20% - Accent2 2 2 3 2 2" xfId="18105"/>
    <cellStyle name="20% - Accent2 2 2 3 2 2 2" xfId="18106"/>
    <cellStyle name="20% - Accent2 2 2 3 2 3" xfId="18107"/>
    <cellStyle name="20% - Accent2 2 2 3 2 3 2" xfId="18108"/>
    <cellStyle name="20% - Accent2 2 2 3 2 4" xfId="18109"/>
    <cellStyle name="20% - Accent2 2 2 3 2 4 2" xfId="18110"/>
    <cellStyle name="20% - Accent2 2 2 3 2 5" xfId="18111"/>
    <cellStyle name="20% - Accent2 2 2 3 2 6" xfId="18112"/>
    <cellStyle name="20% - Accent2 2 2 3 2 7" xfId="18113"/>
    <cellStyle name="20% - Accent2 2 2 3 2 8" xfId="18114"/>
    <cellStyle name="20% - Accent2 2 2 3 2 9" xfId="18115"/>
    <cellStyle name="20% - Accent2 2 2 3 3" xfId="18116"/>
    <cellStyle name="20% - Accent2 2 2 3 3 2" xfId="18117"/>
    <cellStyle name="20% - Accent2 2 2 3 4" xfId="18118"/>
    <cellStyle name="20% - Accent2 2 2 3 4 2" xfId="18119"/>
    <cellStyle name="20% - Accent2 2 2 3 5" xfId="18120"/>
    <cellStyle name="20% - Accent2 2 2 3 5 2" xfId="18121"/>
    <cellStyle name="20% - Accent2 2 2 3 6" xfId="18122"/>
    <cellStyle name="20% - Accent2 2 2 3 7" xfId="18123"/>
    <cellStyle name="20% - Accent2 2 2 3 8" xfId="18124"/>
    <cellStyle name="20% - Accent2 2 2 3 9" xfId="18125"/>
    <cellStyle name="20% - Accent2 2 2 4" xfId="18126"/>
    <cellStyle name="20% - Accent2 2 2 4 2" xfId="18127"/>
    <cellStyle name="20% - Accent2 2 2 4 2 2" xfId="18128"/>
    <cellStyle name="20% - Accent2 2 2 4 3" xfId="18129"/>
    <cellStyle name="20% - Accent2 2 2 4 3 2" xfId="18130"/>
    <cellStyle name="20% - Accent2 2 2 4 4" xfId="18131"/>
    <cellStyle name="20% - Accent2 2 2 4 4 2" xfId="18132"/>
    <cellStyle name="20% - Accent2 2 2 4 5" xfId="18133"/>
    <cellStyle name="20% - Accent2 2 2 4 6" xfId="18134"/>
    <cellStyle name="20% - Accent2 2 2 4 7" xfId="18135"/>
    <cellStyle name="20% - Accent2 2 2 4 8" xfId="18136"/>
    <cellStyle name="20% - Accent2 2 2 4 9" xfId="18137"/>
    <cellStyle name="20% - Accent2 2 2 5" xfId="18138"/>
    <cellStyle name="20% - Accent2 2 2 5 2" xfId="18139"/>
    <cellStyle name="20% - Accent2 2 2 5 3" xfId="18140"/>
    <cellStyle name="20% - Accent2 2 2 6" xfId="18141"/>
    <cellStyle name="20% - Accent2 2 2 6 2" xfId="18142"/>
    <cellStyle name="20% - Accent2 2 2 6 3" xfId="18143"/>
    <cellStyle name="20% - Accent2 2 2 6 4" xfId="18144"/>
    <cellStyle name="20% - Accent2 2 2 7" xfId="18145"/>
    <cellStyle name="20% - Accent2 2 2 7 2" xfId="18146"/>
    <cellStyle name="20% - Accent2 2 2 8" xfId="18147"/>
    <cellStyle name="20% - Accent2 2 2 8 2" xfId="18148"/>
    <cellStyle name="20% - Accent2 2 2 9" xfId="18149"/>
    <cellStyle name="20% - Accent2 2 3" xfId="18150"/>
    <cellStyle name="20% - Accent2 2 3 2" xfId="18151"/>
    <cellStyle name="20% - Accent2 2 3 2 2" xfId="18152"/>
    <cellStyle name="20% - Accent2 2 3 2 2 2" xfId="18153"/>
    <cellStyle name="20% - Accent2 2 3 2 3" xfId="18154"/>
    <cellStyle name="20% - Accent2 2 3 2 3 2" xfId="18155"/>
    <cellStyle name="20% - Accent2 2 3 2 4" xfId="18156"/>
    <cellStyle name="20% - Accent2 2 3 2 4 2" xfId="18157"/>
    <cellStyle name="20% - Accent2 2 3 2 5" xfId="18158"/>
    <cellStyle name="20% - Accent2 2 3 2 6" xfId="18159"/>
    <cellStyle name="20% - Accent2 2 3 2 7" xfId="18160"/>
    <cellStyle name="20% - Accent2 2 3 2 8" xfId="18161"/>
    <cellStyle name="20% - Accent2 2 3 2 9" xfId="18162"/>
    <cellStyle name="20% - Accent2 2 3 3" xfId="18163"/>
    <cellStyle name="20% - Accent2 2 3 3 2" xfId="18164"/>
    <cellStyle name="20% - Accent2 2 3 3 3" xfId="18165"/>
    <cellStyle name="20% - Accent2 2 3 3 4" xfId="18166"/>
    <cellStyle name="20% - Accent2 2 3 4" xfId="18167"/>
    <cellStyle name="20% - Accent2 2 3 4 2" xfId="18168"/>
    <cellStyle name="20% - Accent2 2 3 5" xfId="18169"/>
    <cellStyle name="20% - Accent2 2 3 5 2" xfId="18170"/>
    <cellStyle name="20% - Accent2 2 3 6" xfId="18171"/>
    <cellStyle name="20% - Accent2 2 3 7" xfId="18172"/>
    <cellStyle name="20% - Accent2 2 3 8" xfId="18173"/>
    <cellStyle name="20% - Accent2 2 3 9" xfId="18174"/>
    <cellStyle name="20% - Accent2 2 4" xfId="18175"/>
    <cellStyle name="20% - Accent2 2 4 10" xfId="18176"/>
    <cellStyle name="20% - Accent2 2 4 2" xfId="18177"/>
    <cellStyle name="20% - Accent2 2 4 2 2" xfId="18178"/>
    <cellStyle name="20% - Accent2 2 4 2 2 2" xfId="18179"/>
    <cellStyle name="20% - Accent2 2 4 2 3" xfId="18180"/>
    <cellStyle name="20% - Accent2 2 4 2 3 2" xfId="18181"/>
    <cellStyle name="20% - Accent2 2 4 2 4" xfId="18182"/>
    <cellStyle name="20% - Accent2 2 4 2 4 2" xfId="18183"/>
    <cellStyle name="20% - Accent2 2 4 2 5" xfId="18184"/>
    <cellStyle name="20% - Accent2 2 4 2 6" xfId="18185"/>
    <cellStyle name="20% - Accent2 2 4 2 7" xfId="18186"/>
    <cellStyle name="20% - Accent2 2 4 2 8" xfId="18187"/>
    <cellStyle name="20% - Accent2 2 4 2 9" xfId="18188"/>
    <cellStyle name="20% - Accent2 2 4 3" xfId="18189"/>
    <cellStyle name="20% - Accent2 2 4 3 2" xfId="18190"/>
    <cellStyle name="20% - Accent2 2 4 3 3" xfId="18191"/>
    <cellStyle name="20% - Accent2 2 4 3 4" xfId="18192"/>
    <cellStyle name="20% - Accent2 2 4 4" xfId="18193"/>
    <cellStyle name="20% - Accent2 2 4 4 2" xfId="18194"/>
    <cellStyle name="20% - Accent2 2 4 4 3" xfId="18195"/>
    <cellStyle name="20% - Accent2 2 4 4 4" xfId="18196"/>
    <cellStyle name="20% - Accent2 2 4 5" xfId="18197"/>
    <cellStyle name="20% - Accent2 2 4 5 2" xfId="18198"/>
    <cellStyle name="20% - Accent2 2 4 6" xfId="18199"/>
    <cellStyle name="20% - Accent2 2 4 7" xfId="18200"/>
    <cellStyle name="20% - Accent2 2 4 8" xfId="18201"/>
    <cellStyle name="20% - Accent2 2 4 9" xfId="18202"/>
    <cellStyle name="20% - Accent2 2 5" xfId="18203"/>
    <cellStyle name="20% - Accent2 2 5 2" xfId="18204"/>
    <cellStyle name="20% - Accent2 2 5 2 2" xfId="18205"/>
    <cellStyle name="20% - Accent2 2 5 3" xfId="18206"/>
    <cellStyle name="20% - Accent2 2 5 3 2" xfId="18207"/>
    <cellStyle name="20% - Accent2 2 5 4" xfId="18208"/>
    <cellStyle name="20% - Accent2 2 5 4 2" xfId="18209"/>
    <cellStyle name="20% - Accent2 2 5 5" xfId="18210"/>
    <cellStyle name="20% - Accent2 2 5 6" xfId="18211"/>
    <cellStyle name="20% - Accent2 2 5 7" xfId="18212"/>
    <cellStyle name="20% - Accent2 2 5 8" xfId="18213"/>
    <cellStyle name="20% - Accent2 2 5 9" xfId="18214"/>
    <cellStyle name="20% - Accent2 2 6" xfId="18215"/>
    <cellStyle name="20% - Accent2 2 6 2" xfId="18216"/>
    <cellStyle name="20% - Accent2 2 6 2 2" xfId="18217"/>
    <cellStyle name="20% - Accent2 2 6 3" xfId="18218"/>
    <cellStyle name="20% - Accent2 2 6 3 2" xfId="18219"/>
    <cellStyle name="20% - Accent2 2 6 4" xfId="18220"/>
    <cellStyle name="20% - Accent2 2 6 4 2" xfId="18221"/>
    <cellStyle name="20% - Accent2 2 6 5" xfId="18222"/>
    <cellStyle name="20% - Accent2 2 6 6" xfId="18223"/>
    <cellStyle name="20% - Accent2 2 6 7" xfId="18224"/>
    <cellStyle name="20% - Accent2 2 6 8" xfId="18225"/>
    <cellStyle name="20% - Accent2 2 6 9" xfId="18226"/>
    <cellStyle name="20% - Accent2 2 7" xfId="18227"/>
    <cellStyle name="20% - Accent2 2 7 2" xfId="18228"/>
    <cellStyle name="20% - Accent2 2 7 3" xfId="18229"/>
    <cellStyle name="20% - Accent2 2 7 4" xfId="18230"/>
    <cellStyle name="20% - Accent2 2 8" xfId="18231"/>
    <cellStyle name="20% - Accent2 2 8 2" xfId="18232"/>
    <cellStyle name="20% - Accent2 2 9" xfId="18233"/>
    <cellStyle name="20% - Accent2 2 9 2" xfId="18234"/>
    <cellStyle name="20% - Accent2 20" xfId="18235"/>
    <cellStyle name="20% - Accent2 3" xfId="18236"/>
    <cellStyle name="20% - Accent2 3 10" xfId="18237"/>
    <cellStyle name="20% - Accent2 3 11" xfId="18238"/>
    <cellStyle name="20% - Accent2 3 12" xfId="18239"/>
    <cellStyle name="20% - Accent2 3 2" xfId="18240"/>
    <cellStyle name="20% - Accent2 3 2 10" xfId="18241"/>
    <cellStyle name="20% - Accent2 3 2 2" xfId="18242"/>
    <cellStyle name="20% - Accent2 3 2 2 2" xfId="18243"/>
    <cellStyle name="20% - Accent2 3 2 2 2 2" xfId="18244"/>
    <cellStyle name="20% - Accent2 3 2 2 3" xfId="18245"/>
    <cellStyle name="20% - Accent2 3 2 2 3 2" xfId="18246"/>
    <cellStyle name="20% - Accent2 3 2 2 4" xfId="18247"/>
    <cellStyle name="20% - Accent2 3 2 2 4 2" xfId="18248"/>
    <cellStyle name="20% - Accent2 3 2 2 5" xfId="18249"/>
    <cellStyle name="20% - Accent2 3 2 2 6" xfId="18250"/>
    <cellStyle name="20% - Accent2 3 2 2 7" xfId="18251"/>
    <cellStyle name="20% - Accent2 3 2 2 8" xfId="18252"/>
    <cellStyle name="20% - Accent2 3 2 2 9" xfId="18253"/>
    <cellStyle name="20% - Accent2 3 2 3" xfId="18254"/>
    <cellStyle name="20% - Accent2 3 2 3 2" xfId="18255"/>
    <cellStyle name="20% - Accent2 3 2 3 3" xfId="18256"/>
    <cellStyle name="20% - Accent2 3 2 3 4" xfId="18257"/>
    <cellStyle name="20% - Accent2 3 2 4" xfId="18258"/>
    <cellStyle name="20% - Accent2 3 2 4 2" xfId="18259"/>
    <cellStyle name="20% - Accent2 3 2 5" xfId="18260"/>
    <cellStyle name="20% - Accent2 3 2 5 2" xfId="18261"/>
    <cellStyle name="20% - Accent2 3 2 6" xfId="18262"/>
    <cellStyle name="20% - Accent2 3 2 6 2" xfId="18263"/>
    <cellStyle name="20% - Accent2 3 2 7" xfId="18264"/>
    <cellStyle name="20% - Accent2 3 2 8" xfId="18265"/>
    <cellStyle name="20% - Accent2 3 2 9" xfId="18266"/>
    <cellStyle name="20% - Accent2 3 3" xfId="18267"/>
    <cellStyle name="20% - Accent2 3 3 2" xfId="18268"/>
    <cellStyle name="20% - Accent2 3 3 2 2" xfId="18269"/>
    <cellStyle name="20% - Accent2 3 3 2 2 2" xfId="18270"/>
    <cellStyle name="20% - Accent2 3 3 2 3" xfId="18271"/>
    <cellStyle name="20% - Accent2 3 3 2 3 2" xfId="18272"/>
    <cellStyle name="20% - Accent2 3 3 2 4" xfId="18273"/>
    <cellStyle name="20% - Accent2 3 3 2 4 2" xfId="18274"/>
    <cellStyle name="20% - Accent2 3 3 2 5" xfId="18275"/>
    <cellStyle name="20% - Accent2 3 3 2 6" xfId="18276"/>
    <cellStyle name="20% - Accent2 3 3 2 7" xfId="18277"/>
    <cellStyle name="20% - Accent2 3 3 2 8" xfId="18278"/>
    <cellStyle name="20% - Accent2 3 3 2 9" xfId="18279"/>
    <cellStyle name="20% - Accent2 3 3 3" xfId="18280"/>
    <cellStyle name="20% - Accent2 3 3 3 2" xfId="18281"/>
    <cellStyle name="20% - Accent2 3 3 3 3" xfId="18282"/>
    <cellStyle name="20% - Accent2 3 3 3 4" xfId="18283"/>
    <cellStyle name="20% - Accent2 3 3 4" xfId="18284"/>
    <cellStyle name="20% - Accent2 3 3 4 2" xfId="18285"/>
    <cellStyle name="20% - Accent2 3 3 5" xfId="18286"/>
    <cellStyle name="20% - Accent2 3 3 5 2" xfId="18287"/>
    <cellStyle name="20% - Accent2 3 3 6" xfId="18288"/>
    <cellStyle name="20% - Accent2 3 3 7" xfId="18289"/>
    <cellStyle name="20% - Accent2 3 3 8" xfId="18290"/>
    <cellStyle name="20% - Accent2 3 3 9" xfId="18291"/>
    <cellStyle name="20% - Accent2 3 4" xfId="18292"/>
    <cellStyle name="20% - Accent2 3 4 2" xfId="18293"/>
    <cellStyle name="20% - Accent2 3 4 2 2" xfId="18294"/>
    <cellStyle name="20% - Accent2 3 4 3" xfId="18295"/>
    <cellStyle name="20% - Accent2 3 4 3 2" xfId="18296"/>
    <cellStyle name="20% - Accent2 3 4 4" xfId="18297"/>
    <cellStyle name="20% - Accent2 3 4 4 2" xfId="18298"/>
    <cellStyle name="20% - Accent2 3 4 5" xfId="18299"/>
    <cellStyle name="20% - Accent2 3 4 6" xfId="18300"/>
    <cellStyle name="20% - Accent2 3 4 7" xfId="18301"/>
    <cellStyle name="20% - Accent2 3 4 8" xfId="18302"/>
    <cellStyle name="20% - Accent2 3 4 9" xfId="18303"/>
    <cellStyle name="20% - Accent2 3 5" xfId="18304"/>
    <cellStyle name="20% - Accent2 3 5 2" xfId="18305"/>
    <cellStyle name="20% - Accent2 3 5 3" xfId="18306"/>
    <cellStyle name="20% - Accent2 3 6" xfId="18307"/>
    <cellStyle name="20% - Accent2 3 6 2" xfId="18308"/>
    <cellStyle name="20% - Accent2 3 6 3" xfId="18309"/>
    <cellStyle name="20% - Accent2 3 6 4" xfId="18310"/>
    <cellStyle name="20% - Accent2 3 7" xfId="18311"/>
    <cellStyle name="20% - Accent2 3 7 2" xfId="18312"/>
    <cellStyle name="20% - Accent2 3 8" xfId="18313"/>
    <cellStyle name="20% - Accent2 3 8 2" xfId="18314"/>
    <cellStyle name="20% - Accent2 3 9" xfId="18315"/>
    <cellStyle name="20% - Accent2 4" xfId="18316"/>
    <cellStyle name="20% - Accent2 4 10" xfId="18317"/>
    <cellStyle name="20% - Accent2 4 11" xfId="18318"/>
    <cellStyle name="20% - Accent2 4 12" xfId="18319"/>
    <cellStyle name="20% - Accent2 4 2" xfId="18320"/>
    <cellStyle name="20% - Accent2 4 2 10" xfId="18321"/>
    <cellStyle name="20% - Accent2 4 2 2" xfId="18322"/>
    <cellStyle name="20% - Accent2 4 2 2 2" xfId="18323"/>
    <cellStyle name="20% - Accent2 4 2 2 2 2" xfId="18324"/>
    <cellStyle name="20% - Accent2 4 2 2 3" xfId="18325"/>
    <cellStyle name="20% - Accent2 4 2 2 3 2" xfId="18326"/>
    <cellStyle name="20% - Accent2 4 2 2 4" xfId="18327"/>
    <cellStyle name="20% - Accent2 4 2 2 4 2" xfId="18328"/>
    <cellStyle name="20% - Accent2 4 2 2 5" xfId="18329"/>
    <cellStyle name="20% - Accent2 4 2 2 6" xfId="18330"/>
    <cellStyle name="20% - Accent2 4 2 2 7" xfId="18331"/>
    <cellStyle name="20% - Accent2 4 2 2 8" xfId="18332"/>
    <cellStyle name="20% - Accent2 4 2 2 9" xfId="18333"/>
    <cellStyle name="20% - Accent2 4 2 3" xfId="18334"/>
    <cellStyle name="20% - Accent2 4 2 3 2" xfId="18335"/>
    <cellStyle name="20% - Accent2 4 2 3 3" xfId="18336"/>
    <cellStyle name="20% - Accent2 4 2 3 4" xfId="18337"/>
    <cellStyle name="20% - Accent2 4 2 4" xfId="18338"/>
    <cellStyle name="20% - Accent2 4 2 4 2" xfId="18339"/>
    <cellStyle name="20% - Accent2 4 2 5" xfId="18340"/>
    <cellStyle name="20% - Accent2 4 2 5 2" xfId="18341"/>
    <cellStyle name="20% - Accent2 4 2 6" xfId="18342"/>
    <cellStyle name="20% - Accent2 4 2 6 2" xfId="18343"/>
    <cellStyle name="20% - Accent2 4 2 7" xfId="18344"/>
    <cellStyle name="20% - Accent2 4 2 8" xfId="18345"/>
    <cellStyle name="20% - Accent2 4 2 9" xfId="18346"/>
    <cellStyle name="20% - Accent2 4 3" xfId="18347"/>
    <cellStyle name="20% - Accent2 4 3 10" xfId="18348"/>
    <cellStyle name="20% - Accent2 4 3 2" xfId="18349"/>
    <cellStyle name="20% - Accent2 4 3 2 2" xfId="18350"/>
    <cellStyle name="20% - Accent2 4 3 2 2 2" xfId="18351"/>
    <cellStyle name="20% - Accent2 4 3 2 3" xfId="18352"/>
    <cellStyle name="20% - Accent2 4 3 2 3 2" xfId="18353"/>
    <cellStyle name="20% - Accent2 4 3 2 4" xfId="18354"/>
    <cellStyle name="20% - Accent2 4 3 2 4 2" xfId="18355"/>
    <cellStyle name="20% - Accent2 4 3 2 5" xfId="18356"/>
    <cellStyle name="20% - Accent2 4 3 2 6" xfId="18357"/>
    <cellStyle name="20% - Accent2 4 3 2 7" xfId="18358"/>
    <cellStyle name="20% - Accent2 4 3 2 8" xfId="18359"/>
    <cellStyle name="20% - Accent2 4 3 2 9" xfId="18360"/>
    <cellStyle name="20% - Accent2 4 3 3" xfId="18361"/>
    <cellStyle name="20% - Accent2 4 3 3 2" xfId="18362"/>
    <cellStyle name="20% - Accent2 4 3 4" xfId="18363"/>
    <cellStyle name="20% - Accent2 4 3 4 2" xfId="18364"/>
    <cellStyle name="20% - Accent2 4 3 5" xfId="18365"/>
    <cellStyle name="20% - Accent2 4 3 5 2" xfId="18366"/>
    <cellStyle name="20% - Accent2 4 3 6" xfId="18367"/>
    <cellStyle name="20% - Accent2 4 3 7" xfId="18368"/>
    <cellStyle name="20% - Accent2 4 3 8" xfId="18369"/>
    <cellStyle name="20% - Accent2 4 3 9" xfId="18370"/>
    <cellStyle name="20% - Accent2 4 4" xfId="18371"/>
    <cellStyle name="20% - Accent2 4 4 2" xfId="18372"/>
    <cellStyle name="20% - Accent2 4 4 2 2" xfId="18373"/>
    <cellStyle name="20% - Accent2 4 4 3" xfId="18374"/>
    <cellStyle name="20% - Accent2 4 4 3 2" xfId="18375"/>
    <cellStyle name="20% - Accent2 4 4 4" xfId="18376"/>
    <cellStyle name="20% - Accent2 4 4 4 2" xfId="18377"/>
    <cellStyle name="20% - Accent2 4 4 5" xfId="18378"/>
    <cellStyle name="20% - Accent2 4 4 6" xfId="18379"/>
    <cellStyle name="20% - Accent2 4 4 7" xfId="18380"/>
    <cellStyle name="20% - Accent2 4 4 8" xfId="18381"/>
    <cellStyle name="20% - Accent2 4 4 9" xfId="18382"/>
    <cellStyle name="20% - Accent2 4 5" xfId="18383"/>
    <cellStyle name="20% - Accent2 4 5 2" xfId="18384"/>
    <cellStyle name="20% - Accent2 4 5 3" xfId="18385"/>
    <cellStyle name="20% - Accent2 4 5 4" xfId="18386"/>
    <cellStyle name="20% - Accent2 4 6" xfId="18387"/>
    <cellStyle name="20% - Accent2 4 6 2" xfId="18388"/>
    <cellStyle name="20% - Accent2 4 6 3" xfId="18389"/>
    <cellStyle name="20% - Accent2 4 6 4" xfId="18390"/>
    <cellStyle name="20% - Accent2 4 7" xfId="18391"/>
    <cellStyle name="20% - Accent2 4 7 2" xfId="18392"/>
    <cellStyle name="20% - Accent2 4 8" xfId="18393"/>
    <cellStyle name="20% - Accent2 4 8 2" xfId="18394"/>
    <cellStyle name="20% - Accent2 4 9" xfId="18395"/>
    <cellStyle name="20% - Accent2 5" xfId="18396"/>
    <cellStyle name="20% - Accent2 5 10" xfId="18397"/>
    <cellStyle name="20% - Accent2 5 2" xfId="18398"/>
    <cellStyle name="20% - Accent2 5 2 2" xfId="18399"/>
    <cellStyle name="20% - Accent2 5 2 2 2" xfId="18400"/>
    <cellStyle name="20% - Accent2 5 2 2 3" xfId="18401"/>
    <cellStyle name="20% - Accent2 5 2 2 4" xfId="18402"/>
    <cellStyle name="20% - Accent2 5 2 3" xfId="18403"/>
    <cellStyle name="20% - Accent2 5 2 3 2" xfId="18404"/>
    <cellStyle name="20% - Accent2 5 2 4" xfId="18405"/>
    <cellStyle name="20% - Accent2 5 2 4 2" xfId="18406"/>
    <cellStyle name="20% - Accent2 5 2 5" xfId="18407"/>
    <cellStyle name="20% - Accent2 5 2 6" xfId="18408"/>
    <cellStyle name="20% - Accent2 5 2 7" xfId="18409"/>
    <cellStyle name="20% - Accent2 5 2 8" xfId="18410"/>
    <cellStyle name="20% - Accent2 5 3" xfId="18411"/>
    <cellStyle name="20% - Accent2 5 3 2" xfId="18412"/>
    <cellStyle name="20% - Accent2 5 3 3" xfId="18413"/>
    <cellStyle name="20% - Accent2 5 4" xfId="18414"/>
    <cellStyle name="20% - Accent2 5 4 2" xfId="18415"/>
    <cellStyle name="20% - Accent2 5 5" xfId="18416"/>
    <cellStyle name="20% - Accent2 5 5 2" xfId="18417"/>
    <cellStyle name="20% - Accent2 5 6" xfId="18418"/>
    <cellStyle name="20% - Accent2 5 6 2" xfId="18419"/>
    <cellStyle name="20% - Accent2 5 7" xfId="18420"/>
    <cellStyle name="20% - Accent2 5 8" xfId="18421"/>
    <cellStyle name="20% - Accent2 5 9" xfId="18422"/>
    <cellStyle name="20% - Accent2 6" xfId="18423"/>
    <cellStyle name="20% - Accent2 6 2" xfId="18424"/>
    <cellStyle name="20% - Accent2 6 2 2" xfId="18425"/>
    <cellStyle name="20% - Accent2 6 2 2 2" xfId="18426"/>
    <cellStyle name="20% - Accent2 6 2 3" xfId="18427"/>
    <cellStyle name="20% - Accent2 6 2 3 2" xfId="18428"/>
    <cellStyle name="20% - Accent2 6 2 4" xfId="18429"/>
    <cellStyle name="20% - Accent2 6 2 4 2" xfId="18430"/>
    <cellStyle name="20% - Accent2 6 2 5" xfId="18431"/>
    <cellStyle name="20% - Accent2 6 2 6" xfId="18432"/>
    <cellStyle name="20% - Accent2 6 2 7" xfId="18433"/>
    <cellStyle name="20% - Accent2 6 2 8" xfId="18434"/>
    <cellStyle name="20% - Accent2 6 2 9" xfId="18435"/>
    <cellStyle name="20% - Accent2 6 3" xfId="18436"/>
    <cellStyle name="20% - Accent2 6 3 2" xfId="18437"/>
    <cellStyle name="20% - Accent2 6 3 3" xfId="18438"/>
    <cellStyle name="20% - Accent2 6 3 4" xfId="18439"/>
    <cellStyle name="20% - Accent2 6 4" xfId="18440"/>
    <cellStyle name="20% - Accent2 6 4 2" xfId="18441"/>
    <cellStyle name="20% - Accent2 6 5" xfId="18442"/>
    <cellStyle name="20% - Accent2 6 5 2" xfId="18443"/>
    <cellStyle name="20% - Accent2 6 6" xfId="18444"/>
    <cellStyle name="20% - Accent2 6 7" xfId="18445"/>
    <cellStyle name="20% - Accent2 6 8" xfId="18446"/>
    <cellStyle name="20% - Accent2 6 9" xfId="18447"/>
    <cellStyle name="20% - Accent2 7" xfId="18448"/>
    <cellStyle name="20% - Accent2 7 10" xfId="18449"/>
    <cellStyle name="20% - Accent2 7 2" xfId="18450"/>
    <cellStyle name="20% - Accent2 7 2 2" xfId="18451"/>
    <cellStyle name="20% - Accent2 7 2 2 2" xfId="18452"/>
    <cellStyle name="20% - Accent2 7 2 3" xfId="18453"/>
    <cellStyle name="20% - Accent2 7 2 3 2" xfId="18454"/>
    <cellStyle name="20% - Accent2 7 2 4" xfId="18455"/>
    <cellStyle name="20% - Accent2 7 2 4 2" xfId="18456"/>
    <cellStyle name="20% - Accent2 7 2 5" xfId="18457"/>
    <cellStyle name="20% - Accent2 7 2 6" xfId="18458"/>
    <cellStyle name="20% - Accent2 7 2 7" xfId="18459"/>
    <cellStyle name="20% - Accent2 7 2 8" xfId="18460"/>
    <cellStyle name="20% - Accent2 7 2 9" xfId="18461"/>
    <cellStyle name="20% - Accent2 7 3" xfId="18462"/>
    <cellStyle name="20% - Accent2 7 3 2" xfId="18463"/>
    <cellStyle name="20% - Accent2 7 4" xfId="18464"/>
    <cellStyle name="20% - Accent2 7 4 2" xfId="18465"/>
    <cellStyle name="20% - Accent2 7 5" xfId="18466"/>
    <cellStyle name="20% - Accent2 7 5 2" xfId="18467"/>
    <cellStyle name="20% - Accent2 7 6" xfId="18468"/>
    <cellStyle name="20% - Accent2 7 7" xfId="18469"/>
    <cellStyle name="20% - Accent2 7 8" xfId="18470"/>
    <cellStyle name="20% - Accent2 7 9" xfId="18471"/>
    <cellStyle name="20% - Accent2 8" xfId="18472"/>
    <cellStyle name="20% - Accent2 8 2" xfId="18473"/>
    <cellStyle name="20% - Accent2 8 2 2" xfId="18474"/>
    <cellStyle name="20% - Accent2 8 3" xfId="18475"/>
    <cellStyle name="20% - Accent2 8 3 2" xfId="18476"/>
    <cellStyle name="20% - Accent2 8 4" xfId="18477"/>
    <cellStyle name="20% - Accent2 8 4 2" xfId="18478"/>
    <cellStyle name="20% - Accent2 8 5" xfId="18479"/>
    <cellStyle name="20% - Accent2 8 6" xfId="18480"/>
    <cellStyle name="20% - Accent2 8 7" xfId="18481"/>
    <cellStyle name="20% - Accent2 8 8" xfId="18482"/>
    <cellStyle name="20% - Accent2 8 9" xfId="18483"/>
    <cellStyle name="20% - Accent2 9" xfId="18484"/>
    <cellStyle name="20% - Accent2 9 2" xfId="18485"/>
    <cellStyle name="20% - Accent2 9 2 2" xfId="18486"/>
    <cellStyle name="20% - Accent2 9 3" xfId="18487"/>
    <cellStyle name="20% - Accent2 9 3 2" xfId="18488"/>
    <cellStyle name="20% - Accent2 9 4" xfId="18489"/>
    <cellStyle name="20% - Accent2 9 4 2" xfId="18490"/>
    <cellStyle name="20% - Accent2 9 5" xfId="18491"/>
    <cellStyle name="20% - Accent2 9 6" xfId="18492"/>
    <cellStyle name="20% - Accent2 9 7" xfId="18493"/>
    <cellStyle name="20% - Accent2 9 8" xfId="18494"/>
    <cellStyle name="20% - Accent2 9 9" xfId="18495"/>
    <cellStyle name="20% - Accent3 10" xfId="18496"/>
    <cellStyle name="20% - Accent3 10 2" xfId="18497"/>
    <cellStyle name="20% - Accent3 10 2 2" xfId="18498"/>
    <cellStyle name="20% - Accent3 10 3" xfId="18499"/>
    <cellStyle name="20% - Accent3 10 3 2" xfId="18500"/>
    <cellStyle name="20% - Accent3 10 4" xfId="18501"/>
    <cellStyle name="20% - Accent3 10 4 2" xfId="18502"/>
    <cellStyle name="20% - Accent3 10 5" xfId="18503"/>
    <cellStyle name="20% - Accent3 10 6" xfId="18504"/>
    <cellStyle name="20% - Accent3 10 7" xfId="18505"/>
    <cellStyle name="20% - Accent3 10 8" xfId="18506"/>
    <cellStyle name="20% - Accent3 10 9" xfId="18507"/>
    <cellStyle name="20% - Accent3 11" xfId="18508"/>
    <cellStyle name="20% - Accent3 11 2" xfId="18509"/>
    <cellStyle name="20% - Accent3 11 2 2" xfId="18510"/>
    <cellStyle name="20% - Accent3 11 3" xfId="18511"/>
    <cellStyle name="20% - Accent3 11 3 2" xfId="18512"/>
    <cellStyle name="20% - Accent3 11 4" xfId="18513"/>
    <cellStyle name="20% - Accent3 11 5" xfId="18514"/>
    <cellStyle name="20% - Accent3 11 6" xfId="18515"/>
    <cellStyle name="20% - Accent3 11 7" xfId="18516"/>
    <cellStyle name="20% - Accent3 11 8" xfId="18517"/>
    <cellStyle name="20% - Accent3 12" xfId="18518"/>
    <cellStyle name="20% - Accent3 12 2" xfId="18519"/>
    <cellStyle name="20% - Accent3 12 2 2" xfId="18520"/>
    <cellStyle name="20% - Accent3 12 3" xfId="18521"/>
    <cellStyle name="20% - Accent3 12 4" xfId="18522"/>
    <cellStyle name="20% - Accent3 12 5" xfId="18523"/>
    <cellStyle name="20% - Accent3 13" xfId="18524"/>
    <cellStyle name="20% - Accent3 13 2" xfId="18525"/>
    <cellStyle name="20% - Accent3 13 3" xfId="18526"/>
    <cellStyle name="20% - Accent3 14" xfId="18527"/>
    <cellStyle name="20% - Accent3 14 2" xfId="18528"/>
    <cellStyle name="20% - Accent3 15" xfId="18529"/>
    <cellStyle name="20% - Accent3 16" xfId="18530"/>
    <cellStyle name="20% - Accent3 17" xfId="18531"/>
    <cellStyle name="20% - Accent3 18" xfId="18532"/>
    <cellStyle name="20% - Accent3 19" xfId="18533"/>
    <cellStyle name="20% - Accent3 2" xfId="18534"/>
    <cellStyle name="20% - Accent3 2 10" xfId="18535"/>
    <cellStyle name="20% - Accent3 2 11" xfId="18536"/>
    <cellStyle name="20% - Accent3 2 12" xfId="18537"/>
    <cellStyle name="20% - Accent3 2 13" xfId="18538"/>
    <cellStyle name="20% - Accent3 2 14" xfId="18539"/>
    <cellStyle name="20% - Accent3 2 2" xfId="18540"/>
    <cellStyle name="20% - Accent3 2 2 10" xfId="18541"/>
    <cellStyle name="20% - Accent3 2 2 11" xfId="18542"/>
    <cellStyle name="20% - Accent3 2 2 12" xfId="18543"/>
    <cellStyle name="20% - Accent3 2 2 2" xfId="18544"/>
    <cellStyle name="20% - Accent3 2 2 2 2" xfId="18545"/>
    <cellStyle name="20% - Accent3 2 2 2 2 2" xfId="18546"/>
    <cellStyle name="20% - Accent3 2 2 2 2 2 2" xfId="18547"/>
    <cellStyle name="20% - Accent3 2 2 2 2 3" xfId="18548"/>
    <cellStyle name="20% - Accent3 2 2 2 2 3 2" xfId="18549"/>
    <cellStyle name="20% - Accent3 2 2 2 2 4" xfId="18550"/>
    <cellStyle name="20% - Accent3 2 2 2 2 4 2" xfId="18551"/>
    <cellStyle name="20% - Accent3 2 2 2 2 5" xfId="18552"/>
    <cellStyle name="20% - Accent3 2 2 2 2 6" xfId="18553"/>
    <cellStyle name="20% - Accent3 2 2 2 2 7" xfId="18554"/>
    <cellStyle name="20% - Accent3 2 2 2 2 8" xfId="18555"/>
    <cellStyle name="20% - Accent3 2 2 2 2 9" xfId="18556"/>
    <cellStyle name="20% - Accent3 2 2 2 3" xfId="18557"/>
    <cellStyle name="20% - Accent3 2 2 2 3 2" xfId="18558"/>
    <cellStyle name="20% - Accent3 2 2 2 3 3" xfId="18559"/>
    <cellStyle name="20% - Accent3 2 2 2 3 4" xfId="18560"/>
    <cellStyle name="20% - Accent3 2 2 2 4" xfId="18561"/>
    <cellStyle name="20% - Accent3 2 2 2 4 2" xfId="18562"/>
    <cellStyle name="20% - Accent3 2 2 2 5" xfId="18563"/>
    <cellStyle name="20% - Accent3 2 2 2 5 2" xfId="18564"/>
    <cellStyle name="20% - Accent3 2 2 2 6" xfId="18565"/>
    <cellStyle name="20% - Accent3 2 2 2 7" xfId="18566"/>
    <cellStyle name="20% - Accent3 2 2 2 8" xfId="18567"/>
    <cellStyle name="20% - Accent3 2 2 2 9" xfId="18568"/>
    <cellStyle name="20% - Accent3 2 2 3" xfId="18569"/>
    <cellStyle name="20% - Accent3 2 2 3 10" xfId="18570"/>
    <cellStyle name="20% - Accent3 2 2 3 2" xfId="18571"/>
    <cellStyle name="20% - Accent3 2 2 3 2 2" xfId="18572"/>
    <cellStyle name="20% - Accent3 2 2 3 2 2 2" xfId="18573"/>
    <cellStyle name="20% - Accent3 2 2 3 2 3" xfId="18574"/>
    <cellStyle name="20% - Accent3 2 2 3 2 3 2" xfId="18575"/>
    <cellStyle name="20% - Accent3 2 2 3 2 4" xfId="18576"/>
    <cellStyle name="20% - Accent3 2 2 3 2 4 2" xfId="18577"/>
    <cellStyle name="20% - Accent3 2 2 3 2 5" xfId="18578"/>
    <cellStyle name="20% - Accent3 2 2 3 2 6" xfId="18579"/>
    <cellStyle name="20% - Accent3 2 2 3 2 7" xfId="18580"/>
    <cellStyle name="20% - Accent3 2 2 3 2 8" xfId="18581"/>
    <cellStyle name="20% - Accent3 2 2 3 2 9" xfId="18582"/>
    <cellStyle name="20% - Accent3 2 2 3 3" xfId="18583"/>
    <cellStyle name="20% - Accent3 2 2 3 3 2" xfId="18584"/>
    <cellStyle name="20% - Accent3 2 2 3 4" xfId="18585"/>
    <cellStyle name="20% - Accent3 2 2 3 4 2" xfId="18586"/>
    <cellStyle name="20% - Accent3 2 2 3 5" xfId="18587"/>
    <cellStyle name="20% - Accent3 2 2 3 5 2" xfId="18588"/>
    <cellStyle name="20% - Accent3 2 2 3 6" xfId="18589"/>
    <cellStyle name="20% - Accent3 2 2 3 7" xfId="18590"/>
    <cellStyle name="20% - Accent3 2 2 3 8" xfId="18591"/>
    <cellStyle name="20% - Accent3 2 2 3 9" xfId="18592"/>
    <cellStyle name="20% - Accent3 2 2 4" xfId="18593"/>
    <cellStyle name="20% - Accent3 2 2 4 2" xfId="18594"/>
    <cellStyle name="20% - Accent3 2 2 4 2 2" xfId="18595"/>
    <cellStyle name="20% - Accent3 2 2 4 3" xfId="18596"/>
    <cellStyle name="20% - Accent3 2 2 4 3 2" xfId="18597"/>
    <cellStyle name="20% - Accent3 2 2 4 4" xfId="18598"/>
    <cellStyle name="20% - Accent3 2 2 4 4 2" xfId="18599"/>
    <cellStyle name="20% - Accent3 2 2 4 5" xfId="18600"/>
    <cellStyle name="20% - Accent3 2 2 4 6" xfId="18601"/>
    <cellStyle name="20% - Accent3 2 2 4 7" xfId="18602"/>
    <cellStyle name="20% - Accent3 2 2 4 8" xfId="18603"/>
    <cellStyle name="20% - Accent3 2 2 4 9" xfId="18604"/>
    <cellStyle name="20% - Accent3 2 2 5" xfId="18605"/>
    <cellStyle name="20% - Accent3 2 2 5 2" xfId="18606"/>
    <cellStyle name="20% - Accent3 2 2 5 3" xfId="18607"/>
    <cellStyle name="20% - Accent3 2 2 6" xfId="18608"/>
    <cellStyle name="20% - Accent3 2 2 6 2" xfId="18609"/>
    <cellStyle name="20% - Accent3 2 2 6 3" xfId="18610"/>
    <cellStyle name="20% - Accent3 2 2 6 4" xfId="18611"/>
    <cellStyle name="20% - Accent3 2 2 7" xfId="18612"/>
    <cellStyle name="20% - Accent3 2 2 7 2" xfId="18613"/>
    <cellStyle name="20% - Accent3 2 2 8" xfId="18614"/>
    <cellStyle name="20% - Accent3 2 2 8 2" xfId="18615"/>
    <cellStyle name="20% - Accent3 2 2 9" xfId="18616"/>
    <cellStyle name="20% - Accent3 2 3" xfId="18617"/>
    <cellStyle name="20% - Accent3 2 3 2" xfId="18618"/>
    <cellStyle name="20% - Accent3 2 3 2 2" xfId="18619"/>
    <cellStyle name="20% - Accent3 2 3 2 2 2" xfId="18620"/>
    <cellStyle name="20% - Accent3 2 3 2 3" xfId="18621"/>
    <cellStyle name="20% - Accent3 2 3 2 3 2" xfId="18622"/>
    <cellStyle name="20% - Accent3 2 3 2 4" xfId="18623"/>
    <cellStyle name="20% - Accent3 2 3 2 4 2" xfId="18624"/>
    <cellStyle name="20% - Accent3 2 3 2 5" xfId="18625"/>
    <cellStyle name="20% - Accent3 2 3 2 6" xfId="18626"/>
    <cellStyle name="20% - Accent3 2 3 2 7" xfId="18627"/>
    <cellStyle name="20% - Accent3 2 3 2 8" xfId="18628"/>
    <cellStyle name="20% - Accent3 2 3 2 9" xfId="18629"/>
    <cellStyle name="20% - Accent3 2 3 3" xfId="18630"/>
    <cellStyle name="20% - Accent3 2 3 3 2" xfId="18631"/>
    <cellStyle name="20% - Accent3 2 3 3 3" xfId="18632"/>
    <cellStyle name="20% - Accent3 2 3 3 4" xfId="18633"/>
    <cellStyle name="20% - Accent3 2 3 4" xfId="18634"/>
    <cellStyle name="20% - Accent3 2 3 4 2" xfId="18635"/>
    <cellStyle name="20% - Accent3 2 3 5" xfId="18636"/>
    <cellStyle name="20% - Accent3 2 3 5 2" xfId="18637"/>
    <cellStyle name="20% - Accent3 2 3 6" xfId="18638"/>
    <cellStyle name="20% - Accent3 2 3 7" xfId="18639"/>
    <cellStyle name="20% - Accent3 2 3 8" xfId="18640"/>
    <cellStyle name="20% - Accent3 2 3 9" xfId="18641"/>
    <cellStyle name="20% - Accent3 2 4" xfId="18642"/>
    <cellStyle name="20% - Accent3 2 4 10" xfId="18643"/>
    <cellStyle name="20% - Accent3 2 4 2" xfId="18644"/>
    <cellStyle name="20% - Accent3 2 4 2 2" xfId="18645"/>
    <cellStyle name="20% - Accent3 2 4 2 2 2" xfId="18646"/>
    <cellStyle name="20% - Accent3 2 4 2 3" xfId="18647"/>
    <cellStyle name="20% - Accent3 2 4 2 3 2" xfId="18648"/>
    <cellStyle name="20% - Accent3 2 4 2 4" xfId="18649"/>
    <cellStyle name="20% - Accent3 2 4 2 4 2" xfId="18650"/>
    <cellStyle name="20% - Accent3 2 4 2 5" xfId="18651"/>
    <cellStyle name="20% - Accent3 2 4 2 6" xfId="18652"/>
    <cellStyle name="20% - Accent3 2 4 2 7" xfId="18653"/>
    <cellStyle name="20% - Accent3 2 4 2 8" xfId="18654"/>
    <cellStyle name="20% - Accent3 2 4 2 9" xfId="18655"/>
    <cellStyle name="20% - Accent3 2 4 3" xfId="18656"/>
    <cellStyle name="20% - Accent3 2 4 3 2" xfId="18657"/>
    <cellStyle name="20% - Accent3 2 4 3 3" xfId="18658"/>
    <cellStyle name="20% - Accent3 2 4 3 4" xfId="18659"/>
    <cellStyle name="20% - Accent3 2 4 4" xfId="18660"/>
    <cellStyle name="20% - Accent3 2 4 4 2" xfId="18661"/>
    <cellStyle name="20% - Accent3 2 4 4 3" xfId="18662"/>
    <cellStyle name="20% - Accent3 2 4 4 4" xfId="18663"/>
    <cellStyle name="20% - Accent3 2 4 5" xfId="18664"/>
    <cellStyle name="20% - Accent3 2 4 5 2" xfId="18665"/>
    <cellStyle name="20% - Accent3 2 4 6" xfId="18666"/>
    <cellStyle name="20% - Accent3 2 4 7" xfId="18667"/>
    <cellStyle name="20% - Accent3 2 4 8" xfId="18668"/>
    <cellStyle name="20% - Accent3 2 4 9" xfId="18669"/>
    <cellStyle name="20% - Accent3 2 5" xfId="18670"/>
    <cellStyle name="20% - Accent3 2 5 2" xfId="18671"/>
    <cellStyle name="20% - Accent3 2 5 2 2" xfId="18672"/>
    <cellStyle name="20% - Accent3 2 5 3" xfId="18673"/>
    <cellStyle name="20% - Accent3 2 5 3 2" xfId="18674"/>
    <cellStyle name="20% - Accent3 2 5 4" xfId="18675"/>
    <cellStyle name="20% - Accent3 2 5 4 2" xfId="18676"/>
    <cellStyle name="20% - Accent3 2 5 5" xfId="18677"/>
    <cellStyle name="20% - Accent3 2 5 6" xfId="18678"/>
    <cellStyle name="20% - Accent3 2 5 7" xfId="18679"/>
    <cellStyle name="20% - Accent3 2 5 8" xfId="18680"/>
    <cellStyle name="20% - Accent3 2 5 9" xfId="18681"/>
    <cellStyle name="20% - Accent3 2 6" xfId="18682"/>
    <cellStyle name="20% - Accent3 2 6 2" xfId="18683"/>
    <cellStyle name="20% - Accent3 2 6 2 2" xfId="18684"/>
    <cellStyle name="20% - Accent3 2 6 3" xfId="18685"/>
    <cellStyle name="20% - Accent3 2 6 3 2" xfId="18686"/>
    <cellStyle name="20% - Accent3 2 6 4" xfId="18687"/>
    <cellStyle name="20% - Accent3 2 6 4 2" xfId="18688"/>
    <cellStyle name="20% - Accent3 2 6 5" xfId="18689"/>
    <cellStyle name="20% - Accent3 2 6 6" xfId="18690"/>
    <cellStyle name="20% - Accent3 2 6 7" xfId="18691"/>
    <cellStyle name="20% - Accent3 2 6 8" xfId="18692"/>
    <cellStyle name="20% - Accent3 2 6 9" xfId="18693"/>
    <cellStyle name="20% - Accent3 2 7" xfId="18694"/>
    <cellStyle name="20% - Accent3 2 7 2" xfId="18695"/>
    <cellStyle name="20% - Accent3 2 7 3" xfId="18696"/>
    <cellStyle name="20% - Accent3 2 7 4" xfId="18697"/>
    <cellStyle name="20% - Accent3 2 8" xfId="18698"/>
    <cellStyle name="20% - Accent3 2 8 2" xfId="18699"/>
    <cellStyle name="20% - Accent3 2 9" xfId="18700"/>
    <cellStyle name="20% - Accent3 2 9 2" xfId="18701"/>
    <cellStyle name="20% - Accent3 20" xfId="18702"/>
    <cellStyle name="20% - Accent3 3" xfId="18703"/>
    <cellStyle name="20% - Accent3 3 10" xfId="18704"/>
    <cellStyle name="20% - Accent3 3 11" xfId="18705"/>
    <cellStyle name="20% - Accent3 3 12" xfId="18706"/>
    <cellStyle name="20% - Accent3 3 2" xfId="18707"/>
    <cellStyle name="20% - Accent3 3 2 10" xfId="18708"/>
    <cellStyle name="20% - Accent3 3 2 2" xfId="18709"/>
    <cellStyle name="20% - Accent3 3 2 2 2" xfId="18710"/>
    <cellStyle name="20% - Accent3 3 2 2 2 2" xfId="18711"/>
    <cellStyle name="20% - Accent3 3 2 2 3" xfId="18712"/>
    <cellStyle name="20% - Accent3 3 2 2 3 2" xfId="18713"/>
    <cellStyle name="20% - Accent3 3 2 2 4" xfId="18714"/>
    <cellStyle name="20% - Accent3 3 2 2 4 2" xfId="18715"/>
    <cellStyle name="20% - Accent3 3 2 2 5" xfId="18716"/>
    <cellStyle name="20% - Accent3 3 2 2 6" xfId="18717"/>
    <cellStyle name="20% - Accent3 3 2 2 7" xfId="18718"/>
    <cellStyle name="20% - Accent3 3 2 2 8" xfId="18719"/>
    <cellStyle name="20% - Accent3 3 2 2 9" xfId="18720"/>
    <cellStyle name="20% - Accent3 3 2 3" xfId="18721"/>
    <cellStyle name="20% - Accent3 3 2 3 2" xfId="18722"/>
    <cellStyle name="20% - Accent3 3 2 3 3" xfId="18723"/>
    <cellStyle name="20% - Accent3 3 2 3 4" xfId="18724"/>
    <cellStyle name="20% - Accent3 3 2 4" xfId="18725"/>
    <cellStyle name="20% - Accent3 3 2 4 2" xfId="18726"/>
    <cellStyle name="20% - Accent3 3 2 5" xfId="18727"/>
    <cellStyle name="20% - Accent3 3 2 5 2" xfId="18728"/>
    <cellStyle name="20% - Accent3 3 2 6" xfId="18729"/>
    <cellStyle name="20% - Accent3 3 2 6 2" xfId="18730"/>
    <cellStyle name="20% - Accent3 3 2 7" xfId="18731"/>
    <cellStyle name="20% - Accent3 3 2 8" xfId="18732"/>
    <cellStyle name="20% - Accent3 3 2 9" xfId="18733"/>
    <cellStyle name="20% - Accent3 3 3" xfId="18734"/>
    <cellStyle name="20% - Accent3 3 3 2" xfId="18735"/>
    <cellStyle name="20% - Accent3 3 3 2 2" xfId="18736"/>
    <cellStyle name="20% - Accent3 3 3 2 2 2" xfId="18737"/>
    <cellStyle name="20% - Accent3 3 3 2 3" xfId="18738"/>
    <cellStyle name="20% - Accent3 3 3 2 3 2" xfId="18739"/>
    <cellStyle name="20% - Accent3 3 3 2 4" xfId="18740"/>
    <cellStyle name="20% - Accent3 3 3 2 4 2" xfId="18741"/>
    <cellStyle name="20% - Accent3 3 3 2 5" xfId="18742"/>
    <cellStyle name="20% - Accent3 3 3 2 6" xfId="18743"/>
    <cellStyle name="20% - Accent3 3 3 2 7" xfId="18744"/>
    <cellStyle name="20% - Accent3 3 3 2 8" xfId="18745"/>
    <cellStyle name="20% - Accent3 3 3 2 9" xfId="18746"/>
    <cellStyle name="20% - Accent3 3 3 3" xfId="18747"/>
    <cellStyle name="20% - Accent3 3 3 3 2" xfId="18748"/>
    <cellStyle name="20% - Accent3 3 3 3 3" xfId="18749"/>
    <cellStyle name="20% - Accent3 3 3 3 4" xfId="18750"/>
    <cellStyle name="20% - Accent3 3 3 4" xfId="18751"/>
    <cellStyle name="20% - Accent3 3 3 4 2" xfId="18752"/>
    <cellStyle name="20% - Accent3 3 3 5" xfId="18753"/>
    <cellStyle name="20% - Accent3 3 3 5 2" xfId="18754"/>
    <cellStyle name="20% - Accent3 3 3 6" xfId="18755"/>
    <cellStyle name="20% - Accent3 3 3 7" xfId="18756"/>
    <cellStyle name="20% - Accent3 3 3 8" xfId="18757"/>
    <cellStyle name="20% - Accent3 3 3 9" xfId="18758"/>
    <cellStyle name="20% - Accent3 3 4" xfId="18759"/>
    <cellStyle name="20% - Accent3 3 4 2" xfId="18760"/>
    <cellStyle name="20% - Accent3 3 4 2 2" xfId="18761"/>
    <cellStyle name="20% - Accent3 3 4 3" xfId="18762"/>
    <cellStyle name="20% - Accent3 3 4 3 2" xfId="18763"/>
    <cellStyle name="20% - Accent3 3 4 4" xfId="18764"/>
    <cellStyle name="20% - Accent3 3 4 4 2" xfId="18765"/>
    <cellStyle name="20% - Accent3 3 4 5" xfId="18766"/>
    <cellStyle name="20% - Accent3 3 4 6" xfId="18767"/>
    <cellStyle name="20% - Accent3 3 4 7" xfId="18768"/>
    <cellStyle name="20% - Accent3 3 4 8" xfId="18769"/>
    <cellStyle name="20% - Accent3 3 4 9" xfId="18770"/>
    <cellStyle name="20% - Accent3 3 5" xfId="18771"/>
    <cellStyle name="20% - Accent3 3 5 2" xfId="18772"/>
    <cellStyle name="20% - Accent3 3 5 3" xfId="18773"/>
    <cellStyle name="20% - Accent3 3 6" xfId="18774"/>
    <cellStyle name="20% - Accent3 3 6 2" xfId="18775"/>
    <cellStyle name="20% - Accent3 3 6 3" xfId="18776"/>
    <cellStyle name="20% - Accent3 3 6 4" xfId="18777"/>
    <cellStyle name="20% - Accent3 3 7" xfId="18778"/>
    <cellStyle name="20% - Accent3 3 7 2" xfId="18779"/>
    <cellStyle name="20% - Accent3 3 8" xfId="18780"/>
    <cellStyle name="20% - Accent3 3 8 2" xfId="18781"/>
    <cellStyle name="20% - Accent3 3 9" xfId="18782"/>
    <cellStyle name="20% - Accent3 4" xfId="18783"/>
    <cellStyle name="20% - Accent3 4 10" xfId="18784"/>
    <cellStyle name="20% - Accent3 4 11" xfId="18785"/>
    <cellStyle name="20% - Accent3 4 12" xfId="18786"/>
    <cellStyle name="20% - Accent3 4 2" xfId="18787"/>
    <cellStyle name="20% - Accent3 4 2 10" xfId="18788"/>
    <cellStyle name="20% - Accent3 4 2 2" xfId="18789"/>
    <cellStyle name="20% - Accent3 4 2 2 2" xfId="18790"/>
    <cellStyle name="20% - Accent3 4 2 2 2 2" xfId="18791"/>
    <cellStyle name="20% - Accent3 4 2 2 3" xfId="18792"/>
    <cellStyle name="20% - Accent3 4 2 2 3 2" xfId="18793"/>
    <cellStyle name="20% - Accent3 4 2 2 4" xfId="18794"/>
    <cellStyle name="20% - Accent3 4 2 2 4 2" xfId="18795"/>
    <cellStyle name="20% - Accent3 4 2 2 5" xfId="18796"/>
    <cellStyle name="20% - Accent3 4 2 2 6" xfId="18797"/>
    <cellStyle name="20% - Accent3 4 2 2 7" xfId="18798"/>
    <cellStyle name="20% - Accent3 4 2 2 8" xfId="18799"/>
    <cellStyle name="20% - Accent3 4 2 2 9" xfId="18800"/>
    <cellStyle name="20% - Accent3 4 2 3" xfId="18801"/>
    <cellStyle name="20% - Accent3 4 2 3 2" xfId="18802"/>
    <cellStyle name="20% - Accent3 4 2 3 3" xfId="18803"/>
    <cellStyle name="20% - Accent3 4 2 3 4" xfId="18804"/>
    <cellStyle name="20% - Accent3 4 2 4" xfId="18805"/>
    <cellStyle name="20% - Accent3 4 2 4 2" xfId="18806"/>
    <cellStyle name="20% - Accent3 4 2 5" xfId="18807"/>
    <cellStyle name="20% - Accent3 4 2 5 2" xfId="18808"/>
    <cellStyle name="20% - Accent3 4 2 6" xfId="18809"/>
    <cellStyle name="20% - Accent3 4 2 6 2" xfId="18810"/>
    <cellStyle name="20% - Accent3 4 2 7" xfId="18811"/>
    <cellStyle name="20% - Accent3 4 2 8" xfId="18812"/>
    <cellStyle name="20% - Accent3 4 2 9" xfId="18813"/>
    <cellStyle name="20% - Accent3 4 3" xfId="18814"/>
    <cellStyle name="20% - Accent3 4 3 10" xfId="18815"/>
    <cellStyle name="20% - Accent3 4 3 2" xfId="18816"/>
    <cellStyle name="20% - Accent3 4 3 2 2" xfId="18817"/>
    <cellStyle name="20% - Accent3 4 3 2 2 2" xfId="18818"/>
    <cellStyle name="20% - Accent3 4 3 2 3" xfId="18819"/>
    <cellStyle name="20% - Accent3 4 3 2 3 2" xfId="18820"/>
    <cellStyle name="20% - Accent3 4 3 2 4" xfId="18821"/>
    <cellStyle name="20% - Accent3 4 3 2 4 2" xfId="18822"/>
    <cellStyle name="20% - Accent3 4 3 2 5" xfId="18823"/>
    <cellStyle name="20% - Accent3 4 3 2 6" xfId="18824"/>
    <cellStyle name="20% - Accent3 4 3 2 7" xfId="18825"/>
    <cellStyle name="20% - Accent3 4 3 2 8" xfId="18826"/>
    <cellStyle name="20% - Accent3 4 3 2 9" xfId="18827"/>
    <cellStyle name="20% - Accent3 4 3 3" xfId="18828"/>
    <cellStyle name="20% - Accent3 4 3 3 2" xfId="18829"/>
    <cellStyle name="20% - Accent3 4 3 4" xfId="18830"/>
    <cellStyle name="20% - Accent3 4 3 4 2" xfId="18831"/>
    <cellStyle name="20% - Accent3 4 3 5" xfId="18832"/>
    <cellStyle name="20% - Accent3 4 3 5 2" xfId="18833"/>
    <cellStyle name="20% - Accent3 4 3 6" xfId="18834"/>
    <cellStyle name="20% - Accent3 4 3 7" xfId="18835"/>
    <cellStyle name="20% - Accent3 4 3 8" xfId="18836"/>
    <cellStyle name="20% - Accent3 4 3 9" xfId="18837"/>
    <cellStyle name="20% - Accent3 4 4" xfId="18838"/>
    <cellStyle name="20% - Accent3 4 4 2" xfId="18839"/>
    <cellStyle name="20% - Accent3 4 4 2 2" xfId="18840"/>
    <cellStyle name="20% - Accent3 4 4 3" xfId="18841"/>
    <cellStyle name="20% - Accent3 4 4 3 2" xfId="18842"/>
    <cellStyle name="20% - Accent3 4 4 4" xfId="18843"/>
    <cellStyle name="20% - Accent3 4 4 4 2" xfId="18844"/>
    <cellStyle name="20% - Accent3 4 4 5" xfId="18845"/>
    <cellStyle name="20% - Accent3 4 4 6" xfId="18846"/>
    <cellStyle name="20% - Accent3 4 4 7" xfId="18847"/>
    <cellStyle name="20% - Accent3 4 4 8" xfId="18848"/>
    <cellStyle name="20% - Accent3 4 4 9" xfId="18849"/>
    <cellStyle name="20% - Accent3 4 5" xfId="18850"/>
    <cellStyle name="20% - Accent3 4 5 2" xfId="18851"/>
    <cellStyle name="20% - Accent3 4 5 3" xfId="18852"/>
    <cellStyle name="20% - Accent3 4 5 4" xfId="18853"/>
    <cellStyle name="20% - Accent3 4 6" xfId="18854"/>
    <cellStyle name="20% - Accent3 4 6 2" xfId="18855"/>
    <cellStyle name="20% - Accent3 4 6 3" xfId="18856"/>
    <cellStyle name="20% - Accent3 4 6 4" xfId="18857"/>
    <cellStyle name="20% - Accent3 4 7" xfId="18858"/>
    <cellStyle name="20% - Accent3 4 7 2" xfId="18859"/>
    <cellStyle name="20% - Accent3 4 8" xfId="18860"/>
    <cellStyle name="20% - Accent3 4 8 2" xfId="18861"/>
    <cellStyle name="20% - Accent3 4 9" xfId="18862"/>
    <cellStyle name="20% - Accent3 5" xfId="18863"/>
    <cellStyle name="20% - Accent3 5 10" xfId="18864"/>
    <cellStyle name="20% - Accent3 5 2" xfId="18865"/>
    <cellStyle name="20% - Accent3 5 2 2" xfId="18866"/>
    <cellStyle name="20% - Accent3 5 2 2 2" xfId="18867"/>
    <cellStyle name="20% - Accent3 5 2 2 3" xfId="18868"/>
    <cellStyle name="20% - Accent3 5 2 2 4" xfId="18869"/>
    <cellStyle name="20% - Accent3 5 2 3" xfId="18870"/>
    <cellStyle name="20% - Accent3 5 2 3 2" xfId="18871"/>
    <cellStyle name="20% - Accent3 5 2 4" xfId="18872"/>
    <cellStyle name="20% - Accent3 5 2 4 2" xfId="18873"/>
    <cellStyle name="20% - Accent3 5 2 5" xfId="18874"/>
    <cellStyle name="20% - Accent3 5 2 6" xfId="18875"/>
    <cellStyle name="20% - Accent3 5 2 7" xfId="18876"/>
    <cellStyle name="20% - Accent3 5 2 8" xfId="18877"/>
    <cellStyle name="20% - Accent3 5 3" xfId="18878"/>
    <cellStyle name="20% - Accent3 5 3 2" xfId="18879"/>
    <cellStyle name="20% - Accent3 5 3 3" xfId="18880"/>
    <cellStyle name="20% - Accent3 5 4" xfId="18881"/>
    <cellStyle name="20% - Accent3 5 4 2" xfId="18882"/>
    <cellStyle name="20% - Accent3 5 5" xfId="18883"/>
    <cellStyle name="20% - Accent3 5 5 2" xfId="18884"/>
    <cellStyle name="20% - Accent3 5 6" xfId="18885"/>
    <cellStyle name="20% - Accent3 5 6 2" xfId="18886"/>
    <cellStyle name="20% - Accent3 5 7" xfId="18887"/>
    <cellStyle name="20% - Accent3 5 8" xfId="18888"/>
    <cellStyle name="20% - Accent3 5 9" xfId="18889"/>
    <cellStyle name="20% - Accent3 6" xfId="18890"/>
    <cellStyle name="20% - Accent3 6 2" xfId="18891"/>
    <cellStyle name="20% - Accent3 6 2 2" xfId="18892"/>
    <cellStyle name="20% - Accent3 6 2 2 2" xfId="18893"/>
    <cellStyle name="20% - Accent3 6 2 3" xfId="18894"/>
    <cellStyle name="20% - Accent3 6 2 3 2" xfId="18895"/>
    <cellStyle name="20% - Accent3 6 2 4" xfId="18896"/>
    <cellStyle name="20% - Accent3 6 2 4 2" xfId="18897"/>
    <cellStyle name="20% - Accent3 6 2 5" xfId="18898"/>
    <cellStyle name="20% - Accent3 6 2 6" xfId="18899"/>
    <cellStyle name="20% - Accent3 6 2 7" xfId="18900"/>
    <cellStyle name="20% - Accent3 6 2 8" xfId="18901"/>
    <cellStyle name="20% - Accent3 6 2 9" xfId="18902"/>
    <cellStyle name="20% - Accent3 6 3" xfId="18903"/>
    <cellStyle name="20% - Accent3 6 3 2" xfId="18904"/>
    <cellStyle name="20% - Accent3 6 3 3" xfId="18905"/>
    <cellStyle name="20% - Accent3 6 3 4" xfId="18906"/>
    <cellStyle name="20% - Accent3 6 4" xfId="18907"/>
    <cellStyle name="20% - Accent3 6 4 2" xfId="18908"/>
    <cellStyle name="20% - Accent3 6 5" xfId="18909"/>
    <cellStyle name="20% - Accent3 6 5 2" xfId="18910"/>
    <cellStyle name="20% - Accent3 6 6" xfId="18911"/>
    <cellStyle name="20% - Accent3 6 7" xfId="18912"/>
    <cellStyle name="20% - Accent3 6 8" xfId="18913"/>
    <cellStyle name="20% - Accent3 6 9" xfId="18914"/>
    <cellStyle name="20% - Accent3 7" xfId="18915"/>
    <cellStyle name="20% - Accent3 7 10" xfId="18916"/>
    <cellStyle name="20% - Accent3 7 2" xfId="18917"/>
    <cellStyle name="20% - Accent3 7 2 2" xfId="18918"/>
    <cellStyle name="20% - Accent3 7 2 2 2" xfId="18919"/>
    <cellStyle name="20% - Accent3 7 2 3" xfId="18920"/>
    <cellStyle name="20% - Accent3 7 2 3 2" xfId="18921"/>
    <cellStyle name="20% - Accent3 7 2 4" xfId="18922"/>
    <cellStyle name="20% - Accent3 7 2 4 2" xfId="18923"/>
    <cellStyle name="20% - Accent3 7 2 5" xfId="18924"/>
    <cellStyle name="20% - Accent3 7 2 6" xfId="18925"/>
    <cellStyle name="20% - Accent3 7 2 7" xfId="18926"/>
    <cellStyle name="20% - Accent3 7 2 8" xfId="18927"/>
    <cellStyle name="20% - Accent3 7 2 9" xfId="18928"/>
    <cellStyle name="20% - Accent3 7 3" xfId="18929"/>
    <cellStyle name="20% - Accent3 7 3 2" xfId="18930"/>
    <cellStyle name="20% - Accent3 7 4" xfId="18931"/>
    <cellStyle name="20% - Accent3 7 4 2" xfId="18932"/>
    <cellStyle name="20% - Accent3 7 5" xfId="18933"/>
    <cellStyle name="20% - Accent3 7 5 2" xfId="18934"/>
    <cellStyle name="20% - Accent3 7 6" xfId="18935"/>
    <cellStyle name="20% - Accent3 7 7" xfId="18936"/>
    <cellStyle name="20% - Accent3 7 8" xfId="18937"/>
    <cellStyle name="20% - Accent3 7 9" xfId="18938"/>
    <cellStyle name="20% - Accent3 8" xfId="18939"/>
    <cellStyle name="20% - Accent3 8 2" xfId="18940"/>
    <cellStyle name="20% - Accent3 8 2 2" xfId="18941"/>
    <cellStyle name="20% - Accent3 8 3" xfId="18942"/>
    <cellStyle name="20% - Accent3 8 3 2" xfId="18943"/>
    <cellStyle name="20% - Accent3 8 4" xfId="18944"/>
    <cellStyle name="20% - Accent3 8 4 2" xfId="18945"/>
    <cellStyle name="20% - Accent3 8 5" xfId="18946"/>
    <cellStyle name="20% - Accent3 8 6" xfId="18947"/>
    <cellStyle name="20% - Accent3 8 7" xfId="18948"/>
    <cellStyle name="20% - Accent3 8 8" xfId="18949"/>
    <cellStyle name="20% - Accent3 8 9" xfId="18950"/>
    <cellStyle name="20% - Accent3 9" xfId="18951"/>
    <cellStyle name="20% - Accent3 9 2" xfId="18952"/>
    <cellStyle name="20% - Accent3 9 2 2" xfId="18953"/>
    <cellStyle name="20% - Accent3 9 3" xfId="18954"/>
    <cellStyle name="20% - Accent3 9 3 2" xfId="18955"/>
    <cellStyle name="20% - Accent3 9 4" xfId="18956"/>
    <cellStyle name="20% - Accent3 9 4 2" xfId="18957"/>
    <cellStyle name="20% - Accent3 9 5" xfId="18958"/>
    <cellStyle name="20% - Accent3 9 6" xfId="18959"/>
    <cellStyle name="20% - Accent3 9 7" xfId="18960"/>
    <cellStyle name="20% - Accent3 9 8" xfId="18961"/>
    <cellStyle name="20% - Accent3 9 9" xfId="18962"/>
    <cellStyle name="20% - Accent4 10" xfId="18963"/>
    <cellStyle name="20% - Accent4 10 2" xfId="18964"/>
    <cellStyle name="20% - Accent4 10 2 2" xfId="18965"/>
    <cellStyle name="20% - Accent4 10 3" xfId="18966"/>
    <cellStyle name="20% - Accent4 10 3 2" xfId="18967"/>
    <cellStyle name="20% - Accent4 10 4" xfId="18968"/>
    <cellStyle name="20% - Accent4 10 4 2" xfId="18969"/>
    <cellStyle name="20% - Accent4 10 5" xfId="18970"/>
    <cellStyle name="20% - Accent4 10 6" xfId="18971"/>
    <cellStyle name="20% - Accent4 10 7" xfId="18972"/>
    <cellStyle name="20% - Accent4 10 8" xfId="18973"/>
    <cellStyle name="20% - Accent4 10 9" xfId="18974"/>
    <cellStyle name="20% - Accent4 11" xfId="18975"/>
    <cellStyle name="20% - Accent4 11 2" xfId="18976"/>
    <cellStyle name="20% - Accent4 11 2 2" xfId="18977"/>
    <cellStyle name="20% - Accent4 11 3" xfId="18978"/>
    <cellStyle name="20% - Accent4 11 3 2" xfId="18979"/>
    <cellStyle name="20% - Accent4 11 4" xfId="18980"/>
    <cellStyle name="20% - Accent4 11 5" xfId="18981"/>
    <cellStyle name="20% - Accent4 11 6" xfId="18982"/>
    <cellStyle name="20% - Accent4 11 7" xfId="18983"/>
    <cellStyle name="20% - Accent4 11 8" xfId="18984"/>
    <cellStyle name="20% - Accent4 12" xfId="18985"/>
    <cellStyle name="20% - Accent4 12 2" xfId="18986"/>
    <cellStyle name="20% - Accent4 12 2 2" xfId="18987"/>
    <cellStyle name="20% - Accent4 12 3" xfId="18988"/>
    <cellStyle name="20% - Accent4 12 4" xfId="18989"/>
    <cellStyle name="20% - Accent4 12 5" xfId="18990"/>
    <cellStyle name="20% - Accent4 13" xfId="18991"/>
    <cellStyle name="20% - Accent4 13 2" xfId="18992"/>
    <cellStyle name="20% - Accent4 13 3" xfId="18993"/>
    <cellStyle name="20% - Accent4 14" xfId="18994"/>
    <cellStyle name="20% - Accent4 14 2" xfId="18995"/>
    <cellStyle name="20% - Accent4 15" xfId="18996"/>
    <cellStyle name="20% - Accent4 16" xfId="18997"/>
    <cellStyle name="20% - Accent4 17" xfId="18998"/>
    <cellStyle name="20% - Accent4 18" xfId="18999"/>
    <cellStyle name="20% - Accent4 19" xfId="19000"/>
    <cellStyle name="20% - Accent4 2" xfId="19001"/>
    <cellStyle name="20% - Accent4 2 10" xfId="19002"/>
    <cellStyle name="20% - Accent4 2 11" xfId="19003"/>
    <cellStyle name="20% - Accent4 2 12" xfId="19004"/>
    <cellStyle name="20% - Accent4 2 13" xfId="19005"/>
    <cellStyle name="20% - Accent4 2 14" xfId="19006"/>
    <cellStyle name="20% - Accent4 2 2" xfId="19007"/>
    <cellStyle name="20% - Accent4 2 2 10" xfId="19008"/>
    <cellStyle name="20% - Accent4 2 2 11" xfId="19009"/>
    <cellStyle name="20% - Accent4 2 2 12" xfId="19010"/>
    <cellStyle name="20% - Accent4 2 2 2" xfId="19011"/>
    <cellStyle name="20% - Accent4 2 2 2 2" xfId="19012"/>
    <cellStyle name="20% - Accent4 2 2 2 2 2" xfId="19013"/>
    <cellStyle name="20% - Accent4 2 2 2 2 2 2" xfId="19014"/>
    <cellStyle name="20% - Accent4 2 2 2 2 3" xfId="19015"/>
    <cellStyle name="20% - Accent4 2 2 2 2 3 2" xfId="19016"/>
    <cellStyle name="20% - Accent4 2 2 2 2 4" xfId="19017"/>
    <cellStyle name="20% - Accent4 2 2 2 2 4 2" xfId="19018"/>
    <cellStyle name="20% - Accent4 2 2 2 2 5" xfId="19019"/>
    <cellStyle name="20% - Accent4 2 2 2 2 6" xfId="19020"/>
    <cellStyle name="20% - Accent4 2 2 2 2 7" xfId="19021"/>
    <cellStyle name="20% - Accent4 2 2 2 2 8" xfId="19022"/>
    <cellStyle name="20% - Accent4 2 2 2 2 9" xfId="19023"/>
    <cellStyle name="20% - Accent4 2 2 2 3" xfId="19024"/>
    <cellStyle name="20% - Accent4 2 2 2 3 2" xfId="19025"/>
    <cellStyle name="20% - Accent4 2 2 2 3 3" xfId="19026"/>
    <cellStyle name="20% - Accent4 2 2 2 3 4" xfId="19027"/>
    <cellStyle name="20% - Accent4 2 2 2 4" xfId="19028"/>
    <cellStyle name="20% - Accent4 2 2 2 4 2" xfId="19029"/>
    <cellStyle name="20% - Accent4 2 2 2 5" xfId="19030"/>
    <cellStyle name="20% - Accent4 2 2 2 5 2" xfId="19031"/>
    <cellStyle name="20% - Accent4 2 2 2 6" xfId="19032"/>
    <cellStyle name="20% - Accent4 2 2 2 7" xfId="19033"/>
    <cellStyle name="20% - Accent4 2 2 2 8" xfId="19034"/>
    <cellStyle name="20% - Accent4 2 2 2 9" xfId="19035"/>
    <cellStyle name="20% - Accent4 2 2 3" xfId="19036"/>
    <cellStyle name="20% - Accent4 2 2 3 10" xfId="19037"/>
    <cellStyle name="20% - Accent4 2 2 3 2" xfId="19038"/>
    <cellStyle name="20% - Accent4 2 2 3 2 2" xfId="19039"/>
    <cellStyle name="20% - Accent4 2 2 3 2 2 2" xfId="19040"/>
    <cellStyle name="20% - Accent4 2 2 3 2 3" xfId="19041"/>
    <cellStyle name="20% - Accent4 2 2 3 2 3 2" xfId="19042"/>
    <cellStyle name="20% - Accent4 2 2 3 2 4" xfId="19043"/>
    <cellStyle name="20% - Accent4 2 2 3 2 4 2" xfId="19044"/>
    <cellStyle name="20% - Accent4 2 2 3 2 5" xfId="19045"/>
    <cellStyle name="20% - Accent4 2 2 3 2 6" xfId="19046"/>
    <cellStyle name="20% - Accent4 2 2 3 2 7" xfId="19047"/>
    <cellStyle name="20% - Accent4 2 2 3 2 8" xfId="19048"/>
    <cellStyle name="20% - Accent4 2 2 3 2 9" xfId="19049"/>
    <cellStyle name="20% - Accent4 2 2 3 3" xfId="19050"/>
    <cellStyle name="20% - Accent4 2 2 3 3 2" xfId="19051"/>
    <cellStyle name="20% - Accent4 2 2 3 4" xfId="19052"/>
    <cellStyle name="20% - Accent4 2 2 3 4 2" xfId="19053"/>
    <cellStyle name="20% - Accent4 2 2 3 5" xfId="19054"/>
    <cellStyle name="20% - Accent4 2 2 3 5 2" xfId="19055"/>
    <cellStyle name="20% - Accent4 2 2 3 6" xfId="19056"/>
    <cellStyle name="20% - Accent4 2 2 3 7" xfId="19057"/>
    <cellStyle name="20% - Accent4 2 2 3 8" xfId="19058"/>
    <cellStyle name="20% - Accent4 2 2 3 9" xfId="19059"/>
    <cellStyle name="20% - Accent4 2 2 4" xfId="19060"/>
    <cellStyle name="20% - Accent4 2 2 4 2" xfId="19061"/>
    <cellStyle name="20% - Accent4 2 2 4 2 2" xfId="19062"/>
    <cellStyle name="20% - Accent4 2 2 4 3" xfId="19063"/>
    <cellStyle name="20% - Accent4 2 2 4 3 2" xfId="19064"/>
    <cellStyle name="20% - Accent4 2 2 4 4" xfId="19065"/>
    <cellStyle name="20% - Accent4 2 2 4 4 2" xfId="19066"/>
    <cellStyle name="20% - Accent4 2 2 4 5" xfId="19067"/>
    <cellStyle name="20% - Accent4 2 2 4 6" xfId="19068"/>
    <cellStyle name="20% - Accent4 2 2 4 7" xfId="19069"/>
    <cellStyle name="20% - Accent4 2 2 4 8" xfId="19070"/>
    <cellStyle name="20% - Accent4 2 2 4 9" xfId="19071"/>
    <cellStyle name="20% - Accent4 2 2 5" xfId="19072"/>
    <cellStyle name="20% - Accent4 2 2 5 2" xfId="19073"/>
    <cellStyle name="20% - Accent4 2 2 5 3" xfId="19074"/>
    <cellStyle name="20% - Accent4 2 2 6" xfId="19075"/>
    <cellStyle name="20% - Accent4 2 2 6 2" xfId="19076"/>
    <cellStyle name="20% - Accent4 2 2 6 3" xfId="19077"/>
    <cellStyle name="20% - Accent4 2 2 6 4" xfId="19078"/>
    <cellStyle name="20% - Accent4 2 2 7" xfId="19079"/>
    <cellStyle name="20% - Accent4 2 2 7 2" xfId="19080"/>
    <cellStyle name="20% - Accent4 2 2 8" xfId="19081"/>
    <cellStyle name="20% - Accent4 2 2 8 2" xfId="19082"/>
    <cellStyle name="20% - Accent4 2 2 9" xfId="19083"/>
    <cellStyle name="20% - Accent4 2 3" xfId="19084"/>
    <cellStyle name="20% - Accent4 2 3 2" xfId="19085"/>
    <cellStyle name="20% - Accent4 2 3 2 2" xfId="19086"/>
    <cellStyle name="20% - Accent4 2 3 2 2 2" xfId="19087"/>
    <cellStyle name="20% - Accent4 2 3 2 3" xfId="19088"/>
    <cellStyle name="20% - Accent4 2 3 2 3 2" xfId="19089"/>
    <cellStyle name="20% - Accent4 2 3 2 4" xfId="19090"/>
    <cellStyle name="20% - Accent4 2 3 2 4 2" xfId="19091"/>
    <cellStyle name="20% - Accent4 2 3 2 5" xfId="19092"/>
    <cellStyle name="20% - Accent4 2 3 2 6" xfId="19093"/>
    <cellStyle name="20% - Accent4 2 3 2 7" xfId="19094"/>
    <cellStyle name="20% - Accent4 2 3 2 8" xfId="19095"/>
    <cellStyle name="20% - Accent4 2 3 2 9" xfId="19096"/>
    <cellStyle name="20% - Accent4 2 3 3" xfId="19097"/>
    <cellStyle name="20% - Accent4 2 3 3 2" xfId="19098"/>
    <cellStyle name="20% - Accent4 2 3 3 3" xfId="19099"/>
    <cellStyle name="20% - Accent4 2 3 3 4" xfId="19100"/>
    <cellStyle name="20% - Accent4 2 3 4" xfId="19101"/>
    <cellStyle name="20% - Accent4 2 3 4 2" xfId="19102"/>
    <cellStyle name="20% - Accent4 2 3 5" xfId="19103"/>
    <cellStyle name="20% - Accent4 2 3 5 2" xfId="19104"/>
    <cellStyle name="20% - Accent4 2 3 6" xfId="19105"/>
    <cellStyle name="20% - Accent4 2 3 7" xfId="19106"/>
    <cellStyle name="20% - Accent4 2 3 8" xfId="19107"/>
    <cellStyle name="20% - Accent4 2 3 9" xfId="19108"/>
    <cellStyle name="20% - Accent4 2 4" xfId="19109"/>
    <cellStyle name="20% - Accent4 2 4 10" xfId="19110"/>
    <cellStyle name="20% - Accent4 2 4 2" xfId="19111"/>
    <cellStyle name="20% - Accent4 2 4 2 2" xfId="19112"/>
    <cellStyle name="20% - Accent4 2 4 2 2 2" xfId="19113"/>
    <cellStyle name="20% - Accent4 2 4 2 3" xfId="19114"/>
    <cellStyle name="20% - Accent4 2 4 2 3 2" xfId="19115"/>
    <cellStyle name="20% - Accent4 2 4 2 4" xfId="19116"/>
    <cellStyle name="20% - Accent4 2 4 2 4 2" xfId="19117"/>
    <cellStyle name="20% - Accent4 2 4 2 5" xfId="19118"/>
    <cellStyle name="20% - Accent4 2 4 2 6" xfId="19119"/>
    <cellStyle name="20% - Accent4 2 4 2 7" xfId="19120"/>
    <cellStyle name="20% - Accent4 2 4 2 8" xfId="19121"/>
    <cellStyle name="20% - Accent4 2 4 2 9" xfId="19122"/>
    <cellStyle name="20% - Accent4 2 4 3" xfId="19123"/>
    <cellStyle name="20% - Accent4 2 4 3 2" xfId="19124"/>
    <cellStyle name="20% - Accent4 2 4 3 3" xfId="19125"/>
    <cellStyle name="20% - Accent4 2 4 3 4" xfId="19126"/>
    <cellStyle name="20% - Accent4 2 4 4" xfId="19127"/>
    <cellStyle name="20% - Accent4 2 4 4 2" xfId="19128"/>
    <cellStyle name="20% - Accent4 2 4 4 3" xfId="19129"/>
    <cellStyle name="20% - Accent4 2 4 4 4" xfId="19130"/>
    <cellStyle name="20% - Accent4 2 4 5" xfId="19131"/>
    <cellStyle name="20% - Accent4 2 4 5 2" xfId="19132"/>
    <cellStyle name="20% - Accent4 2 4 6" xfId="19133"/>
    <cellStyle name="20% - Accent4 2 4 7" xfId="19134"/>
    <cellStyle name="20% - Accent4 2 4 8" xfId="19135"/>
    <cellStyle name="20% - Accent4 2 4 9" xfId="19136"/>
    <cellStyle name="20% - Accent4 2 5" xfId="19137"/>
    <cellStyle name="20% - Accent4 2 5 2" xfId="19138"/>
    <cellStyle name="20% - Accent4 2 5 2 2" xfId="19139"/>
    <cellStyle name="20% - Accent4 2 5 3" xfId="19140"/>
    <cellStyle name="20% - Accent4 2 5 3 2" xfId="19141"/>
    <cellStyle name="20% - Accent4 2 5 4" xfId="19142"/>
    <cellStyle name="20% - Accent4 2 5 4 2" xfId="19143"/>
    <cellStyle name="20% - Accent4 2 5 5" xfId="19144"/>
    <cellStyle name="20% - Accent4 2 5 6" xfId="19145"/>
    <cellStyle name="20% - Accent4 2 5 7" xfId="19146"/>
    <cellStyle name="20% - Accent4 2 5 8" xfId="19147"/>
    <cellStyle name="20% - Accent4 2 5 9" xfId="19148"/>
    <cellStyle name="20% - Accent4 2 6" xfId="19149"/>
    <cellStyle name="20% - Accent4 2 6 2" xfId="19150"/>
    <cellStyle name="20% - Accent4 2 6 2 2" xfId="19151"/>
    <cellStyle name="20% - Accent4 2 6 3" xfId="19152"/>
    <cellStyle name="20% - Accent4 2 6 3 2" xfId="19153"/>
    <cellStyle name="20% - Accent4 2 6 4" xfId="19154"/>
    <cellStyle name="20% - Accent4 2 6 4 2" xfId="19155"/>
    <cellStyle name="20% - Accent4 2 6 5" xfId="19156"/>
    <cellStyle name="20% - Accent4 2 6 6" xfId="19157"/>
    <cellStyle name="20% - Accent4 2 6 7" xfId="19158"/>
    <cellStyle name="20% - Accent4 2 6 8" xfId="19159"/>
    <cellStyle name="20% - Accent4 2 6 9" xfId="19160"/>
    <cellStyle name="20% - Accent4 2 7" xfId="19161"/>
    <cellStyle name="20% - Accent4 2 7 2" xfId="19162"/>
    <cellStyle name="20% - Accent4 2 7 3" xfId="19163"/>
    <cellStyle name="20% - Accent4 2 7 4" xfId="19164"/>
    <cellStyle name="20% - Accent4 2 8" xfId="19165"/>
    <cellStyle name="20% - Accent4 2 8 2" xfId="19166"/>
    <cellStyle name="20% - Accent4 2 9" xfId="19167"/>
    <cellStyle name="20% - Accent4 2 9 2" xfId="19168"/>
    <cellStyle name="20% - Accent4 20" xfId="19169"/>
    <cellStyle name="20% - Accent4 3" xfId="19170"/>
    <cellStyle name="20% - Accent4 3 10" xfId="19171"/>
    <cellStyle name="20% - Accent4 3 11" xfId="19172"/>
    <cellStyle name="20% - Accent4 3 12" xfId="19173"/>
    <cellStyle name="20% - Accent4 3 2" xfId="19174"/>
    <cellStyle name="20% - Accent4 3 2 10" xfId="19175"/>
    <cellStyle name="20% - Accent4 3 2 2" xfId="19176"/>
    <cellStyle name="20% - Accent4 3 2 2 2" xfId="19177"/>
    <cellStyle name="20% - Accent4 3 2 2 2 2" xfId="19178"/>
    <cellStyle name="20% - Accent4 3 2 2 3" xfId="19179"/>
    <cellStyle name="20% - Accent4 3 2 2 3 2" xfId="19180"/>
    <cellStyle name="20% - Accent4 3 2 2 4" xfId="19181"/>
    <cellStyle name="20% - Accent4 3 2 2 4 2" xfId="19182"/>
    <cellStyle name="20% - Accent4 3 2 2 5" xfId="19183"/>
    <cellStyle name="20% - Accent4 3 2 2 6" xfId="19184"/>
    <cellStyle name="20% - Accent4 3 2 2 7" xfId="19185"/>
    <cellStyle name="20% - Accent4 3 2 2 8" xfId="19186"/>
    <cellStyle name="20% - Accent4 3 2 2 9" xfId="19187"/>
    <cellStyle name="20% - Accent4 3 2 3" xfId="19188"/>
    <cellStyle name="20% - Accent4 3 2 3 2" xfId="19189"/>
    <cellStyle name="20% - Accent4 3 2 3 3" xfId="19190"/>
    <cellStyle name="20% - Accent4 3 2 3 4" xfId="19191"/>
    <cellStyle name="20% - Accent4 3 2 4" xfId="19192"/>
    <cellStyle name="20% - Accent4 3 2 4 2" xfId="19193"/>
    <cellStyle name="20% - Accent4 3 2 5" xfId="19194"/>
    <cellStyle name="20% - Accent4 3 2 5 2" xfId="19195"/>
    <cellStyle name="20% - Accent4 3 2 6" xfId="19196"/>
    <cellStyle name="20% - Accent4 3 2 6 2" xfId="19197"/>
    <cellStyle name="20% - Accent4 3 2 7" xfId="19198"/>
    <cellStyle name="20% - Accent4 3 2 8" xfId="19199"/>
    <cellStyle name="20% - Accent4 3 2 9" xfId="19200"/>
    <cellStyle name="20% - Accent4 3 3" xfId="19201"/>
    <cellStyle name="20% - Accent4 3 3 2" xfId="19202"/>
    <cellStyle name="20% - Accent4 3 3 2 2" xfId="19203"/>
    <cellStyle name="20% - Accent4 3 3 2 2 2" xfId="19204"/>
    <cellStyle name="20% - Accent4 3 3 2 3" xfId="19205"/>
    <cellStyle name="20% - Accent4 3 3 2 3 2" xfId="19206"/>
    <cellStyle name="20% - Accent4 3 3 2 4" xfId="19207"/>
    <cellStyle name="20% - Accent4 3 3 2 4 2" xfId="19208"/>
    <cellStyle name="20% - Accent4 3 3 2 5" xfId="19209"/>
    <cellStyle name="20% - Accent4 3 3 2 6" xfId="19210"/>
    <cellStyle name="20% - Accent4 3 3 2 7" xfId="19211"/>
    <cellStyle name="20% - Accent4 3 3 2 8" xfId="19212"/>
    <cellStyle name="20% - Accent4 3 3 2 9" xfId="19213"/>
    <cellStyle name="20% - Accent4 3 3 3" xfId="19214"/>
    <cellStyle name="20% - Accent4 3 3 3 2" xfId="19215"/>
    <cellStyle name="20% - Accent4 3 3 3 3" xfId="19216"/>
    <cellStyle name="20% - Accent4 3 3 3 4" xfId="19217"/>
    <cellStyle name="20% - Accent4 3 3 4" xfId="19218"/>
    <cellStyle name="20% - Accent4 3 3 4 2" xfId="19219"/>
    <cellStyle name="20% - Accent4 3 3 5" xfId="19220"/>
    <cellStyle name="20% - Accent4 3 3 5 2" xfId="19221"/>
    <cellStyle name="20% - Accent4 3 3 6" xfId="19222"/>
    <cellStyle name="20% - Accent4 3 3 7" xfId="19223"/>
    <cellStyle name="20% - Accent4 3 3 8" xfId="19224"/>
    <cellStyle name="20% - Accent4 3 3 9" xfId="19225"/>
    <cellStyle name="20% - Accent4 3 4" xfId="19226"/>
    <cellStyle name="20% - Accent4 3 4 2" xfId="19227"/>
    <cellStyle name="20% - Accent4 3 4 2 2" xfId="19228"/>
    <cellStyle name="20% - Accent4 3 4 3" xfId="19229"/>
    <cellStyle name="20% - Accent4 3 4 3 2" xfId="19230"/>
    <cellStyle name="20% - Accent4 3 4 4" xfId="19231"/>
    <cellStyle name="20% - Accent4 3 4 4 2" xfId="19232"/>
    <cellStyle name="20% - Accent4 3 4 5" xfId="19233"/>
    <cellStyle name="20% - Accent4 3 4 6" xfId="19234"/>
    <cellStyle name="20% - Accent4 3 4 7" xfId="19235"/>
    <cellStyle name="20% - Accent4 3 4 8" xfId="19236"/>
    <cellStyle name="20% - Accent4 3 4 9" xfId="19237"/>
    <cellStyle name="20% - Accent4 3 5" xfId="19238"/>
    <cellStyle name="20% - Accent4 3 5 2" xfId="19239"/>
    <cellStyle name="20% - Accent4 3 5 3" xfId="19240"/>
    <cellStyle name="20% - Accent4 3 6" xfId="19241"/>
    <cellStyle name="20% - Accent4 3 6 2" xfId="19242"/>
    <cellStyle name="20% - Accent4 3 6 3" xfId="19243"/>
    <cellStyle name="20% - Accent4 3 6 4" xfId="19244"/>
    <cellStyle name="20% - Accent4 3 7" xfId="19245"/>
    <cellStyle name="20% - Accent4 3 7 2" xfId="19246"/>
    <cellStyle name="20% - Accent4 3 8" xfId="19247"/>
    <cellStyle name="20% - Accent4 3 8 2" xfId="19248"/>
    <cellStyle name="20% - Accent4 3 9" xfId="19249"/>
    <cellStyle name="20% - Accent4 4" xfId="19250"/>
    <cellStyle name="20% - Accent4 4 10" xfId="19251"/>
    <cellStyle name="20% - Accent4 4 11" xfId="19252"/>
    <cellStyle name="20% - Accent4 4 12" xfId="19253"/>
    <cellStyle name="20% - Accent4 4 2" xfId="19254"/>
    <cellStyle name="20% - Accent4 4 2 10" xfId="19255"/>
    <cellStyle name="20% - Accent4 4 2 2" xfId="19256"/>
    <cellStyle name="20% - Accent4 4 2 2 2" xfId="19257"/>
    <cellStyle name="20% - Accent4 4 2 2 2 2" xfId="19258"/>
    <cellStyle name="20% - Accent4 4 2 2 3" xfId="19259"/>
    <cellStyle name="20% - Accent4 4 2 2 3 2" xfId="19260"/>
    <cellStyle name="20% - Accent4 4 2 2 4" xfId="19261"/>
    <cellStyle name="20% - Accent4 4 2 2 4 2" xfId="19262"/>
    <cellStyle name="20% - Accent4 4 2 2 5" xfId="19263"/>
    <cellStyle name="20% - Accent4 4 2 2 6" xfId="19264"/>
    <cellStyle name="20% - Accent4 4 2 2 7" xfId="19265"/>
    <cellStyle name="20% - Accent4 4 2 2 8" xfId="19266"/>
    <cellStyle name="20% - Accent4 4 2 2 9" xfId="19267"/>
    <cellStyle name="20% - Accent4 4 2 3" xfId="19268"/>
    <cellStyle name="20% - Accent4 4 2 3 2" xfId="19269"/>
    <cellStyle name="20% - Accent4 4 2 3 3" xfId="19270"/>
    <cellStyle name="20% - Accent4 4 2 3 4" xfId="19271"/>
    <cellStyle name="20% - Accent4 4 2 4" xfId="19272"/>
    <cellStyle name="20% - Accent4 4 2 4 2" xfId="19273"/>
    <cellStyle name="20% - Accent4 4 2 5" xfId="19274"/>
    <cellStyle name="20% - Accent4 4 2 5 2" xfId="19275"/>
    <cellStyle name="20% - Accent4 4 2 6" xfId="19276"/>
    <cellStyle name="20% - Accent4 4 2 6 2" xfId="19277"/>
    <cellStyle name="20% - Accent4 4 2 7" xfId="19278"/>
    <cellStyle name="20% - Accent4 4 2 8" xfId="19279"/>
    <cellStyle name="20% - Accent4 4 2 9" xfId="19280"/>
    <cellStyle name="20% - Accent4 4 3" xfId="19281"/>
    <cellStyle name="20% - Accent4 4 3 10" xfId="19282"/>
    <cellStyle name="20% - Accent4 4 3 2" xfId="19283"/>
    <cellStyle name="20% - Accent4 4 3 2 2" xfId="19284"/>
    <cellStyle name="20% - Accent4 4 3 2 2 2" xfId="19285"/>
    <cellStyle name="20% - Accent4 4 3 2 3" xfId="19286"/>
    <cellStyle name="20% - Accent4 4 3 2 3 2" xfId="19287"/>
    <cellStyle name="20% - Accent4 4 3 2 4" xfId="19288"/>
    <cellStyle name="20% - Accent4 4 3 2 4 2" xfId="19289"/>
    <cellStyle name="20% - Accent4 4 3 2 5" xfId="19290"/>
    <cellStyle name="20% - Accent4 4 3 2 6" xfId="19291"/>
    <cellStyle name="20% - Accent4 4 3 2 7" xfId="19292"/>
    <cellStyle name="20% - Accent4 4 3 2 8" xfId="19293"/>
    <cellStyle name="20% - Accent4 4 3 2 9" xfId="19294"/>
    <cellStyle name="20% - Accent4 4 3 3" xfId="19295"/>
    <cellStyle name="20% - Accent4 4 3 3 2" xfId="19296"/>
    <cellStyle name="20% - Accent4 4 3 4" xfId="19297"/>
    <cellStyle name="20% - Accent4 4 3 4 2" xfId="19298"/>
    <cellStyle name="20% - Accent4 4 3 5" xfId="19299"/>
    <cellStyle name="20% - Accent4 4 3 5 2" xfId="19300"/>
    <cellStyle name="20% - Accent4 4 3 6" xfId="19301"/>
    <cellStyle name="20% - Accent4 4 3 7" xfId="19302"/>
    <cellStyle name="20% - Accent4 4 3 8" xfId="19303"/>
    <cellStyle name="20% - Accent4 4 3 9" xfId="19304"/>
    <cellStyle name="20% - Accent4 4 4" xfId="19305"/>
    <cellStyle name="20% - Accent4 4 4 2" xfId="19306"/>
    <cellStyle name="20% - Accent4 4 4 2 2" xfId="19307"/>
    <cellStyle name="20% - Accent4 4 4 3" xfId="19308"/>
    <cellStyle name="20% - Accent4 4 4 3 2" xfId="19309"/>
    <cellStyle name="20% - Accent4 4 4 4" xfId="19310"/>
    <cellStyle name="20% - Accent4 4 4 4 2" xfId="19311"/>
    <cellStyle name="20% - Accent4 4 4 5" xfId="19312"/>
    <cellStyle name="20% - Accent4 4 4 6" xfId="19313"/>
    <cellStyle name="20% - Accent4 4 4 7" xfId="19314"/>
    <cellStyle name="20% - Accent4 4 4 8" xfId="19315"/>
    <cellStyle name="20% - Accent4 4 4 9" xfId="19316"/>
    <cellStyle name="20% - Accent4 4 5" xfId="19317"/>
    <cellStyle name="20% - Accent4 4 5 2" xfId="19318"/>
    <cellStyle name="20% - Accent4 4 5 3" xfId="19319"/>
    <cellStyle name="20% - Accent4 4 5 4" xfId="19320"/>
    <cellStyle name="20% - Accent4 4 6" xfId="19321"/>
    <cellStyle name="20% - Accent4 4 6 2" xfId="19322"/>
    <cellStyle name="20% - Accent4 4 6 3" xfId="19323"/>
    <cellStyle name="20% - Accent4 4 6 4" xfId="19324"/>
    <cellStyle name="20% - Accent4 4 7" xfId="19325"/>
    <cellStyle name="20% - Accent4 4 7 2" xfId="19326"/>
    <cellStyle name="20% - Accent4 4 8" xfId="19327"/>
    <cellStyle name="20% - Accent4 4 8 2" xfId="19328"/>
    <cellStyle name="20% - Accent4 4 9" xfId="19329"/>
    <cellStyle name="20% - Accent4 5" xfId="19330"/>
    <cellStyle name="20% - Accent4 5 10" xfId="19331"/>
    <cellStyle name="20% - Accent4 5 2" xfId="19332"/>
    <cellStyle name="20% - Accent4 5 2 2" xfId="19333"/>
    <cellStyle name="20% - Accent4 5 2 2 2" xfId="19334"/>
    <cellStyle name="20% - Accent4 5 2 2 3" xfId="19335"/>
    <cellStyle name="20% - Accent4 5 2 2 4" xfId="19336"/>
    <cellStyle name="20% - Accent4 5 2 3" xfId="19337"/>
    <cellStyle name="20% - Accent4 5 2 3 2" xfId="19338"/>
    <cellStyle name="20% - Accent4 5 2 4" xfId="19339"/>
    <cellStyle name="20% - Accent4 5 2 4 2" xfId="19340"/>
    <cellStyle name="20% - Accent4 5 2 5" xfId="19341"/>
    <cellStyle name="20% - Accent4 5 2 6" xfId="19342"/>
    <cellStyle name="20% - Accent4 5 2 7" xfId="19343"/>
    <cellStyle name="20% - Accent4 5 2 8" xfId="19344"/>
    <cellStyle name="20% - Accent4 5 3" xfId="19345"/>
    <cellStyle name="20% - Accent4 5 3 2" xfId="19346"/>
    <cellStyle name="20% - Accent4 5 3 3" xfId="19347"/>
    <cellStyle name="20% - Accent4 5 4" xfId="19348"/>
    <cellStyle name="20% - Accent4 5 4 2" xfId="19349"/>
    <cellStyle name="20% - Accent4 5 5" xfId="19350"/>
    <cellStyle name="20% - Accent4 5 5 2" xfId="19351"/>
    <cellStyle name="20% - Accent4 5 6" xfId="19352"/>
    <cellStyle name="20% - Accent4 5 6 2" xfId="19353"/>
    <cellStyle name="20% - Accent4 5 7" xfId="19354"/>
    <cellStyle name="20% - Accent4 5 8" xfId="19355"/>
    <cellStyle name="20% - Accent4 5 9" xfId="19356"/>
    <cellStyle name="20% - Accent4 6" xfId="19357"/>
    <cellStyle name="20% - Accent4 6 2" xfId="19358"/>
    <cellStyle name="20% - Accent4 6 2 2" xfId="19359"/>
    <cellStyle name="20% - Accent4 6 2 2 2" xfId="19360"/>
    <cellStyle name="20% - Accent4 6 2 3" xfId="19361"/>
    <cellStyle name="20% - Accent4 6 2 3 2" xfId="19362"/>
    <cellStyle name="20% - Accent4 6 2 4" xfId="19363"/>
    <cellStyle name="20% - Accent4 6 2 4 2" xfId="19364"/>
    <cellStyle name="20% - Accent4 6 2 5" xfId="19365"/>
    <cellStyle name="20% - Accent4 6 2 6" xfId="19366"/>
    <cellStyle name="20% - Accent4 6 2 7" xfId="19367"/>
    <cellStyle name="20% - Accent4 6 2 8" xfId="19368"/>
    <cellStyle name="20% - Accent4 6 2 9" xfId="19369"/>
    <cellStyle name="20% - Accent4 6 3" xfId="19370"/>
    <cellStyle name="20% - Accent4 6 3 2" xfId="19371"/>
    <cellStyle name="20% - Accent4 6 3 3" xfId="19372"/>
    <cellStyle name="20% - Accent4 6 3 4" xfId="19373"/>
    <cellStyle name="20% - Accent4 6 4" xfId="19374"/>
    <cellStyle name="20% - Accent4 6 4 2" xfId="19375"/>
    <cellStyle name="20% - Accent4 6 5" xfId="19376"/>
    <cellStyle name="20% - Accent4 6 5 2" xfId="19377"/>
    <cellStyle name="20% - Accent4 6 6" xfId="19378"/>
    <cellStyle name="20% - Accent4 6 7" xfId="19379"/>
    <cellStyle name="20% - Accent4 6 8" xfId="19380"/>
    <cellStyle name="20% - Accent4 6 9" xfId="19381"/>
    <cellStyle name="20% - Accent4 7" xfId="19382"/>
    <cellStyle name="20% - Accent4 7 10" xfId="19383"/>
    <cellStyle name="20% - Accent4 7 2" xfId="19384"/>
    <cellStyle name="20% - Accent4 7 2 2" xfId="19385"/>
    <cellStyle name="20% - Accent4 7 2 2 2" xfId="19386"/>
    <cellStyle name="20% - Accent4 7 2 3" xfId="19387"/>
    <cellStyle name="20% - Accent4 7 2 3 2" xfId="19388"/>
    <cellStyle name="20% - Accent4 7 2 4" xfId="19389"/>
    <cellStyle name="20% - Accent4 7 2 4 2" xfId="19390"/>
    <cellStyle name="20% - Accent4 7 2 5" xfId="19391"/>
    <cellStyle name="20% - Accent4 7 2 6" xfId="19392"/>
    <cellStyle name="20% - Accent4 7 2 7" xfId="19393"/>
    <cellStyle name="20% - Accent4 7 2 8" xfId="19394"/>
    <cellStyle name="20% - Accent4 7 2 9" xfId="19395"/>
    <cellStyle name="20% - Accent4 7 3" xfId="19396"/>
    <cellStyle name="20% - Accent4 7 3 2" xfId="19397"/>
    <cellStyle name="20% - Accent4 7 4" xfId="19398"/>
    <cellStyle name="20% - Accent4 7 4 2" xfId="19399"/>
    <cellStyle name="20% - Accent4 7 5" xfId="19400"/>
    <cellStyle name="20% - Accent4 7 5 2" xfId="19401"/>
    <cellStyle name="20% - Accent4 7 6" xfId="19402"/>
    <cellStyle name="20% - Accent4 7 7" xfId="19403"/>
    <cellStyle name="20% - Accent4 7 8" xfId="19404"/>
    <cellStyle name="20% - Accent4 7 9" xfId="19405"/>
    <cellStyle name="20% - Accent4 8" xfId="19406"/>
    <cellStyle name="20% - Accent4 8 2" xfId="19407"/>
    <cellStyle name="20% - Accent4 8 2 2" xfId="19408"/>
    <cellStyle name="20% - Accent4 8 3" xfId="19409"/>
    <cellStyle name="20% - Accent4 8 3 2" xfId="19410"/>
    <cellStyle name="20% - Accent4 8 4" xfId="19411"/>
    <cellStyle name="20% - Accent4 8 4 2" xfId="19412"/>
    <cellStyle name="20% - Accent4 8 5" xfId="19413"/>
    <cellStyle name="20% - Accent4 8 6" xfId="19414"/>
    <cellStyle name="20% - Accent4 8 7" xfId="19415"/>
    <cellStyle name="20% - Accent4 8 8" xfId="19416"/>
    <cellStyle name="20% - Accent4 8 9" xfId="19417"/>
    <cellStyle name="20% - Accent4 9" xfId="19418"/>
    <cellStyle name="20% - Accent4 9 2" xfId="19419"/>
    <cellStyle name="20% - Accent4 9 2 2" xfId="19420"/>
    <cellStyle name="20% - Accent4 9 3" xfId="19421"/>
    <cellStyle name="20% - Accent4 9 3 2" xfId="19422"/>
    <cellStyle name="20% - Accent4 9 4" xfId="19423"/>
    <cellStyle name="20% - Accent4 9 4 2" xfId="19424"/>
    <cellStyle name="20% - Accent4 9 5" xfId="19425"/>
    <cellStyle name="20% - Accent4 9 6" xfId="19426"/>
    <cellStyle name="20% - Accent4 9 7" xfId="19427"/>
    <cellStyle name="20% - Accent4 9 8" xfId="19428"/>
    <cellStyle name="20% - Accent4 9 9" xfId="19429"/>
    <cellStyle name="20% - Accent5 10" xfId="19430"/>
    <cellStyle name="20% - Accent5 10 2" xfId="19431"/>
    <cellStyle name="20% - Accent5 10 2 2" xfId="19432"/>
    <cellStyle name="20% - Accent5 10 3" xfId="19433"/>
    <cellStyle name="20% - Accent5 10 3 2" xfId="19434"/>
    <cellStyle name="20% - Accent5 10 4" xfId="19435"/>
    <cellStyle name="20% - Accent5 10 4 2" xfId="19436"/>
    <cellStyle name="20% - Accent5 10 5" xfId="19437"/>
    <cellStyle name="20% - Accent5 10 6" xfId="19438"/>
    <cellStyle name="20% - Accent5 10 7" xfId="19439"/>
    <cellStyle name="20% - Accent5 10 8" xfId="19440"/>
    <cellStyle name="20% - Accent5 10 9" xfId="19441"/>
    <cellStyle name="20% - Accent5 11" xfId="19442"/>
    <cellStyle name="20% - Accent5 11 2" xfId="19443"/>
    <cellStyle name="20% - Accent5 11 2 2" xfId="19444"/>
    <cellStyle name="20% - Accent5 11 3" xfId="19445"/>
    <cellStyle name="20% - Accent5 11 3 2" xfId="19446"/>
    <cellStyle name="20% - Accent5 11 4" xfId="19447"/>
    <cellStyle name="20% - Accent5 11 5" xfId="19448"/>
    <cellStyle name="20% - Accent5 11 6" xfId="19449"/>
    <cellStyle name="20% - Accent5 11 7" xfId="19450"/>
    <cellStyle name="20% - Accent5 11 8" xfId="19451"/>
    <cellStyle name="20% - Accent5 12" xfId="19452"/>
    <cellStyle name="20% - Accent5 12 2" xfId="19453"/>
    <cellStyle name="20% - Accent5 12 2 2" xfId="19454"/>
    <cellStyle name="20% - Accent5 12 3" xfId="19455"/>
    <cellStyle name="20% - Accent5 12 4" xfId="19456"/>
    <cellStyle name="20% - Accent5 12 5" xfId="19457"/>
    <cellStyle name="20% - Accent5 13" xfId="19458"/>
    <cellStyle name="20% - Accent5 13 2" xfId="19459"/>
    <cellStyle name="20% - Accent5 13 3" xfId="19460"/>
    <cellStyle name="20% - Accent5 14" xfId="19461"/>
    <cellStyle name="20% - Accent5 14 2" xfId="19462"/>
    <cellStyle name="20% - Accent5 15" xfId="19463"/>
    <cellStyle name="20% - Accent5 16" xfId="19464"/>
    <cellStyle name="20% - Accent5 17" xfId="19465"/>
    <cellStyle name="20% - Accent5 18" xfId="19466"/>
    <cellStyle name="20% - Accent5 19" xfId="19467"/>
    <cellStyle name="20% - Accent5 2" xfId="19468"/>
    <cellStyle name="20% - Accent5 2 10" xfId="19469"/>
    <cellStyle name="20% - Accent5 2 11" xfId="19470"/>
    <cellStyle name="20% - Accent5 2 12" xfId="19471"/>
    <cellStyle name="20% - Accent5 2 13" xfId="19472"/>
    <cellStyle name="20% - Accent5 2 14" xfId="19473"/>
    <cellStyle name="20% - Accent5 2 2" xfId="19474"/>
    <cellStyle name="20% - Accent5 2 2 10" xfId="19475"/>
    <cellStyle name="20% - Accent5 2 2 11" xfId="19476"/>
    <cellStyle name="20% - Accent5 2 2 12" xfId="19477"/>
    <cellStyle name="20% - Accent5 2 2 2" xfId="19478"/>
    <cellStyle name="20% - Accent5 2 2 2 2" xfId="19479"/>
    <cellStyle name="20% - Accent5 2 2 2 2 2" xfId="19480"/>
    <cellStyle name="20% - Accent5 2 2 2 2 2 2" xfId="19481"/>
    <cellStyle name="20% - Accent5 2 2 2 2 3" xfId="19482"/>
    <cellStyle name="20% - Accent5 2 2 2 2 3 2" xfId="19483"/>
    <cellStyle name="20% - Accent5 2 2 2 2 4" xfId="19484"/>
    <cellStyle name="20% - Accent5 2 2 2 2 4 2" xfId="19485"/>
    <cellStyle name="20% - Accent5 2 2 2 2 5" xfId="19486"/>
    <cellStyle name="20% - Accent5 2 2 2 2 6" xfId="19487"/>
    <cellStyle name="20% - Accent5 2 2 2 2 7" xfId="19488"/>
    <cellStyle name="20% - Accent5 2 2 2 2 8" xfId="19489"/>
    <cellStyle name="20% - Accent5 2 2 2 2 9" xfId="19490"/>
    <cellStyle name="20% - Accent5 2 2 2 3" xfId="19491"/>
    <cellStyle name="20% - Accent5 2 2 2 3 2" xfId="19492"/>
    <cellStyle name="20% - Accent5 2 2 2 3 3" xfId="19493"/>
    <cellStyle name="20% - Accent5 2 2 2 3 4" xfId="19494"/>
    <cellStyle name="20% - Accent5 2 2 2 4" xfId="19495"/>
    <cellStyle name="20% - Accent5 2 2 2 4 2" xfId="19496"/>
    <cellStyle name="20% - Accent5 2 2 2 5" xfId="19497"/>
    <cellStyle name="20% - Accent5 2 2 2 5 2" xfId="19498"/>
    <cellStyle name="20% - Accent5 2 2 2 6" xfId="19499"/>
    <cellStyle name="20% - Accent5 2 2 2 7" xfId="19500"/>
    <cellStyle name="20% - Accent5 2 2 2 8" xfId="19501"/>
    <cellStyle name="20% - Accent5 2 2 2 9" xfId="19502"/>
    <cellStyle name="20% - Accent5 2 2 3" xfId="19503"/>
    <cellStyle name="20% - Accent5 2 2 3 10" xfId="19504"/>
    <cellStyle name="20% - Accent5 2 2 3 2" xfId="19505"/>
    <cellStyle name="20% - Accent5 2 2 3 2 2" xfId="19506"/>
    <cellStyle name="20% - Accent5 2 2 3 2 2 2" xfId="19507"/>
    <cellStyle name="20% - Accent5 2 2 3 2 3" xfId="19508"/>
    <cellStyle name="20% - Accent5 2 2 3 2 3 2" xfId="19509"/>
    <cellStyle name="20% - Accent5 2 2 3 2 4" xfId="19510"/>
    <cellStyle name="20% - Accent5 2 2 3 2 4 2" xfId="19511"/>
    <cellStyle name="20% - Accent5 2 2 3 2 5" xfId="19512"/>
    <cellStyle name="20% - Accent5 2 2 3 2 6" xfId="19513"/>
    <cellStyle name="20% - Accent5 2 2 3 2 7" xfId="19514"/>
    <cellStyle name="20% - Accent5 2 2 3 2 8" xfId="19515"/>
    <cellStyle name="20% - Accent5 2 2 3 2 9" xfId="19516"/>
    <cellStyle name="20% - Accent5 2 2 3 3" xfId="19517"/>
    <cellStyle name="20% - Accent5 2 2 3 3 2" xfId="19518"/>
    <cellStyle name="20% - Accent5 2 2 3 4" xfId="19519"/>
    <cellStyle name="20% - Accent5 2 2 3 4 2" xfId="19520"/>
    <cellStyle name="20% - Accent5 2 2 3 5" xfId="19521"/>
    <cellStyle name="20% - Accent5 2 2 3 5 2" xfId="19522"/>
    <cellStyle name="20% - Accent5 2 2 3 6" xfId="19523"/>
    <cellStyle name="20% - Accent5 2 2 3 7" xfId="19524"/>
    <cellStyle name="20% - Accent5 2 2 3 8" xfId="19525"/>
    <cellStyle name="20% - Accent5 2 2 3 9" xfId="19526"/>
    <cellStyle name="20% - Accent5 2 2 4" xfId="19527"/>
    <cellStyle name="20% - Accent5 2 2 4 2" xfId="19528"/>
    <cellStyle name="20% - Accent5 2 2 4 2 2" xfId="19529"/>
    <cellStyle name="20% - Accent5 2 2 4 3" xfId="19530"/>
    <cellStyle name="20% - Accent5 2 2 4 3 2" xfId="19531"/>
    <cellStyle name="20% - Accent5 2 2 4 4" xfId="19532"/>
    <cellStyle name="20% - Accent5 2 2 4 4 2" xfId="19533"/>
    <cellStyle name="20% - Accent5 2 2 4 5" xfId="19534"/>
    <cellStyle name="20% - Accent5 2 2 4 6" xfId="19535"/>
    <cellStyle name="20% - Accent5 2 2 4 7" xfId="19536"/>
    <cellStyle name="20% - Accent5 2 2 4 8" xfId="19537"/>
    <cellStyle name="20% - Accent5 2 2 4 9" xfId="19538"/>
    <cellStyle name="20% - Accent5 2 2 5" xfId="19539"/>
    <cellStyle name="20% - Accent5 2 2 5 2" xfId="19540"/>
    <cellStyle name="20% - Accent5 2 2 5 3" xfId="19541"/>
    <cellStyle name="20% - Accent5 2 2 6" xfId="19542"/>
    <cellStyle name="20% - Accent5 2 2 6 2" xfId="19543"/>
    <cellStyle name="20% - Accent5 2 2 6 3" xfId="19544"/>
    <cellStyle name="20% - Accent5 2 2 6 4" xfId="19545"/>
    <cellStyle name="20% - Accent5 2 2 7" xfId="19546"/>
    <cellStyle name="20% - Accent5 2 2 7 2" xfId="19547"/>
    <cellStyle name="20% - Accent5 2 2 8" xfId="19548"/>
    <cellStyle name="20% - Accent5 2 2 8 2" xfId="19549"/>
    <cellStyle name="20% - Accent5 2 2 9" xfId="19550"/>
    <cellStyle name="20% - Accent5 2 3" xfId="19551"/>
    <cellStyle name="20% - Accent5 2 3 2" xfId="19552"/>
    <cellStyle name="20% - Accent5 2 3 2 2" xfId="19553"/>
    <cellStyle name="20% - Accent5 2 3 2 2 2" xfId="19554"/>
    <cellStyle name="20% - Accent5 2 3 2 3" xfId="19555"/>
    <cellStyle name="20% - Accent5 2 3 2 3 2" xfId="19556"/>
    <cellStyle name="20% - Accent5 2 3 2 4" xfId="19557"/>
    <cellStyle name="20% - Accent5 2 3 2 4 2" xfId="19558"/>
    <cellStyle name="20% - Accent5 2 3 2 5" xfId="19559"/>
    <cellStyle name="20% - Accent5 2 3 2 6" xfId="19560"/>
    <cellStyle name="20% - Accent5 2 3 2 7" xfId="19561"/>
    <cellStyle name="20% - Accent5 2 3 2 8" xfId="19562"/>
    <cellStyle name="20% - Accent5 2 3 2 9" xfId="19563"/>
    <cellStyle name="20% - Accent5 2 3 3" xfId="19564"/>
    <cellStyle name="20% - Accent5 2 3 3 2" xfId="19565"/>
    <cellStyle name="20% - Accent5 2 3 3 3" xfId="19566"/>
    <cellStyle name="20% - Accent5 2 3 3 4" xfId="19567"/>
    <cellStyle name="20% - Accent5 2 3 4" xfId="19568"/>
    <cellStyle name="20% - Accent5 2 3 4 2" xfId="19569"/>
    <cellStyle name="20% - Accent5 2 3 5" xfId="19570"/>
    <cellStyle name="20% - Accent5 2 3 5 2" xfId="19571"/>
    <cellStyle name="20% - Accent5 2 3 6" xfId="19572"/>
    <cellStyle name="20% - Accent5 2 3 7" xfId="19573"/>
    <cellStyle name="20% - Accent5 2 3 8" xfId="19574"/>
    <cellStyle name="20% - Accent5 2 3 9" xfId="19575"/>
    <cellStyle name="20% - Accent5 2 4" xfId="19576"/>
    <cellStyle name="20% - Accent5 2 4 10" xfId="19577"/>
    <cellStyle name="20% - Accent5 2 4 2" xfId="19578"/>
    <cellStyle name="20% - Accent5 2 4 2 2" xfId="19579"/>
    <cellStyle name="20% - Accent5 2 4 2 2 2" xfId="19580"/>
    <cellStyle name="20% - Accent5 2 4 2 3" xfId="19581"/>
    <cellStyle name="20% - Accent5 2 4 2 3 2" xfId="19582"/>
    <cellStyle name="20% - Accent5 2 4 2 4" xfId="19583"/>
    <cellStyle name="20% - Accent5 2 4 2 4 2" xfId="19584"/>
    <cellStyle name="20% - Accent5 2 4 2 5" xfId="19585"/>
    <cellStyle name="20% - Accent5 2 4 2 6" xfId="19586"/>
    <cellStyle name="20% - Accent5 2 4 2 7" xfId="19587"/>
    <cellStyle name="20% - Accent5 2 4 2 8" xfId="19588"/>
    <cellStyle name="20% - Accent5 2 4 2 9" xfId="19589"/>
    <cellStyle name="20% - Accent5 2 4 3" xfId="19590"/>
    <cellStyle name="20% - Accent5 2 4 3 2" xfId="19591"/>
    <cellStyle name="20% - Accent5 2 4 3 3" xfId="19592"/>
    <cellStyle name="20% - Accent5 2 4 3 4" xfId="19593"/>
    <cellStyle name="20% - Accent5 2 4 4" xfId="19594"/>
    <cellStyle name="20% - Accent5 2 4 4 2" xfId="19595"/>
    <cellStyle name="20% - Accent5 2 4 4 3" xfId="19596"/>
    <cellStyle name="20% - Accent5 2 4 4 4" xfId="19597"/>
    <cellStyle name="20% - Accent5 2 4 5" xfId="19598"/>
    <cellStyle name="20% - Accent5 2 4 5 2" xfId="19599"/>
    <cellStyle name="20% - Accent5 2 4 6" xfId="19600"/>
    <cellStyle name="20% - Accent5 2 4 7" xfId="19601"/>
    <cellStyle name="20% - Accent5 2 4 8" xfId="19602"/>
    <cellStyle name="20% - Accent5 2 4 9" xfId="19603"/>
    <cellStyle name="20% - Accent5 2 5" xfId="19604"/>
    <cellStyle name="20% - Accent5 2 5 2" xfId="19605"/>
    <cellStyle name="20% - Accent5 2 5 2 2" xfId="19606"/>
    <cellStyle name="20% - Accent5 2 5 3" xfId="19607"/>
    <cellStyle name="20% - Accent5 2 5 3 2" xfId="19608"/>
    <cellStyle name="20% - Accent5 2 5 4" xfId="19609"/>
    <cellStyle name="20% - Accent5 2 5 4 2" xfId="19610"/>
    <cellStyle name="20% - Accent5 2 5 5" xfId="19611"/>
    <cellStyle name="20% - Accent5 2 5 6" xfId="19612"/>
    <cellStyle name="20% - Accent5 2 5 7" xfId="19613"/>
    <cellStyle name="20% - Accent5 2 5 8" xfId="19614"/>
    <cellStyle name="20% - Accent5 2 5 9" xfId="19615"/>
    <cellStyle name="20% - Accent5 2 6" xfId="19616"/>
    <cellStyle name="20% - Accent5 2 6 2" xfId="19617"/>
    <cellStyle name="20% - Accent5 2 6 2 2" xfId="19618"/>
    <cellStyle name="20% - Accent5 2 6 3" xfId="19619"/>
    <cellStyle name="20% - Accent5 2 6 3 2" xfId="19620"/>
    <cellStyle name="20% - Accent5 2 6 4" xfId="19621"/>
    <cellStyle name="20% - Accent5 2 6 4 2" xfId="19622"/>
    <cellStyle name="20% - Accent5 2 6 5" xfId="19623"/>
    <cellStyle name="20% - Accent5 2 6 6" xfId="19624"/>
    <cellStyle name="20% - Accent5 2 6 7" xfId="19625"/>
    <cellStyle name="20% - Accent5 2 6 8" xfId="19626"/>
    <cellStyle name="20% - Accent5 2 6 9" xfId="19627"/>
    <cellStyle name="20% - Accent5 2 7" xfId="19628"/>
    <cellStyle name="20% - Accent5 2 7 2" xfId="19629"/>
    <cellStyle name="20% - Accent5 2 7 3" xfId="19630"/>
    <cellStyle name="20% - Accent5 2 7 4" xfId="19631"/>
    <cellStyle name="20% - Accent5 2 8" xfId="19632"/>
    <cellStyle name="20% - Accent5 2 8 2" xfId="19633"/>
    <cellStyle name="20% - Accent5 2 9" xfId="19634"/>
    <cellStyle name="20% - Accent5 2 9 2" xfId="19635"/>
    <cellStyle name="20% - Accent5 20" xfId="19636"/>
    <cellStyle name="20% - Accent5 3" xfId="19637"/>
    <cellStyle name="20% - Accent5 3 10" xfId="19638"/>
    <cellStyle name="20% - Accent5 3 11" xfId="19639"/>
    <cellStyle name="20% - Accent5 3 12" xfId="19640"/>
    <cellStyle name="20% - Accent5 3 2" xfId="19641"/>
    <cellStyle name="20% - Accent5 3 2 10" xfId="19642"/>
    <cellStyle name="20% - Accent5 3 2 2" xfId="19643"/>
    <cellStyle name="20% - Accent5 3 2 2 2" xfId="19644"/>
    <cellStyle name="20% - Accent5 3 2 2 2 2" xfId="19645"/>
    <cellStyle name="20% - Accent5 3 2 2 3" xfId="19646"/>
    <cellStyle name="20% - Accent5 3 2 2 3 2" xfId="19647"/>
    <cellStyle name="20% - Accent5 3 2 2 4" xfId="19648"/>
    <cellStyle name="20% - Accent5 3 2 2 4 2" xfId="19649"/>
    <cellStyle name="20% - Accent5 3 2 2 5" xfId="19650"/>
    <cellStyle name="20% - Accent5 3 2 2 6" xfId="19651"/>
    <cellStyle name="20% - Accent5 3 2 2 7" xfId="19652"/>
    <cellStyle name="20% - Accent5 3 2 2 8" xfId="19653"/>
    <cellStyle name="20% - Accent5 3 2 2 9" xfId="19654"/>
    <cellStyle name="20% - Accent5 3 2 3" xfId="19655"/>
    <cellStyle name="20% - Accent5 3 2 3 2" xfId="19656"/>
    <cellStyle name="20% - Accent5 3 2 3 3" xfId="19657"/>
    <cellStyle name="20% - Accent5 3 2 3 4" xfId="19658"/>
    <cellStyle name="20% - Accent5 3 2 4" xfId="19659"/>
    <cellStyle name="20% - Accent5 3 2 4 2" xfId="19660"/>
    <cellStyle name="20% - Accent5 3 2 5" xfId="19661"/>
    <cellStyle name="20% - Accent5 3 2 5 2" xfId="19662"/>
    <cellStyle name="20% - Accent5 3 2 6" xfId="19663"/>
    <cellStyle name="20% - Accent5 3 2 6 2" xfId="19664"/>
    <cellStyle name="20% - Accent5 3 2 7" xfId="19665"/>
    <cellStyle name="20% - Accent5 3 2 8" xfId="19666"/>
    <cellStyle name="20% - Accent5 3 2 9" xfId="19667"/>
    <cellStyle name="20% - Accent5 3 3" xfId="19668"/>
    <cellStyle name="20% - Accent5 3 3 2" xfId="19669"/>
    <cellStyle name="20% - Accent5 3 3 2 2" xfId="19670"/>
    <cellStyle name="20% - Accent5 3 3 2 2 2" xfId="19671"/>
    <cellStyle name="20% - Accent5 3 3 2 3" xfId="19672"/>
    <cellStyle name="20% - Accent5 3 3 2 3 2" xfId="19673"/>
    <cellStyle name="20% - Accent5 3 3 2 4" xfId="19674"/>
    <cellStyle name="20% - Accent5 3 3 2 4 2" xfId="19675"/>
    <cellStyle name="20% - Accent5 3 3 2 5" xfId="19676"/>
    <cellStyle name="20% - Accent5 3 3 2 6" xfId="19677"/>
    <cellStyle name="20% - Accent5 3 3 2 7" xfId="19678"/>
    <cellStyle name="20% - Accent5 3 3 2 8" xfId="19679"/>
    <cellStyle name="20% - Accent5 3 3 2 9" xfId="19680"/>
    <cellStyle name="20% - Accent5 3 3 3" xfId="19681"/>
    <cellStyle name="20% - Accent5 3 3 3 2" xfId="19682"/>
    <cellStyle name="20% - Accent5 3 3 3 3" xfId="19683"/>
    <cellStyle name="20% - Accent5 3 3 3 4" xfId="19684"/>
    <cellStyle name="20% - Accent5 3 3 4" xfId="19685"/>
    <cellStyle name="20% - Accent5 3 3 4 2" xfId="19686"/>
    <cellStyle name="20% - Accent5 3 3 5" xfId="19687"/>
    <cellStyle name="20% - Accent5 3 3 5 2" xfId="19688"/>
    <cellStyle name="20% - Accent5 3 3 6" xfId="19689"/>
    <cellStyle name="20% - Accent5 3 3 7" xfId="19690"/>
    <cellStyle name="20% - Accent5 3 3 8" xfId="19691"/>
    <cellStyle name="20% - Accent5 3 3 9" xfId="19692"/>
    <cellStyle name="20% - Accent5 3 4" xfId="19693"/>
    <cellStyle name="20% - Accent5 3 4 2" xfId="19694"/>
    <cellStyle name="20% - Accent5 3 4 2 2" xfId="19695"/>
    <cellStyle name="20% - Accent5 3 4 3" xfId="19696"/>
    <cellStyle name="20% - Accent5 3 4 3 2" xfId="19697"/>
    <cellStyle name="20% - Accent5 3 4 4" xfId="19698"/>
    <cellStyle name="20% - Accent5 3 4 4 2" xfId="19699"/>
    <cellStyle name="20% - Accent5 3 4 5" xfId="19700"/>
    <cellStyle name="20% - Accent5 3 4 6" xfId="19701"/>
    <cellStyle name="20% - Accent5 3 4 7" xfId="19702"/>
    <cellStyle name="20% - Accent5 3 4 8" xfId="19703"/>
    <cellStyle name="20% - Accent5 3 4 9" xfId="19704"/>
    <cellStyle name="20% - Accent5 3 5" xfId="19705"/>
    <cellStyle name="20% - Accent5 3 5 2" xfId="19706"/>
    <cellStyle name="20% - Accent5 3 5 3" xfId="19707"/>
    <cellStyle name="20% - Accent5 3 6" xfId="19708"/>
    <cellStyle name="20% - Accent5 3 6 2" xfId="19709"/>
    <cellStyle name="20% - Accent5 3 6 3" xfId="19710"/>
    <cellStyle name="20% - Accent5 3 6 4" xfId="19711"/>
    <cellStyle name="20% - Accent5 3 7" xfId="19712"/>
    <cellStyle name="20% - Accent5 3 7 2" xfId="19713"/>
    <cellStyle name="20% - Accent5 3 8" xfId="19714"/>
    <cellStyle name="20% - Accent5 3 8 2" xfId="19715"/>
    <cellStyle name="20% - Accent5 3 9" xfId="19716"/>
    <cellStyle name="20% - Accent5 4" xfId="19717"/>
    <cellStyle name="20% - Accent5 4 10" xfId="19718"/>
    <cellStyle name="20% - Accent5 4 11" xfId="19719"/>
    <cellStyle name="20% - Accent5 4 12" xfId="19720"/>
    <cellStyle name="20% - Accent5 4 2" xfId="19721"/>
    <cellStyle name="20% - Accent5 4 2 10" xfId="19722"/>
    <cellStyle name="20% - Accent5 4 2 2" xfId="19723"/>
    <cellStyle name="20% - Accent5 4 2 2 2" xfId="19724"/>
    <cellStyle name="20% - Accent5 4 2 2 2 2" xfId="19725"/>
    <cellStyle name="20% - Accent5 4 2 2 3" xfId="19726"/>
    <cellStyle name="20% - Accent5 4 2 2 3 2" xfId="19727"/>
    <cellStyle name="20% - Accent5 4 2 2 4" xfId="19728"/>
    <cellStyle name="20% - Accent5 4 2 2 4 2" xfId="19729"/>
    <cellStyle name="20% - Accent5 4 2 2 5" xfId="19730"/>
    <cellStyle name="20% - Accent5 4 2 2 6" xfId="19731"/>
    <cellStyle name="20% - Accent5 4 2 2 7" xfId="19732"/>
    <cellStyle name="20% - Accent5 4 2 2 8" xfId="19733"/>
    <cellStyle name="20% - Accent5 4 2 2 9" xfId="19734"/>
    <cellStyle name="20% - Accent5 4 2 3" xfId="19735"/>
    <cellStyle name="20% - Accent5 4 2 3 2" xfId="19736"/>
    <cellStyle name="20% - Accent5 4 2 3 3" xfId="19737"/>
    <cellStyle name="20% - Accent5 4 2 3 4" xfId="19738"/>
    <cellStyle name="20% - Accent5 4 2 4" xfId="19739"/>
    <cellStyle name="20% - Accent5 4 2 4 2" xfId="19740"/>
    <cellStyle name="20% - Accent5 4 2 5" xfId="19741"/>
    <cellStyle name="20% - Accent5 4 2 5 2" xfId="19742"/>
    <cellStyle name="20% - Accent5 4 2 6" xfId="19743"/>
    <cellStyle name="20% - Accent5 4 2 6 2" xfId="19744"/>
    <cellStyle name="20% - Accent5 4 2 7" xfId="19745"/>
    <cellStyle name="20% - Accent5 4 2 8" xfId="19746"/>
    <cellStyle name="20% - Accent5 4 2 9" xfId="19747"/>
    <cellStyle name="20% - Accent5 4 3" xfId="19748"/>
    <cellStyle name="20% - Accent5 4 3 10" xfId="19749"/>
    <cellStyle name="20% - Accent5 4 3 2" xfId="19750"/>
    <cellStyle name="20% - Accent5 4 3 2 2" xfId="19751"/>
    <cellStyle name="20% - Accent5 4 3 2 2 2" xfId="19752"/>
    <cellStyle name="20% - Accent5 4 3 2 3" xfId="19753"/>
    <cellStyle name="20% - Accent5 4 3 2 3 2" xfId="19754"/>
    <cellStyle name="20% - Accent5 4 3 2 4" xfId="19755"/>
    <cellStyle name="20% - Accent5 4 3 2 4 2" xfId="19756"/>
    <cellStyle name="20% - Accent5 4 3 2 5" xfId="19757"/>
    <cellStyle name="20% - Accent5 4 3 2 6" xfId="19758"/>
    <cellStyle name="20% - Accent5 4 3 2 7" xfId="19759"/>
    <cellStyle name="20% - Accent5 4 3 2 8" xfId="19760"/>
    <cellStyle name="20% - Accent5 4 3 2 9" xfId="19761"/>
    <cellStyle name="20% - Accent5 4 3 3" xfId="19762"/>
    <cellStyle name="20% - Accent5 4 3 3 2" xfId="19763"/>
    <cellStyle name="20% - Accent5 4 3 4" xfId="19764"/>
    <cellStyle name="20% - Accent5 4 3 4 2" xfId="19765"/>
    <cellStyle name="20% - Accent5 4 3 5" xfId="19766"/>
    <cellStyle name="20% - Accent5 4 3 5 2" xfId="19767"/>
    <cellStyle name="20% - Accent5 4 3 6" xfId="19768"/>
    <cellStyle name="20% - Accent5 4 3 7" xfId="19769"/>
    <cellStyle name="20% - Accent5 4 3 8" xfId="19770"/>
    <cellStyle name="20% - Accent5 4 3 9" xfId="19771"/>
    <cellStyle name="20% - Accent5 4 4" xfId="19772"/>
    <cellStyle name="20% - Accent5 4 4 2" xfId="19773"/>
    <cellStyle name="20% - Accent5 4 4 2 2" xfId="19774"/>
    <cellStyle name="20% - Accent5 4 4 3" xfId="19775"/>
    <cellStyle name="20% - Accent5 4 4 3 2" xfId="19776"/>
    <cellStyle name="20% - Accent5 4 4 4" xfId="19777"/>
    <cellStyle name="20% - Accent5 4 4 4 2" xfId="19778"/>
    <cellStyle name="20% - Accent5 4 4 5" xfId="19779"/>
    <cellStyle name="20% - Accent5 4 4 6" xfId="19780"/>
    <cellStyle name="20% - Accent5 4 4 7" xfId="19781"/>
    <cellStyle name="20% - Accent5 4 4 8" xfId="19782"/>
    <cellStyle name="20% - Accent5 4 4 9" xfId="19783"/>
    <cellStyle name="20% - Accent5 4 5" xfId="19784"/>
    <cellStyle name="20% - Accent5 4 5 2" xfId="19785"/>
    <cellStyle name="20% - Accent5 4 5 3" xfId="19786"/>
    <cellStyle name="20% - Accent5 4 5 4" xfId="19787"/>
    <cellStyle name="20% - Accent5 4 6" xfId="19788"/>
    <cellStyle name="20% - Accent5 4 6 2" xfId="19789"/>
    <cellStyle name="20% - Accent5 4 6 3" xfId="19790"/>
    <cellStyle name="20% - Accent5 4 6 4" xfId="19791"/>
    <cellStyle name="20% - Accent5 4 7" xfId="19792"/>
    <cellStyle name="20% - Accent5 4 7 2" xfId="19793"/>
    <cellStyle name="20% - Accent5 4 8" xfId="19794"/>
    <cellStyle name="20% - Accent5 4 8 2" xfId="19795"/>
    <cellStyle name="20% - Accent5 4 9" xfId="19796"/>
    <cellStyle name="20% - Accent5 5" xfId="19797"/>
    <cellStyle name="20% - Accent5 5 10" xfId="19798"/>
    <cellStyle name="20% - Accent5 5 2" xfId="19799"/>
    <cellStyle name="20% - Accent5 5 2 2" xfId="19800"/>
    <cellStyle name="20% - Accent5 5 2 2 2" xfId="19801"/>
    <cellStyle name="20% - Accent5 5 2 2 3" xfId="19802"/>
    <cellStyle name="20% - Accent5 5 2 2 4" xfId="19803"/>
    <cellStyle name="20% - Accent5 5 2 3" xfId="19804"/>
    <cellStyle name="20% - Accent5 5 2 3 2" xfId="19805"/>
    <cellStyle name="20% - Accent5 5 2 4" xfId="19806"/>
    <cellStyle name="20% - Accent5 5 2 4 2" xfId="19807"/>
    <cellStyle name="20% - Accent5 5 2 5" xfId="19808"/>
    <cellStyle name="20% - Accent5 5 2 6" xfId="19809"/>
    <cellStyle name="20% - Accent5 5 2 7" xfId="19810"/>
    <cellStyle name="20% - Accent5 5 2 8" xfId="19811"/>
    <cellStyle name="20% - Accent5 5 3" xfId="19812"/>
    <cellStyle name="20% - Accent5 5 3 2" xfId="19813"/>
    <cellStyle name="20% - Accent5 5 3 3" xfId="19814"/>
    <cellStyle name="20% - Accent5 5 4" xfId="19815"/>
    <cellStyle name="20% - Accent5 5 4 2" xfId="19816"/>
    <cellStyle name="20% - Accent5 5 5" xfId="19817"/>
    <cellStyle name="20% - Accent5 5 5 2" xfId="19818"/>
    <cellStyle name="20% - Accent5 5 6" xfId="19819"/>
    <cellStyle name="20% - Accent5 5 6 2" xfId="19820"/>
    <cellStyle name="20% - Accent5 5 7" xfId="19821"/>
    <cellStyle name="20% - Accent5 5 8" xfId="19822"/>
    <cellStyle name="20% - Accent5 5 9" xfId="19823"/>
    <cellStyle name="20% - Accent5 6" xfId="19824"/>
    <cellStyle name="20% - Accent5 6 2" xfId="19825"/>
    <cellStyle name="20% - Accent5 6 2 2" xfId="19826"/>
    <cellStyle name="20% - Accent5 6 2 2 2" xfId="19827"/>
    <cellStyle name="20% - Accent5 6 2 3" xfId="19828"/>
    <cellStyle name="20% - Accent5 6 2 3 2" xfId="19829"/>
    <cellStyle name="20% - Accent5 6 2 4" xfId="19830"/>
    <cellStyle name="20% - Accent5 6 2 4 2" xfId="19831"/>
    <cellStyle name="20% - Accent5 6 2 5" xfId="19832"/>
    <cellStyle name="20% - Accent5 6 2 6" xfId="19833"/>
    <cellStyle name="20% - Accent5 6 2 7" xfId="19834"/>
    <cellStyle name="20% - Accent5 6 2 8" xfId="19835"/>
    <cellStyle name="20% - Accent5 6 2 9" xfId="19836"/>
    <cellStyle name="20% - Accent5 6 3" xfId="19837"/>
    <cellStyle name="20% - Accent5 6 3 2" xfId="19838"/>
    <cellStyle name="20% - Accent5 6 3 3" xfId="19839"/>
    <cellStyle name="20% - Accent5 6 3 4" xfId="19840"/>
    <cellStyle name="20% - Accent5 6 4" xfId="19841"/>
    <cellStyle name="20% - Accent5 6 4 2" xfId="19842"/>
    <cellStyle name="20% - Accent5 6 5" xfId="19843"/>
    <cellStyle name="20% - Accent5 6 5 2" xfId="19844"/>
    <cellStyle name="20% - Accent5 6 6" xfId="19845"/>
    <cellStyle name="20% - Accent5 6 7" xfId="19846"/>
    <cellStyle name="20% - Accent5 6 8" xfId="19847"/>
    <cellStyle name="20% - Accent5 6 9" xfId="19848"/>
    <cellStyle name="20% - Accent5 7" xfId="19849"/>
    <cellStyle name="20% - Accent5 7 10" xfId="19850"/>
    <cellStyle name="20% - Accent5 7 2" xfId="19851"/>
    <cellStyle name="20% - Accent5 7 2 2" xfId="19852"/>
    <cellStyle name="20% - Accent5 7 2 2 2" xfId="19853"/>
    <cellStyle name="20% - Accent5 7 2 3" xfId="19854"/>
    <cellStyle name="20% - Accent5 7 2 3 2" xfId="19855"/>
    <cellStyle name="20% - Accent5 7 2 4" xfId="19856"/>
    <cellStyle name="20% - Accent5 7 2 4 2" xfId="19857"/>
    <cellStyle name="20% - Accent5 7 2 5" xfId="19858"/>
    <cellStyle name="20% - Accent5 7 2 6" xfId="19859"/>
    <cellStyle name="20% - Accent5 7 2 7" xfId="19860"/>
    <cellStyle name="20% - Accent5 7 2 8" xfId="19861"/>
    <cellStyle name="20% - Accent5 7 2 9" xfId="19862"/>
    <cellStyle name="20% - Accent5 7 3" xfId="19863"/>
    <cellStyle name="20% - Accent5 7 3 2" xfId="19864"/>
    <cellStyle name="20% - Accent5 7 4" xfId="19865"/>
    <cellStyle name="20% - Accent5 7 4 2" xfId="19866"/>
    <cellStyle name="20% - Accent5 7 5" xfId="19867"/>
    <cellStyle name="20% - Accent5 7 5 2" xfId="19868"/>
    <cellStyle name="20% - Accent5 7 6" xfId="19869"/>
    <cellStyle name="20% - Accent5 7 7" xfId="19870"/>
    <cellStyle name="20% - Accent5 7 8" xfId="19871"/>
    <cellStyle name="20% - Accent5 7 9" xfId="19872"/>
    <cellStyle name="20% - Accent5 8" xfId="19873"/>
    <cellStyle name="20% - Accent5 8 2" xfId="19874"/>
    <cellStyle name="20% - Accent5 8 2 2" xfId="19875"/>
    <cellStyle name="20% - Accent5 8 3" xfId="19876"/>
    <cellStyle name="20% - Accent5 8 3 2" xfId="19877"/>
    <cellStyle name="20% - Accent5 8 4" xfId="19878"/>
    <cellStyle name="20% - Accent5 8 4 2" xfId="19879"/>
    <cellStyle name="20% - Accent5 8 5" xfId="19880"/>
    <cellStyle name="20% - Accent5 8 6" xfId="19881"/>
    <cellStyle name="20% - Accent5 8 7" xfId="19882"/>
    <cellStyle name="20% - Accent5 8 8" xfId="19883"/>
    <cellStyle name="20% - Accent5 8 9" xfId="19884"/>
    <cellStyle name="20% - Accent5 9" xfId="19885"/>
    <cellStyle name="20% - Accent5 9 2" xfId="19886"/>
    <cellStyle name="20% - Accent5 9 2 2" xfId="19887"/>
    <cellStyle name="20% - Accent5 9 3" xfId="19888"/>
    <cellStyle name="20% - Accent5 9 3 2" xfId="19889"/>
    <cellStyle name="20% - Accent5 9 4" xfId="19890"/>
    <cellStyle name="20% - Accent5 9 4 2" xfId="19891"/>
    <cellStyle name="20% - Accent5 9 5" xfId="19892"/>
    <cellStyle name="20% - Accent5 9 6" xfId="19893"/>
    <cellStyle name="20% - Accent5 9 7" xfId="19894"/>
    <cellStyle name="20% - Accent5 9 8" xfId="19895"/>
    <cellStyle name="20% - Accent5 9 9" xfId="19896"/>
    <cellStyle name="20% - Accent6 10" xfId="19897"/>
    <cellStyle name="20% - Accent6 10 2" xfId="19898"/>
    <cellStyle name="20% - Accent6 10 2 2" xfId="19899"/>
    <cellStyle name="20% - Accent6 10 3" xfId="19900"/>
    <cellStyle name="20% - Accent6 10 3 2" xfId="19901"/>
    <cellStyle name="20% - Accent6 10 4" xfId="19902"/>
    <cellStyle name="20% - Accent6 10 4 2" xfId="19903"/>
    <cellStyle name="20% - Accent6 10 5" xfId="19904"/>
    <cellStyle name="20% - Accent6 10 6" xfId="19905"/>
    <cellStyle name="20% - Accent6 10 7" xfId="19906"/>
    <cellStyle name="20% - Accent6 10 8" xfId="19907"/>
    <cellStyle name="20% - Accent6 10 9" xfId="19908"/>
    <cellStyle name="20% - Accent6 11" xfId="19909"/>
    <cellStyle name="20% - Accent6 11 2" xfId="19910"/>
    <cellStyle name="20% - Accent6 11 2 2" xfId="19911"/>
    <cellStyle name="20% - Accent6 11 3" xfId="19912"/>
    <cellStyle name="20% - Accent6 11 3 2" xfId="19913"/>
    <cellStyle name="20% - Accent6 11 4" xfId="19914"/>
    <cellStyle name="20% - Accent6 11 5" xfId="19915"/>
    <cellStyle name="20% - Accent6 11 6" xfId="19916"/>
    <cellStyle name="20% - Accent6 11 7" xfId="19917"/>
    <cellStyle name="20% - Accent6 11 8" xfId="19918"/>
    <cellStyle name="20% - Accent6 12" xfId="19919"/>
    <cellStyle name="20% - Accent6 12 2" xfId="19920"/>
    <cellStyle name="20% - Accent6 12 2 2" xfId="19921"/>
    <cellStyle name="20% - Accent6 12 3" xfId="19922"/>
    <cellStyle name="20% - Accent6 12 4" xfId="19923"/>
    <cellStyle name="20% - Accent6 12 5" xfId="19924"/>
    <cellStyle name="20% - Accent6 13" xfId="19925"/>
    <cellStyle name="20% - Accent6 13 2" xfId="19926"/>
    <cellStyle name="20% - Accent6 13 3" xfId="19927"/>
    <cellStyle name="20% - Accent6 14" xfId="19928"/>
    <cellStyle name="20% - Accent6 14 2" xfId="19929"/>
    <cellStyle name="20% - Accent6 15" xfId="19930"/>
    <cellStyle name="20% - Accent6 16" xfId="19931"/>
    <cellStyle name="20% - Accent6 17" xfId="19932"/>
    <cellStyle name="20% - Accent6 18" xfId="19933"/>
    <cellStyle name="20% - Accent6 19" xfId="19934"/>
    <cellStyle name="20% - Accent6 2" xfId="19935"/>
    <cellStyle name="20% - Accent6 2 10" xfId="19936"/>
    <cellStyle name="20% - Accent6 2 11" xfId="19937"/>
    <cellStyle name="20% - Accent6 2 12" xfId="19938"/>
    <cellStyle name="20% - Accent6 2 13" xfId="19939"/>
    <cellStyle name="20% - Accent6 2 14" xfId="19940"/>
    <cellStyle name="20% - Accent6 2 2" xfId="19941"/>
    <cellStyle name="20% - Accent6 2 2 10" xfId="19942"/>
    <cellStyle name="20% - Accent6 2 2 11" xfId="19943"/>
    <cellStyle name="20% - Accent6 2 2 12" xfId="19944"/>
    <cellStyle name="20% - Accent6 2 2 2" xfId="19945"/>
    <cellStyle name="20% - Accent6 2 2 2 2" xfId="19946"/>
    <cellStyle name="20% - Accent6 2 2 2 2 2" xfId="19947"/>
    <cellStyle name="20% - Accent6 2 2 2 2 2 2" xfId="19948"/>
    <cellStyle name="20% - Accent6 2 2 2 2 3" xfId="19949"/>
    <cellStyle name="20% - Accent6 2 2 2 2 3 2" xfId="19950"/>
    <cellStyle name="20% - Accent6 2 2 2 2 4" xfId="19951"/>
    <cellStyle name="20% - Accent6 2 2 2 2 4 2" xfId="19952"/>
    <cellStyle name="20% - Accent6 2 2 2 2 5" xfId="19953"/>
    <cellStyle name="20% - Accent6 2 2 2 2 6" xfId="19954"/>
    <cellStyle name="20% - Accent6 2 2 2 2 7" xfId="19955"/>
    <cellStyle name="20% - Accent6 2 2 2 2 8" xfId="19956"/>
    <cellStyle name="20% - Accent6 2 2 2 2 9" xfId="19957"/>
    <cellStyle name="20% - Accent6 2 2 2 3" xfId="19958"/>
    <cellStyle name="20% - Accent6 2 2 2 3 2" xfId="19959"/>
    <cellStyle name="20% - Accent6 2 2 2 3 3" xfId="19960"/>
    <cellStyle name="20% - Accent6 2 2 2 3 4" xfId="19961"/>
    <cellStyle name="20% - Accent6 2 2 2 4" xfId="19962"/>
    <cellStyle name="20% - Accent6 2 2 2 4 2" xfId="19963"/>
    <cellStyle name="20% - Accent6 2 2 2 5" xfId="19964"/>
    <cellStyle name="20% - Accent6 2 2 2 5 2" xfId="19965"/>
    <cellStyle name="20% - Accent6 2 2 2 6" xfId="19966"/>
    <cellStyle name="20% - Accent6 2 2 2 7" xfId="19967"/>
    <cellStyle name="20% - Accent6 2 2 2 8" xfId="19968"/>
    <cellStyle name="20% - Accent6 2 2 2 9" xfId="19969"/>
    <cellStyle name="20% - Accent6 2 2 3" xfId="19970"/>
    <cellStyle name="20% - Accent6 2 2 3 10" xfId="19971"/>
    <cellStyle name="20% - Accent6 2 2 3 2" xfId="19972"/>
    <cellStyle name="20% - Accent6 2 2 3 2 2" xfId="19973"/>
    <cellStyle name="20% - Accent6 2 2 3 2 2 2" xfId="19974"/>
    <cellStyle name="20% - Accent6 2 2 3 2 3" xfId="19975"/>
    <cellStyle name="20% - Accent6 2 2 3 2 3 2" xfId="19976"/>
    <cellStyle name="20% - Accent6 2 2 3 2 4" xfId="19977"/>
    <cellStyle name="20% - Accent6 2 2 3 2 4 2" xfId="19978"/>
    <cellStyle name="20% - Accent6 2 2 3 2 5" xfId="19979"/>
    <cellStyle name="20% - Accent6 2 2 3 2 6" xfId="19980"/>
    <cellStyle name="20% - Accent6 2 2 3 2 7" xfId="19981"/>
    <cellStyle name="20% - Accent6 2 2 3 2 8" xfId="19982"/>
    <cellStyle name="20% - Accent6 2 2 3 2 9" xfId="19983"/>
    <cellStyle name="20% - Accent6 2 2 3 3" xfId="19984"/>
    <cellStyle name="20% - Accent6 2 2 3 3 2" xfId="19985"/>
    <cellStyle name="20% - Accent6 2 2 3 4" xfId="19986"/>
    <cellStyle name="20% - Accent6 2 2 3 4 2" xfId="19987"/>
    <cellStyle name="20% - Accent6 2 2 3 5" xfId="19988"/>
    <cellStyle name="20% - Accent6 2 2 3 5 2" xfId="19989"/>
    <cellStyle name="20% - Accent6 2 2 3 6" xfId="19990"/>
    <cellStyle name="20% - Accent6 2 2 3 7" xfId="19991"/>
    <cellStyle name="20% - Accent6 2 2 3 8" xfId="19992"/>
    <cellStyle name="20% - Accent6 2 2 3 9" xfId="19993"/>
    <cellStyle name="20% - Accent6 2 2 4" xfId="19994"/>
    <cellStyle name="20% - Accent6 2 2 4 2" xfId="19995"/>
    <cellStyle name="20% - Accent6 2 2 4 2 2" xfId="19996"/>
    <cellStyle name="20% - Accent6 2 2 4 3" xfId="19997"/>
    <cellStyle name="20% - Accent6 2 2 4 3 2" xfId="19998"/>
    <cellStyle name="20% - Accent6 2 2 4 4" xfId="19999"/>
    <cellStyle name="20% - Accent6 2 2 4 4 2" xfId="20000"/>
    <cellStyle name="20% - Accent6 2 2 4 5" xfId="20001"/>
    <cellStyle name="20% - Accent6 2 2 4 6" xfId="20002"/>
    <cellStyle name="20% - Accent6 2 2 4 7" xfId="20003"/>
    <cellStyle name="20% - Accent6 2 2 4 8" xfId="20004"/>
    <cellStyle name="20% - Accent6 2 2 4 9" xfId="20005"/>
    <cellStyle name="20% - Accent6 2 2 5" xfId="20006"/>
    <cellStyle name="20% - Accent6 2 2 5 2" xfId="20007"/>
    <cellStyle name="20% - Accent6 2 2 5 3" xfId="20008"/>
    <cellStyle name="20% - Accent6 2 2 6" xfId="20009"/>
    <cellStyle name="20% - Accent6 2 2 6 2" xfId="20010"/>
    <cellStyle name="20% - Accent6 2 2 6 3" xfId="20011"/>
    <cellStyle name="20% - Accent6 2 2 6 4" xfId="20012"/>
    <cellStyle name="20% - Accent6 2 2 7" xfId="20013"/>
    <cellStyle name="20% - Accent6 2 2 7 2" xfId="20014"/>
    <cellStyle name="20% - Accent6 2 2 8" xfId="20015"/>
    <cellStyle name="20% - Accent6 2 2 8 2" xfId="20016"/>
    <cellStyle name="20% - Accent6 2 2 9" xfId="20017"/>
    <cellStyle name="20% - Accent6 2 3" xfId="20018"/>
    <cellStyle name="20% - Accent6 2 3 2" xfId="20019"/>
    <cellStyle name="20% - Accent6 2 3 2 2" xfId="20020"/>
    <cellStyle name="20% - Accent6 2 3 2 2 2" xfId="20021"/>
    <cellStyle name="20% - Accent6 2 3 2 3" xfId="20022"/>
    <cellStyle name="20% - Accent6 2 3 2 3 2" xfId="20023"/>
    <cellStyle name="20% - Accent6 2 3 2 4" xfId="20024"/>
    <cellStyle name="20% - Accent6 2 3 2 4 2" xfId="20025"/>
    <cellStyle name="20% - Accent6 2 3 2 5" xfId="20026"/>
    <cellStyle name="20% - Accent6 2 3 2 6" xfId="20027"/>
    <cellStyle name="20% - Accent6 2 3 2 7" xfId="20028"/>
    <cellStyle name="20% - Accent6 2 3 2 8" xfId="20029"/>
    <cellStyle name="20% - Accent6 2 3 2 9" xfId="20030"/>
    <cellStyle name="20% - Accent6 2 3 3" xfId="20031"/>
    <cellStyle name="20% - Accent6 2 3 3 2" xfId="20032"/>
    <cellStyle name="20% - Accent6 2 3 3 3" xfId="20033"/>
    <cellStyle name="20% - Accent6 2 3 3 4" xfId="20034"/>
    <cellStyle name="20% - Accent6 2 3 4" xfId="20035"/>
    <cellStyle name="20% - Accent6 2 3 4 2" xfId="20036"/>
    <cellStyle name="20% - Accent6 2 3 5" xfId="20037"/>
    <cellStyle name="20% - Accent6 2 3 5 2" xfId="20038"/>
    <cellStyle name="20% - Accent6 2 3 6" xfId="20039"/>
    <cellStyle name="20% - Accent6 2 3 7" xfId="20040"/>
    <cellStyle name="20% - Accent6 2 3 8" xfId="20041"/>
    <cellStyle name="20% - Accent6 2 3 9" xfId="20042"/>
    <cellStyle name="20% - Accent6 2 4" xfId="20043"/>
    <cellStyle name="20% - Accent6 2 4 10" xfId="20044"/>
    <cellStyle name="20% - Accent6 2 4 2" xfId="20045"/>
    <cellStyle name="20% - Accent6 2 4 2 2" xfId="20046"/>
    <cellStyle name="20% - Accent6 2 4 2 2 2" xfId="20047"/>
    <cellStyle name="20% - Accent6 2 4 2 3" xfId="20048"/>
    <cellStyle name="20% - Accent6 2 4 2 3 2" xfId="20049"/>
    <cellStyle name="20% - Accent6 2 4 2 4" xfId="20050"/>
    <cellStyle name="20% - Accent6 2 4 2 4 2" xfId="20051"/>
    <cellStyle name="20% - Accent6 2 4 2 5" xfId="20052"/>
    <cellStyle name="20% - Accent6 2 4 2 6" xfId="20053"/>
    <cellStyle name="20% - Accent6 2 4 2 7" xfId="20054"/>
    <cellStyle name="20% - Accent6 2 4 2 8" xfId="20055"/>
    <cellStyle name="20% - Accent6 2 4 2 9" xfId="20056"/>
    <cellStyle name="20% - Accent6 2 4 3" xfId="20057"/>
    <cellStyle name="20% - Accent6 2 4 3 2" xfId="20058"/>
    <cellStyle name="20% - Accent6 2 4 3 3" xfId="20059"/>
    <cellStyle name="20% - Accent6 2 4 3 4" xfId="20060"/>
    <cellStyle name="20% - Accent6 2 4 4" xfId="20061"/>
    <cellStyle name="20% - Accent6 2 4 4 2" xfId="20062"/>
    <cellStyle name="20% - Accent6 2 4 4 3" xfId="20063"/>
    <cellStyle name="20% - Accent6 2 4 4 4" xfId="20064"/>
    <cellStyle name="20% - Accent6 2 4 5" xfId="20065"/>
    <cellStyle name="20% - Accent6 2 4 5 2" xfId="20066"/>
    <cellStyle name="20% - Accent6 2 4 6" xfId="20067"/>
    <cellStyle name="20% - Accent6 2 4 7" xfId="20068"/>
    <cellStyle name="20% - Accent6 2 4 8" xfId="20069"/>
    <cellStyle name="20% - Accent6 2 4 9" xfId="20070"/>
    <cellStyle name="20% - Accent6 2 5" xfId="20071"/>
    <cellStyle name="20% - Accent6 2 5 2" xfId="20072"/>
    <cellStyle name="20% - Accent6 2 5 2 2" xfId="20073"/>
    <cellStyle name="20% - Accent6 2 5 3" xfId="20074"/>
    <cellStyle name="20% - Accent6 2 5 3 2" xfId="20075"/>
    <cellStyle name="20% - Accent6 2 5 4" xfId="20076"/>
    <cellStyle name="20% - Accent6 2 5 4 2" xfId="20077"/>
    <cellStyle name="20% - Accent6 2 5 5" xfId="20078"/>
    <cellStyle name="20% - Accent6 2 5 6" xfId="20079"/>
    <cellStyle name="20% - Accent6 2 5 7" xfId="20080"/>
    <cellStyle name="20% - Accent6 2 5 8" xfId="20081"/>
    <cellStyle name="20% - Accent6 2 5 9" xfId="20082"/>
    <cellStyle name="20% - Accent6 2 6" xfId="20083"/>
    <cellStyle name="20% - Accent6 2 6 2" xfId="20084"/>
    <cellStyle name="20% - Accent6 2 6 2 2" xfId="20085"/>
    <cellStyle name="20% - Accent6 2 6 3" xfId="20086"/>
    <cellStyle name="20% - Accent6 2 6 3 2" xfId="20087"/>
    <cellStyle name="20% - Accent6 2 6 4" xfId="20088"/>
    <cellStyle name="20% - Accent6 2 6 4 2" xfId="20089"/>
    <cellStyle name="20% - Accent6 2 6 5" xfId="20090"/>
    <cellStyle name="20% - Accent6 2 6 6" xfId="20091"/>
    <cellStyle name="20% - Accent6 2 6 7" xfId="20092"/>
    <cellStyle name="20% - Accent6 2 6 8" xfId="20093"/>
    <cellStyle name="20% - Accent6 2 6 9" xfId="20094"/>
    <cellStyle name="20% - Accent6 2 7" xfId="20095"/>
    <cellStyle name="20% - Accent6 2 7 2" xfId="20096"/>
    <cellStyle name="20% - Accent6 2 7 3" xfId="20097"/>
    <cellStyle name="20% - Accent6 2 7 4" xfId="20098"/>
    <cellStyle name="20% - Accent6 2 8" xfId="20099"/>
    <cellStyle name="20% - Accent6 2 8 2" xfId="20100"/>
    <cellStyle name="20% - Accent6 2 9" xfId="20101"/>
    <cellStyle name="20% - Accent6 2 9 2" xfId="20102"/>
    <cellStyle name="20% - Accent6 20" xfId="20103"/>
    <cellStyle name="20% - Accent6 3" xfId="20104"/>
    <cellStyle name="20% - Accent6 3 10" xfId="20105"/>
    <cellStyle name="20% - Accent6 3 11" xfId="20106"/>
    <cellStyle name="20% - Accent6 3 12" xfId="20107"/>
    <cellStyle name="20% - Accent6 3 2" xfId="20108"/>
    <cellStyle name="20% - Accent6 3 2 10" xfId="20109"/>
    <cellStyle name="20% - Accent6 3 2 2" xfId="20110"/>
    <cellStyle name="20% - Accent6 3 2 2 2" xfId="20111"/>
    <cellStyle name="20% - Accent6 3 2 2 2 2" xfId="20112"/>
    <cellStyle name="20% - Accent6 3 2 2 3" xfId="20113"/>
    <cellStyle name="20% - Accent6 3 2 2 3 2" xfId="20114"/>
    <cellStyle name="20% - Accent6 3 2 2 4" xfId="20115"/>
    <cellStyle name="20% - Accent6 3 2 2 4 2" xfId="20116"/>
    <cellStyle name="20% - Accent6 3 2 2 5" xfId="20117"/>
    <cellStyle name="20% - Accent6 3 2 2 6" xfId="20118"/>
    <cellStyle name="20% - Accent6 3 2 2 7" xfId="20119"/>
    <cellStyle name="20% - Accent6 3 2 2 8" xfId="20120"/>
    <cellStyle name="20% - Accent6 3 2 2 9" xfId="20121"/>
    <cellStyle name="20% - Accent6 3 2 3" xfId="20122"/>
    <cellStyle name="20% - Accent6 3 2 3 2" xfId="20123"/>
    <cellStyle name="20% - Accent6 3 2 3 3" xfId="20124"/>
    <cellStyle name="20% - Accent6 3 2 3 4" xfId="20125"/>
    <cellStyle name="20% - Accent6 3 2 4" xfId="20126"/>
    <cellStyle name="20% - Accent6 3 2 4 2" xfId="20127"/>
    <cellStyle name="20% - Accent6 3 2 5" xfId="20128"/>
    <cellStyle name="20% - Accent6 3 2 5 2" xfId="20129"/>
    <cellStyle name="20% - Accent6 3 2 6" xfId="20130"/>
    <cellStyle name="20% - Accent6 3 2 6 2" xfId="20131"/>
    <cellStyle name="20% - Accent6 3 2 7" xfId="20132"/>
    <cellStyle name="20% - Accent6 3 2 8" xfId="20133"/>
    <cellStyle name="20% - Accent6 3 2 9" xfId="20134"/>
    <cellStyle name="20% - Accent6 3 3" xfId="20135"/>
    <cellStyle name="20% - Accent6 3 3 2" xfId="20136"/>
    <cellStyle name="20% - Accent6 3 3 2 2" xfId="20137"/>
    <cellStyle name="20% - Accent6 3 3 2 2 2" xfId="20138"/>
    <cellStyle name="20% - Accent6 3 3 2 3" xfId="20139"/>
    <cellStyle name="20% - Accent6 3 3 2 3 2" xfId="20140"/>
    <cellStyle name="20% - Accent6 3 3 2 4" xfId="20141"/>
    <cellStyle name="20% - Accent6 3 3 2 4 2" xfId="20142"/>
    <cellStyle name="20% - Accent6 3 3 2 5" xfId="20143"/>
    <cellStyle name="20% - Accent6 3 3 2 6" xfId="20144"/>
    <cellStyle name="20% - Accent6 3 3 2 7" xfId="20145"/>
    <cellStyle name="20% - Accent6 3 3 2 8" xfId="20146"/>
    <cellStyle name="20% - Accent6 3 3 2 9" xfId="20147"/>
    <cellStyle name="20% - Accent6 3 3 3" xfId="20148"/>
    <cellStyle name="20% - Accent6 3 3 3 2" xfId="20149"/>
    <cellStyle name="20% - Accent6 3 3 3 3" xfId="20150"/>
    <cellStyle name="20% - Accent6 3 3 3 4" xfId="20151"/>
    <cellStyle name="20% - Accent6 3 3 4" xfId="20152"/>
    <cellStyle name="20% - Accent6 3 3 4 2" xfId="20153"/>
    <cellStyle name="20% - Accent6 3 3 5" xfId="20154"/>
    <cellStyle name="20% - Accent6 3 3 5 2" xfId="20155"/>
    <cellStyle name="20% - Accent6 3 3 6" xfId="20156"/>
    <cellStyle name="20% - Accent6 3 3 7" xfId="20157"/>
    <cellStyle name="20% - Accent6 3 3 8" xfId="20158"/>
    <cellStyle name="20% - Accent6 3 3 9" xfId="20159"/>
    <cellStyle name="20% - Accent6 3 4" xfId="20160"/>
    <cellStyle name="20% - Accent6 3 4 2" xfId="20161"/>
    <cellStyle name="20% - Accent6 3 4 2 2" xfId="20162"/>
    <cellStyle name="20% - Accent6 3 4 3" xfId="20163"/>
    <cellStyle name="20% - Accent6 3 4 3 2" xfId="20164"/>
    <cellStyle name="20% - Accent6 3 4 4" xfId="20165"/>
    <cellStyle name="20% - Accent6 3 4 4 2" xfId="20166"/>
    <cellStyle name="20% - Accent6 3 4 5" xfId="20167"/>
    <cellStyle name="20% - Accent6 3 4 6" xfId="20168"/>
    <cellStyle name="20% - Accent6 3 4 7" xfId="20169"/>
    <cellStyle name="20% - Accent6 3 4 8" xfId="20170"/>
    <cellStyle name="20% - Accent6 3 4 9" xfId="20171"/>
    <cellStyle name="20% - Accent6 3 5" xfId="20172"/>
    <cellStyle name="20% - Accent6 3 5 2" xfId="20173"/>
    <cellStyle name="20% - Accent6 3 5 3" xfId="20174"/>
    <cellStyle name="20% - Accent6 3 6" xfId="20175"/>
    <cellStyle name="20% - Accent6 3 6 2" xfId="20176"/>
    <cellStyle name="20% - Accent6 3 6 3" xfId="20177"/>
    <cellStyle name="20% - Accent6 3 6 4" xfId="20178"/>
    <cellStyle name="20% - Accent6 3 7" xfId="20179"/>
    <cellStyle name="20% - Accent6 3 7 2" xfId="20180"/>
    <cellStyle name="20% - Accent6 3 8" xfId="20181"/>
    <cellStyle name="20% - Accent6 3 8 2" xfId="20182"/>
    <cellStyle name="20% - Accent6 3 9" xfId="20183"/>
    <cellStyle name="20% - Accent6 4" xfId="20184"/>
    <cellStyle name="20% - Accent6 4 10" xfId="20185"/>
    <cellStyle name="20% - Accent6 4 11" xfId="20186"/>
    <cellStyle name="20% - Accent6 4 12" xfId="20187"/>
    <cellStyle name="20% - Accent6 4 2" xfId="20188"/>
    <cellStyle name="20% - Accent6 4 2 10" xfId="20189"/>
    <cellStyle name="20% - Accent6 4 2 2" xfId="20190"/>
    <cellStyle name="20% - Accent6 4 2 2 2" xfId="20191"/>
    <cellStyle name="20% - Accent6 4 2 2 2 2" xfId="20192"/>
    <cellStyle name="20% - Accent6 4 2 2 3" xfId="20193"/>
    <cellStyle name="20% - Accent6 4 2 2 3 2" xfId="20194"/>
    <cellStyle name="20% - Accent6 4 2 2 4" xfId="20195"/>
    <cellStyle name="20% - Accent6 4 2 2 4 2" xfId="20196"/>
    <cellStyle name="20% - Accent6 4 2 2 5" xfId="20197"/>
    <cellStyle name="20% - Accent6 4 2 2 6" xfId="20198"/>
    <cellStyle name="20% - Accent6 4 2 2 7" xfId="20199"/>
    <cellStyle name="20% - Accent6 4 2 2 8" xfId="20200"/>
    <cellStyle name="20% - Accent6 4 2 2 9" xfId="20201"/>
    <cellStyle name="20% - Accent6 4 2 3" xfId="20202"/>
    <cellStyle name="20% - Accent6 4 2 3 2" xfId="20203"/>
    <cellStyle name="20% - Accent6 4 2 3 3" xfId="20204"/>
    <cellStyle name="20% - Accent6 4 2 3 4" xfId="20205"/>
    <cellStyle name="20% - Accent6 4 2 4" xfId="20206"/>
    <cellStyle name="20% - Accent6 4 2 4 2" xfId="20207"/>
    <cellStyle name="20% - Accent6 4 2 5" xfId="20208"/>
    <cellStyle name="20% - Accent6 4 2 5 2" xfId="20209"/>
    <cellStyle name="20% - Accent6 4 2 6" xfId="20210"/>
    <cellStyle name="20% - Accent6 4 2 6 2" xfId="20211"/>
    <cellStyle name="20% - Accent6 4 2 7" xfId="20212"/>
    <cellStyle name="20% - Accent6 4 2 8" xfId="20213"/>
    <cellStyle name="20% - Accent6 4 2 9" xfId="20214"/>
    <cellStyle name="20% - Accent6 4 3" xfId="20215"/>
    <cellStyle name="20% - Accent6 4 3 10" xfId="20216"/>
    <cellStyle name="20% - Accent6 4 3 2" xfId="20217"/>
    <cellStyle name="20% - Accent6 4 3 2 2" xfId="20218"/>
    <cellStyle name="20% - Accent6 4 3 2 2 2" xfId="20219"/>
    <cellStyle name="20% - Accent6 4 3 2 3" xfId="20220"/>
    <cellStyle name="20% - Accent6 4 3 2 3 2" xfId="20221"/>
    <cellStyle name="20% - Accent6 4 3 2 4" xfId="20222"/>
    <cellStyle name="20% - Accent6 4 3 2 4 2" xfId="20223"/>
    <cellStyle name="20% - Accent6 4 3 2 5" xfId="20224"/>
    <cellStyle name="20% - Accent6 4 3 2 6" xfId="20225"/>
    <cellStyle name="20% - Accent6 4 3 2 7" xfId="20226"/>
    <cellStyle name="20% - Accent6 4 3 2 8" xfId="20227"/>
    <cellStyle name="20% - Accent6 4 3 2 9" xfId="20228"/>
    <cellStyle name="20% - Accent6 4 3 3" xfId="20229"/>
    <cellStyle name="20% - Accent6 4 3 3 2" xfId="20230"/>
    <cellStyle name="20% - Accent6 4 3 4" xfId="20231"/>
    <cellStyle name="20% - Accent6 4 3 4 2" xfId="20232"/>
    <cellStyle name="20% - Accent6 4 3 5" xfId="20233"/>
    <cellStyle name="20% - Accent6 4 3 5 2" xfId="20234"/>
    <cellStyle name="20% - Accent6 4 3 6" xfId="20235"/>
    <cellStyle name="20% - Accent6 4 3 7" xfId="20236"/>
    <cellStyle name="20% - Accent6 4 3 8" xfId="20237"/>
    <cellStyle name="20% - Accent6 4 3 9" xfId="20238"/>
    <cellStyle name="20% - Accent6 4 4" xfId="20239"/>
    <cellStyle name="20% - Accent6 4 4 2" xfId="20240"/>
    <cellStyle name="20% - Accent6 4 4 2 2" xfId="20241"/>
    <cellStyle name="20% - Accent6 4 4 3" xfId="20242"/>
    <cellStyle name="20% - Accent6 4 4 3 2" xfId="20243"/>
    <cellStyle name="20% - Accent6 4 4 4" xfId="20244"/>
    <cellStyle name="20% - Accent6 4 4 4 2" xfId="20245"/>
    <cellStyle name="20% - Accent6 4 4 5" xfId="20246"/>
    <cellStyle name="20% - Accent6 4 4 6" xfId="20247"/>
    <cellStyle name="20% - Accent6 4 4 7" xfId="20248"/>
    <cellStyle name="20% - Accent6 4 4 8" xfId="20249"/>
    <cellStyle name="20% - Accent6 4 4 9" xfId="20250"/>
    <cellStyle name="20% - Accent6 4 5" xfId="20251"/>
    <cellStyle name="20% - Accent6 4 5 2" xfId="20252"/>
    <cellStyle name="20% - Accent6 4 5 3" xfId="20253"/>
    <cellStyle name="20% - Accent6 4 5 4" xfId="20254"/>
    <cellStyle name="20% - Accent6 4 6" xfId="20255"/>
    <cellStyle name="20% - Accent6 4 6 2" xfId="20256"/>
    <cellStyle name="20% - Accent6 4 6 3" xfId="20257"/>
    <cellStyle name="20% - Accent6 4 6 4" xfId="20258"/>
    <cellStyle name="20% - Accent6 4 7" xfId="20259"/>
    <cellStyle name="20% - Accent6 4 7 2" xfId="20260"/>
    <cellStyle name="20% - Accent6 4 8" xfId="20261"/>
    <cellStyle name="20% - Accent6 4 8 2" xfId="20262"/>
    <cellStyle name="20% - Accent6 4 9" xfId="20263"/>
    <cellStyle name="20% - Accent6 5" xfId="20264"/>
    <cellStyle name="20% - Accent6 5 10" xfId="20265"/>
    <cellStyle name="20% - Accent6 5 2" xfId="20266"/>
    <cellStyle name="20% - Accent6 5 2 2" xfId="20267"/>
    <cellStyle name="20% - Accent6 5 2 2 2" xfId="20268"/>
    <cellStyle name="20% - Accent6 5 2 2 3" xfId="20269"/>
    <cellStyle name="20% - Accent6 5 2 2 4" xfId="20270"/>
    <cellStyle name="20% - Accent6 5 2 3" xfId="20271"/>
    <cellStyle name="20% - Accent6 5 2 3 2" xfId="20272"/>
    <cellStyle name="20% - Accent6 5 2 4" xfId="20273"/>
    <cellStyle name="20% - Accent6 5 2 4 2" xfId="20274"/>
    <cellStyle name="20% - Accent6 5 2 5" xfId="20275"/>
    <cellStyle name="20% - Accent6 5 2 6" xfId="20276"/>
    <cellStyle name="20% - Accent6 5 2 7" xfId="20277"/>
    <cellStyle name="20% - Accent6 5 2 8" xfId="20278"/>
    <cellStyle name="20% - Accent6 5 3" xfId="20279"/>
    <cellStyle name="20% - Accent6 5 3 2" xfId="20280"/>
    <cellStyle name="20% - Accent6 5 3 3" xfId="20281"/>
    <cellStyle name="20% - Accent6 5 4" xfId="20282"/>
    <cellStyle name="20% - Accent6 5 4 2" xfId="20283"/>
    <cellStyle name="20% - Accent6 5 5" xfId="20284"/>
    <cellStyle name="20% - Accent6 5 5 2" xfId="20285"/>
    <cellStyle name="20% - Accent6 5 6" xfId="20286"/>
    <cellStyle name="20% - Accent6 5 6 2" xfId="20287"/>
    <cellStyle name="20% - Accent6 5 7" xfId="20288"/>
    <cellStyle name="20% - Accent6 5 8" xfId="20289"/>
    <cellStyle name="20% - Accent6 5 9" xfId="20290"/>
    <cellStyle name="20% - Accent6 6" xfId="20291"/>
    <cellStyle name="20% - Accent6 6 2" xfId="20292"/>
    <cellStyle name="20% - Accent6 6 2 2" xfId="20293"/>
    <cellStyle name="20% - Accent6 6 2 2 2" xfId="20294"/>
    <cellStyle name="20% - Accent6 6 2 3" xfId="20295"/>
    <cellStyle name="20% - Accent6 6 2 3 2" xfId="20296"/>
    <cellStyle name="20% - Accent6 6 2 4" xfId="20297"/>
    <cellStyle name="20% - Accent6 6 2 4 2" xfId="20298"/>
    <cellStyle name="20% - Accent6 6 2 5" xfId="20299"/>
    <cellStyle name="20% - Accent6 6 2 6" xfId="20300"/>
    <cellStyle name="20% - Accent6 6 2 7" xfId="20301"/>
    <cellStyle name="20% - Accent6 6 2 8" xfId="20302"/>
    <cellStyle name="20% - Accent6 6 2 9" xfId="20303"/>
    <cellStyle name="20% - Accent6 6 3" xfId="20304"/>
    <cellStyle name="20% - Accent6 6 3 2" xfId="20305"/>
    <cellStyle name="20% - Accent6 6 3 3" xfId="20306"/>
    <cellStyle name="20% - Accent6 6 3 4" xfId="20307"/>
    <cellStyle name="20% - Accent6 6 4" xfId="20308"/>
    <cellStyle name="20% - Accent6 6 4 2" xfId="20309"/>
    <cellStyle name="20% - Accent6 6 5" xfId="20310"/>
    <cellStyle name="20% - Accent6 6 5 2" xfId="20311"/>
    <cellStyle name="20% - Accent6 6 6" xfId="20312"/>
    <cellStyle name="20% - Accent6 6 7" xfId="20313"/>
    <cellStyle name="20% - Accent6 6 8" xfId="20314"/>
    <cellStyle name="20% - Accent6 6 9" xfId="20315"/>
    <cellStyle name="20% - Accent6 7" xfId="20316"/>
    <cellStyle name="20% - Accent6 7 10" xfId="20317"/>
    <cellStyle name="20% - Accent6 7 2" xfId="20318"/>
    <cellStyle name="20% - Accent6 7 2 2" xfId="20319"/>
    <cellStyle name="20% - Accent6 7 2 2 2" xfId="20320"/>
    <cellStyle name="20% - Accent6 7 2 3" xfId="20321"/>
    <cellStyle name="20% - Accent6 7 2 3 2" xfId="20322"/>
    <cellStyle name="20% - Accent6 7 2 4" xfId="20323"/>
    <cellStyle name="20% - Accent6 7 2 4 2" xfId="20324"/>
    <cellStyle name="20% - Accent6 7 2 5" xfId="20325"/>
    <cellStyle name="20% - Accent6 7 2 6" xfId="20326"/>
    <cellStyle name="20% - Accent6 7 2 7" xfId="20327"/>
    <cellStyle name="20% - Accent6 7 2 8" xfId="20328"/>
    <cellStyle name="20% - Accent6 7 2 9" xfId="20329"/>
    <cellStyle name="20% - Accent6 7 3" xfId="20330"/>
    <cellStyle name="20% - Accent6 7 3 2" xfId="20331"/>
    <cellStyle name="20% - Accent6 7 4" xfId="20332"/>
    <cellStyle name="20% - Accent6 7 4 2" xfId="20333"/>
    <cellStyle name="20% - Accent6 7 5" xfId="20334"/>
    <cellStyle name="20% - Accent6 7 5 2" xfId="20335"/>
    <cellStyle name="20% - Accent6 7 6" xfId="20336"/>
    <cellStyle name="20% - Accent6 7 7" xfId="20337"/>
    <cellStyle name="20% - Accent6 7 8" xfId="20338"/>
    <cellStyle name="20% - Accent6 7 9" xfId="20339"/>
    <cellStyle name="20% - Accent6 8" xfId="20340"/>
    <cellStyle name="20% - Accent6 8 2" xfId="20341"/>
    <cellStyle name="20% - Accent6 8 2 2" xfId="20342"/>
    <cellStyle name="20% - Accent6 8 3" xfId="20343"/>
    <cellStyle name="20% - Accent6 8 3 2" xfId="20344"/>
    <cellStyle name="20% - Accent6 8 4" xfId="20345"/>
    <cellStyle name="20% - Accent6 8 4 2" xfId="20346"/>
    <cellStyle name="20% - Accent6 8 5" xfId="20347"/>
    <cellStyle name="20% - Accent6 8 6" xfId="20348"/>
    <cellStyle name="20% - Accent6 8 7" xfId="20349"/>
    <cellStyle name="20% - Accent6 8 8" xfId="20350"/>
    <cellStyle name="20% - Accent6 8 9" xfId="20351"/>
    <cellStyle name="20% - Accent6 9" xfId="20352"/>
    <cellStyle name="20% - Accent6 9 2" xfId="20353"/>
    <cellStyle name="20% - Accent6 9 2 2" xfId="20354"/>
    <cellStyle name="20% - Accent6 9 3" xfId="20355"/>
    <cellStyle name="20% - Accent6 9 3 2" xfId="20356"/>
    <cellStyle name="20% - Accent6 9 4" xfId="20357"/>
    <cellStyle name="20% - Accent6 9 4 2" xfId="20358"/>
    <cellStyle name="20% - Accent6 9 5" xfId="20359"/>
    <cellStyle name="20% - Accent6 9 6" xfId="20360"/>
    <cellStyle name="20% - Accent6 9 7" xfId="20361"/>
    <cellStyle name="20% - Accent6 9 8" xfId="20362"/>
    <cellStyle name="20% - Accent6 9 9" xfId="20363"/>
    <cellStyle name="40% - Accent1 10" xfId="20364"/>
    <cellStyle name="40% - Accent1 10 2" xfId="20365"/>
    <cellStyle name="40% - Accent1 10 2 2" xfId="20366"/>
    <cellStyle name="40% - Accent1 10 3" xfId="20367"/>
    <cellStyle name="40% - Accent1 10 3 2" xfId="20368"/>
    <cellStyle name="40% - Accent1 10 4" xfId="20369"/>
    <cellStyle name="40% - Accent1 10 4 2" xfId="20370"/>
    <cellStyle name="40% - Accent1 10 5" xfId="20371"/>
    <cellStyle name="40% - Accent1 10 6" xfId="20372"/>
    <cellStyle name="40% - Accent1 10 7" xfId="20373"/>
    <cellStyle name="40% - Accent1 10 8" xfId="20374"/>
    <cellStyle name="40% - Accent1 10 9" xfId="20375"/>
    <cellStyle name="40% - Accent1 11" xfId="20376"/>
    <cellStyle name="40% - Accent1 11 2" xfId="20377"/>
    <cellStyle name="40% - Accent1 11 2 2" xfId="20378"/>
    <cellStyle name="40% - Accent1 11 3" xfId="20379"/>
    <cellStyle name="40% - Accent1 11 3 2" xfId="20380"/>
    <cellStyle name="40% - Accent1 11 4" xfId="20381"/>
    <cellStyle name="40% - Accent1 11 5" xfId="20382"/>
    <cellStyle name="40% - Accent1 11 6" xfId="20383"/>
    <cellStyle name="40% - Accent1 11 7" xfId="20384"/>
    <cellStyle name="40% - Accent1 11 8" xfId="20385"/>
    <cellStyle name="40% - Accent1 12" xfId="20386"/>
    <cellStyle name="40% - Accent1 12 2" xfId="20387"/>
    <cellStyle name="40% - Accent1 12 2 2" xfId="20388"/>
    <cellStyle name="40% - Accent1 12 3" xfId="20389"/>
    <cellStyle name="40% - Accent1 12 4" xfId="20390"/>
    <cellStyle name="40% - Accent1 12 5" xfId="20391"/>
    <cellStyle name="40% - Accent1 13" xfId="20392"/>
    <cellStyle name="40% - Accent1 13 2" xfId="20393"/>
    <cellStyle name="40% - Accent1 13 3" xfId="20394"/>
    <cellStyle name="40% - Accent1 14" xfId="20395"/>
    <cellStyle name="40% - Accent1 14 2" xfId="20396"/>
    <cellStyle name="40% - Accent1 15" xfId="20397"/>
    <cellStyle name="40% - Accent1 16" xfId="20398"/>
    <cellStyle name="40% - Accent1 17" xfId="20399"/>
    <cellStyle name="40% - Accent1 18" xfId="20400"/>
    <cellStyle name="40% - Accent1 19" xfId="20401"/>
    <cellStyle name="40% - Accent1 2" xfId="20402"/>
    <cellStyle name="40% - Accent1 2 10" xfId="20403"/>
    <cellStyle name="40% - Accent1 2 11" xfId="20404"/>
    <cellStyle name="40% - Accent1 2 12" xfId="20405"/>
    <cellStyle name="40% - Accent1 2 13" xfId="20406"/>
    <cellStyle name="40% - Accent1 2 14" xfId="20407"/>
    <cellStyle name="40% - Accent1 2 2" xfId="20408"/>
    <cellStyle name="40% - Accent1 2 2 10" xfId="20409"/>
    <cellStyle name="40% - Accent1 2 2 11" xfId="20410"/>
    <cellStyle name="40% - Accent1 2 2 12" xfId="20411"/>
    <cellStyle name="40% - Accent1 2 2 2" xfId="20412"/>
    <cellStyle name="40% - Accent1 2 2 2 2" xfId="20413"/>
    <cellStyle name="40% - Accent1 2 2 2 2 2" xfId="20414"/>
    <cellStyle name="40% - Accent1 2 2 2 2 2 2" xfId="20415"/>
    <cellStyle name="40% - Accent1 2 2 2 2 3" xfId="20416"/>
    <cellStyle name="40% - Accent1 2 2 2 2 3 2" xfId="20417"/>
    <cellStyle name="40% - Accent1 2 2 2 2 4" xfId="20418"/>
    <cellStyle name="40% - Accent1 2 2 2 2 4 2" xfId="20419"/>
    <cellStyle name="40% - Accent1 2 2 2 2 5" xfId="20420"/>
    <cellStyle name="40% - Accent1 2 2 2 2 6" xfId="20421"/>
    <cellStyle name="40% - Accent1 2 2 2 2 7" xfId="20422"/>
    <cellStyle name="40% - Accent1 2 2 2 2 8" xfId="20423"/>
    <cellStyle name="40% - Accent1 2 2 2 2 9" xfId="20424"/>
    <cellStyle name="40% - Accent1 2 2 2 3" xfId="20425"/>
    <cellStyle name="40% - Accent1 2 2 2 3 2" xfId="20426"/>
    <cellStyle name="40% - Accent1 2 2 2 3 3" xfId="20427"/>
    <cellStyle name="40% - Accent1 2 2 2 3 4" xfId="20428"/>
    <cellStyle name="40% - Accent1 2 2 2 4" xfId="20429"/>
    <cellStyle name="40% - Accent1 2 2 2 4 2" xfId="20430"/>
    <cellStyle name="40% - Accent1 2 2 2 5" xfId="20431"/>
    <cellStyle name="40% - Accent1 2 2 2 5 2" xfId="20432"/>
    <cellStyle name="40% - Accent1 2 2 2 6" xfId="20433"/>
    <cellStyle name="40% - Accent1 2 2 2 7" xfId="20434"/>
    <cellStyle name="40% - Accent1 2 2 2 8" xfId="20435"/>
    <cellStyle name="40% - Accent1 2 2 2 9" xfId="20436"/>
    <cellStyle name="40% - Accent1 2 2 3" xfId="20437"/>
    <cellStyle name="40% - Accent1 2 2 3 10" xfId="20438"/>
    <cellStyle name="40% - Accent1 2 2 3 2" xfId="20439"/>
    <cellStyle name="40% - Accent1 2 2 3 2 2" xfId="20440"/>
    <cellStyle name="40% - Accent1 2 2 3 2 2 2" xfId="20441"/>
    <cellStyle name="40% - Accent1 2 2 3 2 3" xfId="20442"/>
    <cellStyle name="40% - Accent1 2 2 3 2 3 2" xfId="20443"/>
    <cellStyle name="40% - Accent1 2 2 3 2 4" xfId="20444"/>
    <cellStyle name="40% - Accent1 2 2 3 2 4 2" xfId="20445"/>
    <cellStyle name="40% - Accent1 2 2 3 2 5" xfId="20446"/>
    <cellStyle name="40% - Accent1 2 2 3 2 6" xfId="20447"/>
    <cellStyle name="40% - Accent1 2 2 3 2 7" xfId="20448"/>
    <cellStyle name="40% - Accent1 2 2 3 2 8" xfId="20449"/>
    <cellStyle name="40% - Accent1 2 2 3 2 9" xfId="20450"/>
    <cellStyle name="40% - Accent1 2 2 3 3" xfId="20451"/>
    <cellStyle name="40% - Accent1 2 2 3 3 2" xfId="20452"/>
    <cellStyle name="40% - Accent1 2 2 3 4" xfId="20453"/>
    <cellStyle name="40% - Accent1 2 2 3 4 2" xfId="20454"/>
    <cellStyle name="40% - Accent1 2 2 3 5" xfId="20455"/>
    <cellStyle name="40% - Accent1 2 2 3 5 2" xfId="20456"/>
    <cellStyle name="40% - Accent1 2 2 3 6" xfId="20457"/>
    <cellStyle name="40% - Accent1 2 2 3 7" xfId="20458"/>
    <cellStyle name="40% - Accent1 2 2 3 8" xfId="20459"/>
    <cellStyle name="40% - Accent1 2 2 3 9" xfId="20460"/>
    <cellStyle name="40% - Accent1 2 2 4" xfId="20461"/>
    <cellStyle name="40% - Accent1 2 2 4 2" xfId="20462"/>
    <cellStyle name="40% - Accent1 2 2 4 2 2" xfId="20463"/>
    <cellStyle name="40% - Accent1 2 2 4 3" xfId="20464"/>
    <cellStyle name="40% - Accent1 2 2 4 3 2" xfId="20465"/>
    <cellStyle name="40% - Accent1 2 2 4 4" xfId="20466"/>
    <cellStyle name="40% - Accent1 2 2 4 4 2" xfId="20467"/>
    <cellStyle name="40% - Accent1 2 2 4 5" xfId="20468"/>
    <cellStyle name="40% - Accent1 2 2 4 6" xfId="20469"/>
    <cellStyle name="40% - Accent1 2 2 4 7" xfId="20470"/>
    <cellStyle name="40% - Accent1 2 2 4 8" xfId="20471"/>
    <cellStyle name="40% - Accent1 2 2 4 9" xfId="20472"/>
    <cellStyle name="40% - Accent1 2 2 5" xfId="20473"/>
    <cellStyle name="40% - Accent1 2 2 5 2" xfId="20474"/>
    <cellStyle name="40% - Accent1 2 2 5 3" xfId="20475"/>
    <cellStyle name="40% - Accent1 2 2 6" xfId="20476"/>
    <cellStyle name="40% - Accent1 2 2 6 2" xfId="20477"/>
    <cellStyle name="40% - Accent1 2 2 6 3" xfId="20478"/>
    <cellStyle name="40% - Accent1 2 2 6 4" xfId="20479"/>
    <cellStyle name="40% - Accent1 2 2 7" xfId="20480"/>
    <cellStyle name="40% - Accent1 2 2 7 2" xfId="20481"/>
    <cellStyle name="40% - Accent1 2 2 8" xfId="20482"/>
    <cellStyle name="40% - Accent1 2 2 8 2" xfId="20483"/>
    <cellStyle name="40% - Accent1 2 2 9" xfId="20484"/>
    <cellStyle name="40% - Accent1 2 3" xfId="20485"/>
    <cellStyle name="40% - Accent1 2 3 2" xfId="20486"/>
    <cellStyle name="40% - Accent1 2 3 2 2" xfId="20487"/>
    <cellStyle name="40% - Accent1 2 3 2 2 2" xfId="20488"/>
    <cellStyle name="40% - Accent1 2 3 2 3" xfId="20489"/>
    <cellStyle name="40% - Accent1 2 3 2 3 2" xfId="20490"/>
    <cellStyle name="40% - Accent1 2 3 2 4" xfId="20491"/>
    <cellStyle name="40% - Accent1 2 3 2 4 2" xfId="20492"/>
    <cellStyle name="40% - Accent1 2 3 2 5" xfId="20493"/>
    <cellStyle name="40% - Accent1 2 3 2 6" xfId="20494"/>
    <cellStyle name="40% - Accent1 2 3 2 7" xfId="20495"/>
    <cellStyle name="40% - Accent1 2 3 2 8" xfId="20496"/>
    <cellStyle name="40% - Accent1 2 3 2 9" xfId="20497"/>
    <cellStyle name="40% - Accent1 2 3 3" xfId="20498"/>
    <cellStyle name="40% - Accent1 2 3 3 2" xfId="20499"/>
    <cellStyle name="40% - Accent1 2 3 3 3" xfId="20500"/>
    <cellStyle name="40% - Accent1 2 3 3 4" xfId="20501"/>
    <cellStyle name="40% - Accent1 2 3 4" xfId="20502"/>
    <cellStyle name="40% - Accent1 2 3 4 2" xfId="20503"/>
    <cellStyle name="40% - Accent1 2 3 5" xfId="20504"/>
    <cellStyle name="40% - Accent1 2 3 5 2" xfId="20505"/>
    <cellStyle name="40% - Accent1 2 3 6" xfId="20506"/>
    <cellStyle name="40% - Accent1 2 3 7" xfId="20507"/>
    <cellStyle name="40% - Accent1 2 3 8" xfId="20508"/>
    <cellStyle name="40% - Accent1 2 3 9" xfId="20509"/>
    <cellStyle name="40% - Accent1 2 4" xfId="20510"/>
    <cellStyle name="40% - Accent1 2 4 10" xfId="20511"/>
    <cellStyle name="40% - Accent1 2 4 2" xfId="20512"/>
    <cellStyle name="40% - Accent1 2 4 2 2" xfId="20513"/>
    <cellStyle name="40% - Accent1 2 4 2 2 2" xfId="20514"/>
    <cellStyle name="40% - Accent1 2 4 2 3" xfId="20515"/>
    <cellStyle name="40% - Accent1 2 4 2 3 2" xfId="20516"/>
    <cellStyle name="40% - Accent1 2 4 2 4" xfId="20517"/>
    <cellStyle name="40% - Accent1 2 4 2 4 2" xfId="20518"/>
    <cellStyle name="40% - Accent1 2 4 2 5" xfId="20519"/>
    <cellStyle name="40% - Accent1 2 4 2 6" xfId="20520"/>
    <cellStyle name="40% - Accent1 2 4 2 7" xfId="20521"/>
    <cellStyle name="40% - Accent1 2 4 2 8" xfId="20522"/>
    <cellStyle name="40% - Accent1 2 4 2 9" xfId="20523"/>
    <cellStyle name="40% - Accent1 2 4 3" xfId="20524"/>
    <cellStyle name="40% - Accent1 2 4 3 2" xfId="20525"/>
    <cellStyle name="40% - Accent1 2 4 3 3" xfId="20526"/>
    <cellStyle name="40% - Accent1 2 4 3 4" xfId="20527"/>
    <cellStyle name="40% - Accent1 2 4 4" xfId="20528"/>
    <cellStyle name="40% - Accent1 2 4 4 2" xfId="20529"/>
    <cellStyle name="40% - Accent1 2 4 4 3" xfId="20530"/>
    <cellStyle name="40% - Accent1 2 4 4 4" xfId="20531"/>
    <cellStyle name="40% - Accent1 2 4 5" xfId="20532"/>
    <cellStyle name="40% - Accent1 2 4 5 2" xfId="20533"/>
    <cellStyle name="40% - Accent1 2 4 6" xfId="20534"/>
    <cellStyle name="40% - Accent1 2 4 7" xfId="20535"/>
    <cellStyle name="40% - Accent1 2 4 8" xfId="20536"/>
    <cellStyle name="40% - Accent1 2 4 9" xfId="20537"/>
    <cellStyle name="40% - Accent1 2 5" xfId="20538"/>
    <cellStyle name="40% - Accent1 2 5 2" xfId="20539"/>
    <cellStyle name="40% - Accent1 2 5 2 2" xfId="20540"/>
    <cellStyle name="40% - Accent1 2 5 3" xfId="20541"/>
    <cellStyle name="40% - Accent1 2 5 3 2" xfId="20542"/>
    <cellStyle name="40% - Accent1 2 5 4" xfId="20543"/>
    <cellStyle name="40% - Accent1 2 5 4 2" xfId="20544"/>
    <cellStyle name="40% - Accent1 2 5 5" xfId="20545"/>
    <cellStyle name="40% - Accent1 2 5 6" xfId="20546"/>
    <cellStyle name="40% - Accent1 2 5 7" xfId="20547"/>
    <cellStyle name="40% - Accent1 2 5 8" xfId="20548"/>
    <cellStyle name="40% - Accent1 2 5 9" xfId="20549"/>
    <cellStyle name="40% - Accent1 2 6" xfId="20550"/>
    <cellStyle name="40% - Accent1 2 6 2" xfId="20551"/>
    <cellStyle name="40% - Accent1 2 6 2 2" xfId="20552"/>
    <cellStyle name="40% - Accent1 2 6 3" xfId="20553"/>
    <cellStyle name="40% - Accent1 2 6 3 2" xfId="20554"/>
    <cellStyle name="40% - Accent1 2 6 4" xfId="20555"/>
    <cellStyle name="40% - Accent1 2 6 4 2" xfId="20556"/>
    <cellStyle name="40% - Accent1 2 6 5" xfId="20557"/>
    <cellStyle name="40% - Accent1 2 6 6" xfId="20558"/>
    <cellStyle name="40% - Accent1 2 6 7" xfId="20559"/>
    <cellStyle name="40% - Accent1 2 6 8" xfId="20560"/>
    <cellStyle name="40% - Accent1 2 6 9" xfId="20561"/>
    <cellStyle name="40% - Accent1 2 7" xfId="20562"/>
    <cellStyle name="40% - Accent1 2 7 2" xfId="20563"/>
    <cellStyle name="40% - Accent1 2 7 3" xfId="20564"/>
    <cellStyle name="40% - Accent1 2 7 4" xfId="20565"/>
    <cellStyle name="40% - Accent1 2 8" xfId="20566"/>
    <cellStyle name="40% - Accent1 2 8 2" xfId="20567"/>
    <cellStyle name="40% - Accent1 2 9" xfId="20568"/>
    <cellStyle name="40% - Accent1 2 9 2" xfId="20569"/>
    <cellStyle name="40% - Accent1 20" xfId="20570"/>
    <cellStyle name="40% - Accent1 3" xfId="20571"/>
    <cellStyle name="40% - Accent1 3 10" xfId="20572"/>
    <cellStyle name="40% - Accent1 3 11" xfId="20573"/>
    <cellStyle name="40% - Accent1 3 12" xfId="20574"/>
    <cellStyle name="40% - Accent1 3 2" xfId="20575"/>
    <cellStyle name="40% - Accent1 3 2 10" xfId="20576"/>
    <cellStyle name="40% - Accent1 3 2 2" xfId="20577"/>
    <cellStyle name="40% - Accent1 3 2 2 2" xfId="20578"/>
    <cellStyle name="40% - Accent1 3 2 2 2 2" xfId="20579"/>
    <cellStyle name="40% - Accent1 3 2 2 3" xfId="20580"/>
    <cellStyle name="40% - Accent1 3 2 2 3 2" xfId="20581"/>
    <cellStyle name="40% - Accent1 3 2 2 4" xfId="20582"/>
    <cellStyle name="40% - Accent1 3 2 2 4 2" xfId="20583"/>
    <cellStyle name="40% - Accent1 3 2 2 5" xfId="20584"/>
    <cellStyle name="40% - Accent1 3 2 2 6" xfId="20585"/>
    <cellStyle name="40% - Accent1 3 2 2 7" xfId="20586"/>
    <cellStyle name="40% - Accent1 3 2 2 8" xfId="20587"/>
    <cellStyle name="40% - Accent1 3 2 2 9" xfId="20588"/>
    <cellStyle name="40% - Accent1 3 2 3" xfId="20589"/>
    <cellStyle name="40% - Accent1 3 2 3 2" xfId="20590"/>
    <cellStyle name="40% - Accent1 3 2 3 3" xfId="20591"/>
    <cellStyle name="40% - Accent1 3 2 3 4" xfId="20592"/>
    <cellStyle name="40% - Accent1 3 2 4" xfId="20593"/>
    <cellStyle name="40% - Accent1 3 2 4 2" xfId="20594"/>
    <cellStyle name="40% - Accent1 3 2 5" xfId="20595"/>
    <cellStyle name="40% - Accent1 3 2 5 2" xfId="20596"/>
    <cellStyle name="40% - Accent1 3 2 6" xfId="20597"/>
    <cellStyle name="40% - Accent1 3 2 6 2" xfId="20598"/>
    <cellStyle name="40% - Accent1 3 2 7" xfId="20599"/>
    <cellStyle name="40% - Accent1 3 2 8" xfId="20600"/>
    <cellStyle name="40% - Accent1 3 2 9" xfId="20601"/>
    <cellStyle name="40% - Accent1 3 3" xfId="20602"/>
    <cellStyle name="40% - Accent1 3 3 2" xfId="20603"/>
    <cellStyle name="40% - Accent1 3 3 2 2" xfId="20604"/>
    <cellStyle name="40% - Accent1 3 3 2 2 2" xfId="20605"/>
    <cellStyle name="40% - Accent1 3 3 2 3" xfId="20606"/>
    <cellStyle name="40% - Accent1 3 3 2 3 2" xfId="20607"/>
    <cellStyle name="40% - Accent1 3 3 2 4" xfId="20608"/>
    <cellStyle name="40% - Accent1 3 3 2 4 2" xfId="20609"/>
    <cellStyle name="40% - Accent1 3 3 2 5" xfId="20610"/>
    <cellStyle name="40% - Accent1 3 3 2 6" xfId="20611"/>
    <cellStyle name="40% - Accent1 3 3 2 7" xfId="20612"/>
    <cellStyle name="40% - Accent1 3 3 2 8" xfId="20613"/>
    <cellStyle name="40% - Accent1 3 3 2 9" xfId="20614"/>
    <cellStyle name="40% - Accent1 3 3 3" xfId="20615"/>
    <cellStyle name="40% - Accent1 3 3 3 2" xfId="20616"/>
    <cellStyle name="40% - Accent1 3 3 3 3" xfId="20617"/>
    <cellStyle name="40% - Accent1 3 3 3 4" xfId="20618"/>
    <cellStyle name="40% - Accent1 3 3 4" xfId="20619"/>
    <cellStyle name="40% - Accent1 3 3 4 2" xfId="20620"/>
    <cellStyle name="40% - Accent1 3 3 5" xfId="20621"/>
    <cellStyle name="40% - Accent1 3 3 5 2" xfId="20622"/>
    <cellStyle name="40% - Accent1 3 3 6" xfId="20623"/>
    <cellStyle name="40% - Accent1 3 3 7" xfId="20624"/>
    <cellStyle name="40% - Accent1 3 3 8" xfId="20625"/>
    <cellStyle name="40% - Accent1 3 3 9" xfId="20626"/>
    <cellStyle name="40% - Accent1 3 4" xfId="20627"/>
    <cellStyle name="40% - Accent1 3 4 2" xfId="20628"/>
    <cellStyle name="40% - Accent1 3 4 2 2" xfId="20629"/>
    <cellStyle name="40% - Accent1 3 4 3" xfId="20630"/>
    <cellStyle name="40% - Accent1 3 4 3 2" xfId="20631"/>
    <cellStyle name="40% - Accent1 3 4 4" xfId="20632"/>
    <cellStyle name="40% - Accent1 3 4 4 2" xfId="20633"/>
    <cellStyle name="40% - Accent1 3 4 5" xfId="20634"/>
    <cellStyle name="40% - Accent1 3 4 6" xfId="20635"/>
    <cellStyle name="40% - Accent1 3 4 7" xfId="20636"/>
    <cellStyle name="40% - Accent1 3 4 8" xfId="20637"/>
    <cellStyle name="40% - Accent1 3 4 9" xfId="20638"/>
    <cellStyle name="40% - Accent1 3 5" xfId="20639"/>
    <cellStyle name="40% - Accent1 3 5 2" xfId="20640"/>
    <cellStyle name="40% - Accent1 3 5 3" xfId="20641"/>
    <cellStyle name="40% - Accent1 3 6" xfId="20642"/>
    <cellStyle name="40% - Accent1 3 6 2" xfId="20643"/>
    <cellStyle name="40% - Accent1 3 6 3" xfId="20644"/>
    <cellStyle name="40% - Accent1 3 6 4" xfId="20645"/>
    <cellStyle name="40% - Accent1 3 7" xfId="20646"/>
    <cellStyle name="40% - Accent1 3 7 2" xfId="20647"/>
    <cellStyle name="40% - Accent1 3 8" xfId="20648"/>
    <cellStyle name="40% - Accent1 3 8 2" xfId="20649"/>
    <cellStyle name="40% - Accent1 3 9" xfId="20650"/>
    <cellStyle name="40% - Accent1 4" xfId="20651"/>
    <cellStyle name="40% - Accent1 4 10" xfId="20652"/>
    <cellStyle name="40% - Accent1 4 11" xfId="20653"/>
    <cellStyle name="40% - Accent1 4 12" xfId="20654"/>
    <cellStyle name="40% - Accent1 4 2" xfId="20655"/>
    <cellStyle name="40% - Accent1 4 2 10" xfId="20656"/>
    <cellStyle name="40% - Accent1 4 2 2" xfId="20657"/>
    <cellStyle name="40% - Accent1 4 2 2 2" xfId="20658"/>
    <cellStyle name="40% - Accent1 4 2 2 2 2" xfId="20659"/>
    <cellStyle name="40% - Accent1 4 2 2 3" xfId="20660"/>
    <cellStyle name="40% - Accent1 4 2 2 3 2" xfId="20661"/>
    <cellStyle name="40% - Accent1 4 2 2 4" xfId="20662"/>
    <cellStyle name="40% - Accent1 4 2 2 4 2" xfId="20663"/>
    <cellStyle name="40% - Accent1 4 2 2 5" xfId="20664"/>
    <cellStyle name="40% - Accent1 4 2 2 6" xfId="20665"/>
    <cellStyle name="40% - Accent1 4 2 2 7" xfId="20666"/>
    <cellStyle name="40% - Accent1 4 2 2 8" xfId="20667"/>
    <cellStyle name="40% - Accent1 4 2 2 9" xfId="20668"/>
    <cellStyle name="40% - Accent1 4 2 3" xfId="20669"/>
    <cellStyle name="40% - Accent1 4 2 3 2" xfId="20670"/>
    <cellStyle name="40% - Accent1 4 2 3 3" xfId="20671"/>
    <cellStyle name="40% - Accent1 4 2 3 4" xfId="20672"/>
    <cellStyle name="40% - Accent1 4 2 4" xfId="20673"/>
    <cellStyle name="40% - Accent1 4 2 4 2" xfId="20674"/>
    <cellStyle name="40% - Accent1 4 2 5" xfId="20675"/>
    <cellStyle name="40% - Accent1 4 2 5 2" xfId="20676"/>
    <cellStyle name="40% - Accent1 4 2 6" xfId="20677"/>
    <cellStyle name="40% - Accent1 4 2 6 2" xfId="20678"/>
    <cellStyle name="40% - Accent1 4 2 7" xfId="20679"/>
    <cellStyle name="40% - Accent1 4 2 8" xfId="20680"/>
    <cellStyle name="40% - Accent1 4 2 9" xfId="20681"/>
    <cellStyle name="40% - Accent1 4 3" xfId="20682"/>
    <cellStyle name="40% - Accent1 4 3 10" xfId="20683"/>
    <cellStyle name="40% - Accent1 4 3 2" xfId="20684"/>
    <cellStyle name="40% - Accent1 4 3 2 2" xfId="20685"/>
    <cellStyle name="40% - Accent1 4 3 2 2 2" xfId="20686"/>
    <cellStyle name="40% - Accent1 4 3 2 3" xfId="20687"/>
    <cellStyle name="40% - Accent1 4 3 2 3 2" xfId="20688"/>
    <cellStyle name="40% - Accent1 4 3 2 4" xfId="20689"/>
    <cellStyle name="40% - Accent1 4 3 2 4 2" xfId="20690"/>
    <cellStyle name="40% - Accent1 4 3 2 5" xfId="20691"/>
    <cellStyle name="40% - Accent1 4 3 2 6" xfId="20692"/>
    <cellStyle name="40% - Accent1 4 3 2 7" xfId="20693"/>
    <cellStyle name="40% - Accent1 4 3 2 8" xfId="20694"/>
    <cellStyle name="40% - Accent1 4 3 2 9" xfId="20695"/>
    <cellStyle name="40% - Accent1 4 3 3" xfId="20696"/>
    <cellStyle name="40% - Accent1 4 3 3 2" xfId="20697"/>
    <cellStyle name="40% - Accent1 4 3 4" xfId="20698"/>
    <cellStyle name="40% - Accent1 4 3 4 2" xfId="20699"/>
    <cellStyle name="40% - Accent1 4 3 5" xfId="20700"/>
    <cellStyle name="40% - Accent1 4 3 5 2" xfId="20701"/>
    <cellStyle name="40% - Accent1 4 3 6" xfId="20702"/>
    <cellStyle name="40% - Accent1 4 3 7" xfId="20703"/>
    <cellStyle name="40% - Accent1 4 3 8" xfId="20704"/>
    <cellStyle name="40% - Accent1 4 3 9" xfId="20705"/>
    <cellStyle name="40% - Accent1 4 4" xfId="20706"/>
    <cellStyle name="40% - Accent1 4 4 2" xfId="20707"/>
    <cellStyle name="40% - Accent1 4 4 2 2" xfId="20708"/>
    <cellStyle name="40% - Accent1 4 4 3" xfId="20709"/>
    <cellStyle name="40% - Accent1 4 4 3 2" xfId="20710"/>
    <cellStyle name="40% - Accent1 4 4 4" xfId="20711"/>
    <cellStyle name="40% - Accent1 4 4 4 2" xfId="20712"/>
    <cellStyle name="40% - Accent1 4 4 5" xfId="20713"/>
    <cellStyle name="40% - Accent1 4 4 6" xfId="20714"/>
    <cellStyle name="40% - Accent1 4 4 7" xfId="20715"/>
    <cellStyle name="40% - Accent1 4 4 8" xfId="20716"/>
    <cellStyle name="40% - Accent1 4 4 9" xfId="20717"/>
    <cellStyle name="40% - Accent1 4 5" xfId="20718"/>
    <cellStyle name="40% - Accent1 4 5 2" xfId="20719"/>
    <cellStyle name="40% - Accent1 4 5 3" xfId="20720"/>
    <cellStyle name="40% - Accent1 4 5 4" xfId="20721"/>
    <cellStyle name="40% - Accent1 4 6" xfId="20722"/>
    <cellStyle name="40% - Accent1 4 6 2" xfId="20723"/>
    <cellStyle name="40% - Accent1 4 6 3" xfId="20724"/>
    <cellStyle name="40% - Accent1 4 6 4" xfId="20725"/>
    <cellStyle name="40% - Accent1 4 7" xfId="20726"/>
    <cellStyle name="40% - Accent1 4 7 2" xfId="20727"/>
    <cellStyle name="40% - Accent1 4 8" xfId="20728"/>
    <cellStyle name="40% - Accent1 4 8 2" xfId="20729"/>
    <cellStyle name="40% - Accent1 4 9" xfId="20730"/>
    <cellStyle name="40% - Accent1 5" xfId="20731"/>
    <cellStyle name="40% - Accent1 5 10" xfId="20732"/>
    <cellStyle name="40% - Accent1 5 2" xfId="20733"/>
    <cellStyle name="40% - Accent1 5 2 2" xfId="20734"/>
    <cellStyle name="40% - Accent1 5 2 2 2" xfId="20735"/>
    <cellStyle name="40% - Accent1 5 2 2 3" xfId="20736"/>
    <cellStyle name="40% - Accent1 5 2 2 4" xfId="20737"/>
    <cellStyle name="40% - Accent1 5 2 3" xfId="20738"/>
    <cellStyle name="40% - Accent1 5 2 3 2" xfId="20739"/>
    <cellStyle name="40% - Accent1 5 2 4" xfId="20740"/>
    <cellStyle name="40% - Accent1 5 2 4 2" xfId="20741"/>
    <cellStyle name="40% - Accent1 5 2 5" xfId="20742"/>
    <cellStyle name="40% - Accent1 5 2 6" xfId="20743"/>
    <cellStyle name="40% - Accent1 5 2 7" xfId="20744"/>
    <cellStyle name="40% - Accent1 5 2 8" xfId="20745"/>
    <cellStyle name="40% - Accent1 5 3" xfId="20746"/>
    <cellStyle name="40% - Accent1 5 3 2" xfId="20747"/>
    <cellStyle name="40% - Accent1 5 3 3" xfId="20748"/>
    <cellStyle name="40% - Accent1 5 4" xfId="20749"/>
    <cellStyle name="40% - Accent1 5 4 2" xfId="20750"/>
    <cellStyle name="40% - Accent1 5 5" xfId="20751"/>
    <cellStyle name="40% - Accent1 5 5 2" xfId="20752"/>
    <cellStyle name="40% - Accent1 5 6" xfId="20753"/>
    <cellStyle name="40% - Accent1 5 6 2" xfId="20754"/>
    <cellStyle name="40% - Accent1 5 7" xfId="20755"/>
    <cellStyle name="40% - Accent1 5 8" xfId="20756"/>
    <cellStyle name="40% - Accent1 5 9" xfId="20757"/>
    <cellStyle name="40% - Accent1 6" xfId="20758"/>
    <cellStyle name="40% - Accent1 6 2" xfId="20759"/>
    <cellStyle name="40% - Accent1 6 2 2" xfId="20760"/>
    <cellStyle name="40% - Accent1 6 2 2 2" xfId="20761"/>
    <cellStyle name="40% - Accent1 6 2 3" xfId="20762"/>
    <cellStyle name="40% - Accent1 6 2 3 2" xfId="20763"/>
    <cellStyle name="40% - Accent1 6 2 4" xfId="20764"/>
    <cellStyle name="40% - Accent1 6 2 4 2" xfId="20765"/>
    <cellStyle name="40% - Accent1 6 2 5" xfId="20766"/>
    <cellStyle name="40% - Accent1 6 2 6" xfId="20767"/>
    <cellStyle name="40% - Accent1 6 2 7" xfId="20768"/>
    <cellStyle name="40% - Accent1 6 2 8" xfId="20769"/>
    <cellStyle name="40% - Accent1 6 2 9" xfId="20770"/>
    <cellStyle name="40% - Accent1 6 3" xfId="20771"/>
    <cellStyle name="40% - Accent1 6 3 2" xfId="20772"/>
    <cellStyle name="40% - Accent1 6 3 3" xfId="20773"/>
    <cellStyle name="40% - Accent1 6 3 4" xfId="20774"/>
    <cellStyle name="40% - Accent1 6 4" xfId="20775"/>
    <cellStyle name="40% - Accent1 6 4 2" xfId="20776"/>
    <cellStyle name="40% - Accent1 6 5" xfId="20777"/>
    <cellStyle name="40% - Accent1 6 5 2" xfId="20778"/>
    <cellStyle name="40% - Accent1 6 6" xfId="20779"/>
    <cellStyle name="40% - Accent1 6 7" xfId="20780"/>
    <cellStyle name="40% - Accent1 6 8" xfId="20781"/>
    <cellStyle name="40% - Accent1 6 9" xfId="20782"/>
    <cellStyle name="40% - Accent1 7" xfId="20783"/>
    <cellStyle name="40% - Accent1 7 10" xfId="20784"/>
    <cellStyle name="40% - Accent1 7 2" xfId="20785"/>
    <cellStyle name="40% - Accent1 7 2 2" xfId="20786"/>
    <cellStyle name="40% - Accent1 7 2 2 2" xfId="20787"/>
    <cellStyle name="40% - Accent1 7 2 3" xfId="20788"/>
    <cellStyle name="40% - Accent1 7 2 3 2" xfId="20789"/>
    <cellStyle name="40% - Accent1 7 2 4" xfId="20790"/>
    <cellStyle name="40% - Accent1 7 2 4 2" xfId="20791"/>
    <cellStyle name="40% - Accent1 7 2 5" xfId="20792"/>
    <cellStyle name="40% - Accent1 7 2 6" xfId="20793"/>
    <cellStyle name="40% - Accent1 7 2 7" xfId="20794"/>
    <cellStyle name="40% - Accent1 7 2 8" xfId="20795"/>
    <cellStyle name="40% - Accent1 7 2 9" xfId="20796"/>
    <cellStyle name="40% - Accent1 7 3" xfId="20797"/>
    <cellStyle name="40% - Accent1 7 3 2" xfId="20798"/>
    <cellStyle name="40% - Accent1 7 4" xfId="20799"/>
    <cellStyle name="40% - Accent1 7 4 2" xfId="20800"/>
    <cellStyle name="40% - Accent1 7 5" xfId="20801"/>
    <cellStyle name="40% - Accent1 7 5 2" xfId="20802"/>
    <cellStyle name="40% - Accent1 7 6" xfId="20803"/>
    <cellStyle name="40% - Accent1 7 7" xfId="20804"/>
    <cellStyle name="40% - Accent1 7 8" xfId="20805"/>
    <cellStyle name="40% - Accent1 7 9" xfId="20806"/>
    <cellStyle name="40% - Accent1 8" xfId="20807"/>
    <cellStyle name="40% - Accent1 8 2" xfId="20808"/>
    <cellStyle name="40% - Accent1 8 2 2" xfId="20809"/>
    <cellStyle name="40% - Accent1 8 3" xfId="20810"/>
    <cellStyle name="40% - Accent1 8 3 2" xfId="20811"/>
    <cellStyle name="40% - Accent1 8 4" xfId="20812"/>
    <cellStyle name="40% - Accent1 8 4 2" xfId="20813"/>
    <cellStyle name="40% - Accent1 8 5" xfId="20814"/>
    <cellStyle name="40% - Accent1 8 6" xfId="20815"/>
    <cellStyle name="40% - Accent1 8 7" xfId="20816"/>
    <cellStyle name="40% - Accent1 8 8" xfId="20817"/>
    <cellStyle name="40% - Accent1 8 9" xfId="20818"/>
    <cellStyle name="40% - Accent1 9" xfId="20819"/>
    <cellStyle name="40% - Accent1 9 2" xfId="20820"/>
    <cellStyle name="40% - Accent1 9 2 2" xfId="20821"/>
    <cellStyle name="40% - Accent1 9 3" xfId="20822"/>
    <cellStyle name="40% - Accent1 9 3 2" xfId="20823"/>
    <cellStyle name="40% - Accent1 9 4" xfId="20824"/>
    <cellStyle name="40% - Accent1 9 4 2" xfId="20825"/>
    <cellStyle name="40% - Accent1 9 5" xfId="20826"/>
    <cellStyle name="40% - Accent1 9 6" xfId="20827"/>
    <cellStyle name="40% - Accent1 9 7" xfId="20828"/>
    <cellStyle name="40% - Accent1 9 8" xfId="20829"/>
    <cellStyle name="40% - Accent1 9 9" xfId="20830"/>
    <cellStyle name="40% - Accent2 10" xfId="20831"/>
    <cellStyle name="40% - Accent2 10 2" xfId="20832"/>
    <cellStyle name="40% - Accent2 10 2 2" xfId="20833"/>
    <cellStyle name="40% - Accent2 10 3" xfId="20834"/>
    <cellStyle name="40% - Accent2 10 3 2" xfId="20835"/>
    <cellStyle name="40% - Accent2 10 4" xfId="20836"/>
    <cellStyle name="40% - Accent2 10 4 2" xfId="20837"/>
    <cellStyle name="40% - Accent2 10 5" xfId="20838"/>
    <cellStyle name="40% - Accent2 10 6" xfId="20839"/>
    <cellStyle name="40% - Accent2 10 7" xfId="20840"/>
    <cellStyle name="40% - Accent2 10 8" xfId="20841"/>
    <cellStyle name="40% - Accent2 10 9" xfId="20842"/>
    <cellStyle name="40% - Accent2 11" xfId="20843"/>
    <cellStyle name="40% - Accent2 11 2" xfId="20844"/>
    <cellStyle name="40% - Accent2 11 2 2" xfId="20845"/>
    <cellStyle name="40% - Accent2 11 3" xfId="20846"/>
    <cellStyle name="40% - Accent2 11 3 2" xfId="20847"/>
    <cellStyle name="40% - Accent2 11 4" xfId="20848"/>
    <cellStyle name="40% - Accent2 11 5" xfId="20849"/>
    <cellStyle name="40% - Accent2 11 6" xfId="20850"/>
    <cellStyle name="40% - Accent2 11 7" xfId="20851"/>
    <cellStyle name="40% - Accent2 11 8" xfId="20852"/>
    <cellStyle name="40% - Accent2 12" xfId="20853"/>
    <cellStyle name="40% - Accent2 12 2" xfId="20854"/>
    <cellStyle name="40% - Accent2 12 2 2" xfId="20855"/>
    <cellStyle name="40% - Accent2 12 3" xfId="20856"/>
    <cellStyle name="40% - Accent2 12 4" xfId="20857"/>
    <cellStyle name="40% - Accent2 12 5" xfId="20858"/>
    <cellStyle name="40% - Accent2 13" xfId="20859"/>
    <cellStyle name="40% - Accent2 13 2" xfId="20860"/>
    <cellStyle name="40% - Accent2 13 3" xfId="20861"/>
    <cellStyle name="40% - Accent2 14" xfId="20862"/>
    <cellStyle name="40% - Accent2 14 2" xfId="20863"/>
    <cellStyle name="40% - Accent2 15" xfId="20864"/>
    <cellStyle name="40% - Accent2 16" xfId="20865"/>
    <cellStyle name="40% - Accent2 17" xfId="20866"/>
    <cellStyle name="40% - Accent2 18" xfId="20867"/>
    <cellStyle name="40% - Accent2 19" xfId="20868"/>
    <cellStyle name="40% - Accent2 2" xfId="20869"/>
    <cellStyle name="40% - Accent2 2 10" xfId="20870"/>
    <cellStyle name="40% - Accent2 2 11" xfId="20871"/>
    <cellStyle name="40% - Accent2 2 12" xfId="20872"/>
    <cellStyle name="40% - Accent2 2 13" xfId="20873"/>
    <cellStyle name="40% - Accent2 2 14" xfId="20874"/>
    <cellStyle name="40% - Accent2 2 2" xfId="20875"/>
    <cellStyle name="40% - Accent2 2 2 10" xfId="20876"/>
    <cellStyle name="40% - Accent2 2 2 11" xfId="20877"/>
    <cellStyle name="40% - Accent2 2 2 12" xfId="20878"/>
    <cellStyle name="40% - Accent2 2 2 2" xfId="20879"/>
    <cellStyle name="40% - Accent2 2 2 2 2" xfId="20880"/>
    <cellStyle name="40% - Accent2 2 2 2 2 2" xfId="20881"/>
    <cellStyle name="40% - Accent2 2 2 2 2 2 2" xfId="20882"/>
    <cellStyle name="40% - Accent2 2 2 2 2 3" xfId="20883"/>
    <cellStyle name="40% - Accent2 2 2 2 2 3 2" xfId="20884"/>
    <cellStyle name="40% - Accent2 2 2 2 2 4" xfId="20885"/>
    <cellStyle name="40% - Accent2 2 2 2 2 4 2" xfId="20886"/>
    <cellStyle name="40% - Accent2 2 2 2 2 5" xfId="20887"/>
    <cellStyle name="40% - Accent2 2 2 2 2 6" xfId="20888"/>
    <cellStyle name="40% - Accent2 2 2 2 2 7" xfId="20889"/>
    <cellStyle name="40% - Accent2 2 2 2 2 8" xfId="20890"/>
    <cellStyle name="40% - Accent2 2 2 2 2 9" xfId="20891"/>
    <cellStyle name="40% - Accent2 2 2 2 3" xfId="20892"/>
    <cellStyle name="40% - Accent2 2 2 2 3 2" xfId="20893"/>
    <cellStyle name="40% - Accent2 2 2 2 3 3" xfId="20894"/>
    <cellStyle name="40% - Accent2 2 2 2 3 4" xfId="20895"/>
    <cellStyle name="40% - Accent2 2 2 2 4" xfId="20896"/>
    <cellStyle name="40% - Accent2 2 2 2 4 2" xfId="20897"/>
    <cellStyle name="40% - Accent2 2 2 2 5" xfId="20898"/>
    <cellStyle name="40% - Accent2 2 2 2 5 2" xfId="20899"/>
    <cellStyle name="40% - Accent2 2 2 2 6" xfId="20900"/>
    <cellStyle name="40% - Accent2 2 2 2 7" xfId="20901"/>
    <cellStyle name="40% - Accent2 2 2 2 8" xfId="20902"/>
    <cellStyle name="40% - Accent2 2 2 2 9" xfId="20903"/>
    <cellStyle name="40% - Accent2 2 2 3" xfId="20904"/>
    <cellStyle name="40% - Accent2 2 2 3 10" xfId="20905"/>
    <cellStyle name="40% - Accent2 2 2 3 2" xfId="20906"/>
    <cellStyle name="40% - Accent2 2 2 3 2 2" xfId="20907"/>
    <cellStyle name="40% - Accent2 2 2 3 2 2 2" xfId="20908"/>
    <cellStyle name="40% - Accent2 2 2 3 2 3" xfId="20909"/>
    <cellStyle name="40% - Accent2 2 2 3 2 3 2" xfId="20910"/>
    <cellStyle name="40% - Accent2 2 2 3 2 4" xfId="20911"/>
    <cellStyle name="40% - Accent2 2 2 3 2 4 2" xfId="20912"/>
    <cellStyle name="40% - Accent2 2 2 3 2 5" xfId="20913"/>
    <cellStyle name="40% - Accent2 2 2 3 2 6" xfId="20914"/>
    <cellStyle name="40% - Accent2 2 2 3 2 7" xfId="20915"/>
    <cellStyle name="40% - Accent2 2 2 3 2 8" xfId="20916"/>
    <cellStyle name="40% - Accent2 2 2 3 2 9" xfId="20917"/>
    <cellStyle name="40% - Accent2 2 2 3 3" xfId="20918"/>
    <cellStyle name="40% - Accent2 2 2 3 3 2" xfId="20919"/>
    <cellStyle name="40% - Accent2 2 2 3 4" xfId="20920"/>
    <cellStyle name="40% - Accent2 2 2 3 4 2" xfId="20921"/>
    <cellStyle name="40% - Accent2 2 2 3 5" xfId="20922"/>
    <cellStyle name="40% - Accent2 2 2 3 5 2" xfId="20923"/>
    <cellStyle name="40% - Accent2 2 2 3 6" xfId="20924"/>
    <cellStyle name="40% - Accent2 2 2 3 7" xfId="20925"/>
    <cellStyle name="40% - Accent2 2 2 3 8" xfId="20926"/>
    <cellStyle name="40% - Accent2 2 2 3 9" xfId="20927"/>
    <cellStyle name="40% - Accent2 2 2 4" xfId="20928"/>
    <cellStyle name="40% - Accent2 2 2 4 2" xfId="20929"/>
    <cellStyle name="40% - Accent2 2 2 4 2 2" xfId="20930"/>
    <cellStyle name="40% - Accent2 2 2 4 3" xfId="20931"/>
    <cellStyle name="40% - Accent2 2 2 4 3 2" xfId="20932"/>
    <cellStyle name="40% - Accent2 2 2 4 4" xfId="20933"/>
    <cellStyle name="40% - Accent2 2 2 4 4 2" xfId="20934"/>
    <cellStyle name="40% - Accent2 2 2 4 5" xfId="20935"/>
    <cellStyle name="40% - Accent2 2 2 4 6" xfId="20936"/>
    <cellStyle name="40% - Accent2 2 2 4 7" xfId="20937"/>
    <cellStyle name="40% - Accent2 2 2 4 8" xfId="20938"/>
    <cellStyle name="40% - Accent2 2 2 4 9" xfId="20939"/>
    <cellStyle name="40% - Accent2 2 2 5" xfId="20940"/>
    <cellStyle name="40% - Accent2 2 2 5 2" xfId="20941"/>
    <cellStyle name="40% - Accent2 2 2 5 3" xfId="20942"/>
    <cellStyle name="40% - Accent2 2 2 6" xfId="20943"/>
    <cellStyle name="40% - Accent2 2 2 6 2" xfId="20944"/>
    <cellStyle name="40% - Accent2 2 2 6 3" xfId="20945"/>
    <cellStyle name="40% - Accent2 2 2 6 4" xfId="20946"/>
    <cellStyle name="40% - Accent2 2 2 7" xfId="20947"/>
    <cellStyle name="40% - Accent2 2 2 7 2" xfId="20948"/>
    <cellStyle name="40% - Accent2 2 2 8" xfId="20949"/>
    <cellStyle name="40% - Accent2 2 2 8 2" xfId="20950"/>
    <cellStyle name="40% - Accent2 2 2 9" xfId="20951"/>
    <cellStyle name="40% - Accent2 2 3" xfId="20952"/>
    <cellStyle name="40% - Accent2 2 3 2" xfId="20953"/>
    <cellStyle name="40% - Accent2 2 3 2 2" xfId="20954"/>
    <cellStyle name="40% - Accent2 2 3 2 2 2" xfId="20955"/>
    <cellStyle name="40% - Accent2 2 3 2 3" xfId="20956"/>
    <cellStyle name="40% - Accent2 2 3 2 3 2" xfId="20957"/>
    <cellStyle name="40% - Accent2 2 3 2 4" xfId="20958"/>
    <cellStyle name="40% - Accent2 2 3 2 4 2" xfId="20959"/>
    <cellStyle name="40% - Accent2 2 3 2 5" xfId="20960"/>
    <cellStyle name="40% - Accent2 2 3 2 6" xfId="20961"/>
    <cellStyle name="40% - Accent2 2 3 2 7" xfId="20962"/>
    <cellStyle name="40% - Accent2 2 3 2 8" xfId="20963"/>
    <cellStyle name="40% - Accent2 2 3 2 9" xfId="20964"/>
    <cellStyle name="40% - Accent2 2 3 3" xfId="20965"/>
    <cellStyle name="40% - Accent2 2 3 3 2" xfId="20966"/>
    <cellStyle name="40% - Accent2 2 3 3 3" xfId="20967"/>
    <cellStyle name="40% - Accent2 2 3 3 4" xfId="20968"/>
    <cellStyle name="40% - Accent2 2 3 4" xfId="20969"/>
    <cellStyle name="40% - Accent2 2 3 4 2" xfId="20970"/>
    <cellStyle name="40% - Accent2 2 3 5" xfId="20971"/>
    <cellStyle name="40% - Accent2 2 3 5 2" xfId="20972"/>
    <cellStyle name="40% - Accent2 2 3 6" xfId="20973"/>
    <cellStyle name="40% - Accent2 2 3 7" xfId="20974"/>
    <cellStyle name="40% - Accent2 2 3 8" xfId="20975"/>
    <cellStyle name="40% - Accent2 2 3 9" xfId="20976"/>
    <cellStyle name="40% - Accent2 2 4" xfId="20977"/>
    <cellStyle name="40% - Accent2 2 4 10" xfId="20978"/>
    <cellStyle name="40% - Accent2 2 4 2" xfId="20979"/>
    <cellStyle name="40% - Accent2 2 4 2 2" xfId="20980"/>
    <cellStyle name="40% - Accent2 2 4 2 2 2" xfId="20981"/>
    <cellStyle name="40% - Accent2 2 4 2 3" xfId="20982"/>
    <cellStyle name="40% - Accent2 2 4 2 3 2" xfId="20983"/>
    <cellStyle name="40% - Accent2 2 4 2 4" xfId="20984"/>
    <cellStyle name="40% - Accent2 2 4 2 4 2" xfId="20985"/>
    <cellStyle name="40% - Accent2 2 4 2 5" xfId="20986"/>
    <cellStyle name="40% - Accent2 2 4 2 6" xfId="20987"/>
    <cellStyle name="40% - Accent2 2 4 2 7" xfId="20988"/>
    <cellStyle name="40% - Accent2 2 4 2 8" xfId="20989"/>
    <cellStyle name="40% - Accent2 2 4 2 9" xfId="20990"/>
    <cellStyle name="40% - Accent2 2 4 3" xfId="20991"/>
    <cellStyle name="40% - Accent2 2 4 3 2" xfId="20992"/>
    <cellStyle name="40% - Accent2 2 4 3 3" xfId="20993"/>
    <cellStyle name="40% - Accent2 2 4 3 4" xfId="20994"/>
    <cellStyle name="40% - Accent2 2 4 4" xfId="20995"/>
    <cellStyle name="40% - Accent2 2 4 4 2" xfId="20996"/>
    <cellStyle name="40% - Accent2 2 4 4 3" xfId="20997"/>
    <cellStyle name="40% - Accent2 2 4 4 4" xfId="20998"/>
    <cellStyle name="40% - Accent2 2 4 5" xfId="20999"/>
    <cellStyle name="40% - Accent2 2 4 5 2" xfId="21000"/>
    <cellStyle name="40% - Accent2 2 4 6" xfId="21001"/>
    <cellStyle name="40% - Accent2 2 4 7" xfId="21002"/>
    <cellStyle name="40% - Accent2 2 4 8" xfId="21003"/>
    <cellStyle name="40% - Accent2 2 4 9" xfId="21004"/>
    <cellStyle name="40% - Accent2 2 5" xfId="21005"/>
    <cellStyle name="40% - Accent2 2 5 2" xfId="21006"/>
    <cellStyle name="40% - Accent2 2 5 2 2" xfId="21007"/>
    <cellStyle name="40% - Accent2 2 5 3" xfId="21008"/>
    <cellStyle name="40% - Accent2 2 5 3 2" xfId="21009"/>
    <cellStyle name="40% - Accent2 2 5 4" xfId="21010"/>
    <cellStyle name="40% - Accent2 2 5 4 2" xfId="21011"/>
    <cellStyle name="40% - Accent2 2 5 5" xfId="21012"/>
    <cellStyle name="40% - Accent2 2 5 6" xfId="21013"/>
    <cellStyle name="40% - Accent2 2 5 7" xfId="21014"/>
    <cellStyle name="40% - Accent2 2 5 8" xfId="21015"/>
    <cellStyle name="40% - Accent2 2 5 9" xfId="21016"/>
    <cellStyle name="40% - Accent2 2 6" xfId="21017"/>
    <cellStyle name="40% - Accent2 2 6 2" xfId="21018"/>
    <cellStyle name="40% - Accent2 2 6 2 2" xfId="21019"/>
    <cellStyle name="40% - Accent2 2 6 3" xfId="21020"/>
    <cellStyle name="40% - Accent2 2 6 3 2" xfId="21021"/>
    <cellStyle name="40% - Accent2 2 6 4" xfId="21022"/>
    <cellStyle name="40% - Accent2 2 6 4 2" xfId="21023"/>
    <cellStyle name="40% - Accent2 2 6 5" xfId="21024"/>
    <cellStyle name="40% - Accent2 2 6 6" xfId="21025"/>
    <cellStyle name="40% - Accent2 2 6 7" xfId="21026"/>
    <cellStyle name="40% - Accent2 2 6 8" xfId="21027"/>
    <cellStyle name="40% - Accent2 2 6 9" xfId="21028"/>
    <cellStyle name="40% - Accent2 2 7" xfId="21029"/>
    <cellStyle name="40% - Accent2 2 7 2" xfId="21030"/>
    <cellStyle name="40% - Accent2 2 7 3" xfId="21031"/>
    <cellStyle name="40% - Accent2 2 7 4" xfId="21032"/>
    <cellStyle name="40% - Accent2 2 8" xfId="21033"/>
    <cellStyle name="40% - Accent2 2 8 2" xfId="21034"/>
    <cellStyle name="40% - Accent2 2 9" xfId="21035"/>
    <cellStyle name="40% - Accent2 2 9 2" xfId="21036"/>
    <cellStyle name="40% - Accent2 20" xfId="21037"/>
    <cellStyle name="40% - Accent2 3" xfId="21038"/>
    <cellStyle name="40% - Accent2 3 10" xfId="21039"/>
    <cellStyle name="40% - Accent2 3 11" xfId="21040"/>
    <cellStyle name="40% - Accent2 3 12" xfId="21041"/>
    <cellStyle name="40% - Accent2 3 2" xfId="21042"/>
    <cellStyle name="40% - Accent2 3 2 10" xfId="21043"/>
    <cellStyle name="40% - Accent2 3 2 2" xfId="21044"/>
    <cellStyle name="40% - Accent2 3 2 2 2" xfId="21045"/>
    <cellStyle name="40% - Accent2 3 2 2 2 2" xfId="21046"/>
    <cellStyle name="40% - Accent2 3 2 2 3" xfId="21047"/>
    <cellStyle name="40% - Accent2 3 2 2 3 2" xfId="21048"/>
    <cellStyle name="40% - Accent2 3 2 2 4" xfId="21049"/>
    <cellStyle name="40% - Accent2 3 2 2 4 2" xfId="21050"/>
    <cellStyle name="40% - Accent2 3 2 2 5" xfId="21051"/>
    <cellStyle name="40% - Accent2 3 2 2 6" xfId="21052"/>
    <cellStyle name="40% - Accent2 3 2 2 7" xfId="21053"/>
    <cellStyle name="40% - Accent2 3 2 2 8" xfId="21054"/>
    <cellStyle name="40% - Accent2 3 2 2 9" xfId="21055"/>
    <cellStyle name="40% - Accent2 3 2 3" xfId="21056"/>
    <cellStyle name="40% - Accent2 3 2 3 2" xfId="21057"/>
    <cellStyle name="40% - Accent2 3 2 3 3" xfId="21058"/>
    <cellStyle name="40% - Accent2 3 2 3 4" xfId="21059"/>
    <cellStyle name="40% - Accent2 3 2 4" xfId="21060"/>
    <cellStyle name="40% - Accent2 3 2 4 2" xfId="21061"/>
    <cellStyle name="40% - Accent2 3 2 5" xfId="21062"/>
    <cellStyle name="40% - Accent2 3 2 5 2" xfId="21063"/>
    <cellStyle name="40% - Accent2 3 2 6" xfId="21064"/>
    <cellStyle name="40% - Accent2 3 2 6 2" xfId="21065"/>
    <cellStyle name="40% - Accent2 3 2 7" xfId="21066"/>
    <cellStyle name="40% - Accent2 3 2 8" xfId="21067"/>
    <cellStyle name="40% - Accent2 3 2 9" xfId="21068"/>
    <cellStyle name="40% - Accent2 3 3" xfId="21069"/>
    <cellStyle name="40% - Accent2 3 3 2" xfId="21070"/>
    <cellStyle name="40% - Accent2 3 3 2 2" xfId="21071"/>
    <cellStyle name="40% - Accent2 3 3 2 2 2" xfId="21072"/>
    <cellStyle name="40% - Accent2 3 3 2 3" xfId="21073"/>
    <cellStyle name="40% - Accent2 3 3 2 3 2" xfId="21074"/>
    <cellStyle name="40% - Accent2 3 3 2 4" xfId="21075"/>
    <cellStyle name="40% - Accent2 3 3 2 4 2" xfId="21076"/>
    <cellStyle name="40% - Accent2 3 3 2 5" xfId="21077"/>
    <cellStyle name="40% - Accent2 3 3 2 6" xfId="21078"/>
    <cellStyle name="40% - Accent2 3 3 2 7" xfId="21079"/>
    <cellStyle name="40% - Accent2 3 3 2 8" xfId="21080"/>
    <cellStyle name="40% - Accent2 3 3 2 9" xfId="21081"/>
    <cellStyle name="40% - Accent2 3 3 3" xfId="21082"/>
    <cellStyle name="40% - Accent2 3 3 3 2" xfId="21083"/>
    <cellStyle name="40% - Accent2 3 3 3 3" xfId="21084"/>
    <cellStyle name="40% - Accent2 3 3 3 4" xfId="21085"/>
    <cellStyle name="40% - Accent2 3 3 4" xfId="21086"/>
    <cellStyle name="40% - Accent2 3 3 4 2" xfId="21087"/>
    <cellStyle name="40% - Accent2 3 3 5" xfId="21088"/>
    <cellStyle name="40% - Accent2 3 3 5 2" xfId="21089"/>
    <cellStyle name="40% - Accent2 3 3 6" xfId="21090"/>
    <cellStyle name="40% - Accent2 3 3 7" xfId="21091"/>
    <cellStyle name="40% - Accent2 3 3 8" xfId="21092"/>
    <cellStyle name="40% - Accent2 3 3 9" xfId="21093"/>
    <cellStyle name="40% - Accent2 3 4" xfId="21094"/>
    <cellStyle name="40% - Accent2 3 4 2" xfId="21095"/>
    <cellStyle name="40% - Accent2 3 4 2 2" xfId="21096"/>
    <cellStyle name="40% - Accent2 3 4 3" xfId="21097"/>
    <cellStyle name="40% - Accent2 3 4 3 2" xfId="21098"/>
    <cellStyle name="40% - Accent2 3 4 4" xfId="21099"/>
    <cellStyle name="40% - Accent2 3 4 4 2" xfId="21100"/>
    <cellStyle name="40% - Accent2 3 4 5" xfId="21101"/>
    <cellStyle name="40% - Accent2 3 4 6" xfId="21102"/>
    <cellStyle name="40% - Accent2 3 4 7" xfId="21103"/>
    <cellStyle name="40% - Accent2 3 4 8" xfId="21104"/>
    <cellStyle name="40% - Accent2 3 4 9" xfId="21105"/>
    <cellStyle name="40% - Accent2 3 5" xfId="21106"/>
    <cellStyle name="40% - Accent2 3 5 2" xfId="21107"/>
    <cellStyle name="40% - Accent2 3 5 3" xfId="21108"/>
    <cellStyle name="40% - Accent2 3 6" xfId="21109"/>
    <cellStyle name="40% - Accent2 3 6 2" xfId="21110"/>
    <cellStyle name="40% - Accent2 3 6 3" xfId="21111"/>
    <cellStyle name="40% - Accent2 3 6 4" xfId="21112"/>
    <cellStyle name="40% - Accent2 3 7" xfId="21113"/>
    <cellStyle name="40% - Accent2 3 7 2" xfId="21114"/>
    <cellStyle name="40% - Accent2 3 8" xfId="21115"/>
    <cellStyle name="40% - Accent2 3 8 2" xfId="21116"/>
    <cellStyle name="40% - Accent2 3 9" xfId="21117"/>
    <cellStyle name="40% - Accent2 4" xfId="21118"/>
    <cellStyle name="40% - Accent2 4 10" xfId="21119"/>
    <cellStyle name="40% - Accent2 4 11" xfId="21120"/>
    <cellStyle name="40% - Accent2 4 12" xfId="21121"/>
    <cellStyle name="40% - Accent2 4 2" xfId="21122"/>
    <cellStyle name="40% - Accent2 4 2 10" xfId="21123"/>
    <cellStyle name="40% - Accent2 4 2 2" xfId="21124"/>
    <cellStyle name="40% - Accent2 4 2 2 2" xfId="21125"/>
    <cellStyle name="40% - Accent2 4 2 2 2 2" xfId="21126"/>
    <cellStyle name="40% - Accent2 4 2 2 3" xfId="21127"/>
    <cellStyle name="40% - Accent2 4 2 2 3 2" xfId="21128"/>
    <cellStyle name="40% - Accent2 4 2 2 4" xfId="21129"/>
    <cellStyle name="40% - Accent2 4 2 2 4 2" xfId="21130"/>
    <cellStyle name="40% - Accent2 4 2 2 5" xfId="21131"/>
    <cellStyle name="40% - Accent2 4 2 2 6" xfId="21132"/>
    <cellStyle name="40% - Accent2 4 2 2 7" xfId="21133"/>
    <cellStyle name="40% - Accent2 4 2 2 8" xfId="21134"/>
    <cellStyle name="40% - Accent2 4 2 2 9" xfId="21135"/>
    <cellStyle name="40% - Accent2 4 2 3" xfId="21136"/>
    <cellStyle name="40% - Accent2 4 2 3 2" xfId="21137"/>
    <cellStyle name="40% - Accent2 4 2 3 3" xfId="21138"/>
    <cellStyle name="40% - Accent2 4 2 3 4" xfId="21139"/>
    <cellStyle name="40% - Accent2 4 2 4" xfId="21140"/>
    <cellStyle name="40% - Accent2 4 2 4 2" xfId="21141"/>
    <cellStyle name="40% - Accent2 4 2 5" xfId="21142"/>
    <cellStyle name="40% - Accent2 4 2 5 2" xfId="21143"/>
    <cellStyle name="40% - Accent2 4 2 6" xfId="21144"/>
    <cellStyle name="40% - Accent2 4 2 6 2" xfId="21145"/>
    <cellStyle name="40% - Accent2 4 2 7" xfId="21146"/>
    <cellStyle name="40% - Accent2 4 2 8" xfId="21147"/>
    <cellStyle name="40% - Accent2 4 2 9" xfId="21148"/>
    <cellStyle name="40% - Accent2 4 3" xfId="21149"/>
    <cellStyle name="40% - Accent2 4 3 10" xfId="21150"/>
    <cellStyle name="40% - Accent2 4 3 2" xfId="21151"/>
    <cellStyle name="40% - Accent2 4 3 2 2" xfId="21152"/>
    <cellStyle name="40% - Accent2 4 3 2 2 2" xfId="21153"/>
    <cellStyle name="40% - Accent2 4 3 2 3" xfId="21154"/>
    <cellStyle name="40% - Accent2 4 3 2 3 2" xfId="21155"/>
    <cellStyle name="40% - Accent2 4 3 2 4" xfId="21156"/>
    <cellStyle name="40% - Accent2 4 3 2 4 2" xfId="21157"/>
    <cellStyle name="40% - Accent2 4 3 2 5" xfId="21158"/>
    <cellStyle name="40% - Accent2 4 3 2 6" xfId="21159"/>
    <cellStyle name="40% - Accent2 4 3 2 7" xfId="21160"/>
    <cellStyle name="40% - Accent2 4 3 2 8" xfId="21161"/>
    <cellStyle name="40% - Accent2 4 3 2 9" xfId="21162"/>
    <cellStyle name="40% - Accent2 4 3 3" xfId="21163"/>
    <cellStyle name="40% - Accent2 4 3 3 2" xfId="21164"/>
    <cellStyle name="40% - Accent2 4 3 4" xfId="21165"/>
    <cellStyle name="40% - Accent2 4 3 4 2" xfId="21166"/>
    <cellStyle name="40% - Accent2 4 3 5" xfId="21167"/>
    <cellStyle name="40% - Accent2 4 3 5 2" xfId="21168"/>
    <cellStyle name="40% - Accent2 4 3 6" xfId="21169"/>
    <cellStyle name="40% - Accent2 4 3 7" xfId="21170"/>
    <cellStyle name="40% - Accent2 4 3 8" xfId="21171"/>
    <cellStyle name="40% - Accent2 4 3 9" xfId="21172"/>
    <cellStyle name="40% - Accent2 4 4" xfId="21173"/>
    <cellStyle name="40% - Accent2 4 4 2" xfId="21174"/>
    <cellStyle name="40% - Accent2 4 4 2 2" xfId="21175"/>
    <cellStyle name="40% - Accent2 4 4 3" xfId="21176"/>
    <cellStyle name="40% - Accent2 4 4 3 2" xfId="21177"/>
    <cellStyle name="40% - Accent2 4 4 4" xfId="21178"/>
    <cellStyle name="40% - Accent2 4 4 4 2" xfId="21179"/>
    <cellStyle name="40% - Accent2 4 4 5" xfId="21180"/>
    <cellStyle name="40% - Accent2 4 4 6" xfId="21181"/>
    <cellStyle name="40% - Accent2 4 4 7" xfId="21182"/>
    <cellStyle name="40% - Accent2 4 4 8" xfId="21183"/>
    <cellStyle name="40% - Accent2 4 4 9" xfId="21184"/>
    <cellStyle name="40% - Accent2 4 5" xfId="21185"/>
    <cellStyle name="40% - Accent2 4 5 2" xfId="21186"/>
    <cellStyle name="40% - Accent2 4 5 3" xfId="21187"/>
    <cellStyle name="40% - Accent2 4 5 4" xfId="21188"/>
    <cellStyle name="40% - Accent2 4 6" xfId="21189"/>
    <cellStyle name="40% - Accent2 4 6 2" xfId="21190"/>
    <cellStyle name="40% - Accent2 4 6 3" xfId="21191"/>
    <cellStyle name="40% - Accent2 4 6 4" xfId="21192"/>
    <cellStyle name="40% - Accent2 4 7" xfId="21193"/>
    <cellStyle name="40% - Accent2 4 7 2" xfId="21194"/>
    <cellStyle name="40% - Accent2 4 8" xfId="21195"/>
    <cellStyle name="40% - Accent2 4 8 2" xfId="21196"/>
    <cellStyle name="40% - Accent2 4 9" xfId="21197"/>
    <cellStyle name="40% - Accent2 5" xfId="21198"/>
    <cellStyle name="40% - Accent2 5 10" xfId="21199"/>
    <cellStyle name="40% - Accent2 5 2" xfId="21200"/>
    <cellStyle name="40% - Accent2 5 2 2" xfId="21201"/>
    <cellStyle name="40% - Accent2 5 2 2 2" xfId="21202"/>
    <cellStyle name="40% - Accent2 5 2 2 3" xfId="21203"/>
    <cellStyle name="40% - Accent2 5 2 2 4" xfId="21204"/>
    <cellStyle name="40% - Accent2 5 2 3" xfId="21205"/>
    <cellStyle name="40% - Accent2 5 2 3 2" xfId="21206"/>
    <cellStyle name="40% - Accent2 5 2 4" xfId="21207"/>
    <cellStyle name="40% - Accent2 5 2 4 2" xfId="21208"/>
    <cellStyle name="40% - Accent2 5 2 5" xfId="21209"/>
    <cellStyle name="40% - Accent2 5 2 6" xfId="21210"/>
    <cellStyle name="40% - Accent2 5 2 7" xfId="21211"/>
    <cellStyle name="40% - Accent2 5 2 8" xfId="21212"/>
    <cellStyle name="40% - Accent2 5 3" xfId="21213"/>
    <cellStyle name="40% - Accent2 5 3 2" xfId="21214"/>
    <cellStyle name="40% - Accent2 5 3 3" xfId="21215"/>
    <cellStyle name="40% - Accent2 5 4" xfId="21216"/>
    <cellStyle name="40% - Accent2 5 4 2" xfId="21217"/>
    <cellStyle name="40% - Accent2 5 5" xfId="21218"/>
    <cellStyle name="40% - Accent2 5 5 2" xfId="21219"/>
    <cellStyle name="40% - Accent2 5 6" xfId="21220"/>
    <cellStyle name="40% - Accent2 5 6 2" xfId="21221"/>
    <cellStyle name="40% - Accent2 5 7" xfId="21222"/>
    <cellStyle name="40% - Accent2 5 8" xfId="21223"/>
    <cellStyle name="40% - Accent2 5 9" xfId="21224"/>
    <cellStyle name="40% - Accent2 6" xfId="21225"/>
    <cellStyle name="40% - Accent2 6 2" xfId="21226"/>
    <cellStyle name="40% - Accent2 6 2 2" xfId="21227"/>
    <cellStyle name="40% - Accent2 6 2 2 2" xfId="21228"/>
    <cellStyle name="40% - Accent2 6 2 3" xfId="21229"/>
    <cellStyle name="40% - Accent2 6 2 3 2" xfId="21230"/>
    <cellStyle name="40% - Accent2 6 2 4" xfId="21231"/>
    <cellStyle name="40% - Accent2 6 2 4 2" xfId="21232"/>
    <cellStyle name="40% - Accent2 6 2 5" xfId="21233"/>
    <cellStyle name="40% - Accent2 6 2 6" xfId="21234"/>
    <cellStyle name="40% - Accent2 6 2 7" xfId="21235"/>
    <cellStyle name="40% - Accent2 6 2 8" xfId="21236"/>
    <cellStyle name="40% - Accent2 6 2 9" xfId="21237"/>
    <cellStyle name="40% - Accent2 6 3" xfId="21238"/>
    <cellStyle name="40% - Accent2 6 3 2" xfId="21239"/>
    <cellStyle name="40% - Accent2 6 3 3" xfId="21240"/>
    <cellStyle name="40% - Accent2 6 3 4" xfId="21241"/>
    <cellStyle name="40% - Accent2 6 4" xfId="21242"/>
    <cellStyle name="40% - Accent2 6 4 2" xfId="21243"/>
    <cellStyle name="40% - Accent2 6 5" xfId="21244"/>
    <cellStyle name="40% - Accent2 6 5 2" xfId="21245"/>
    <cellStyle name="40% - Accent2 6 6" xfId="21246"/>
    <cellStyle name="40% - Accent2 6 7" xfId="21247"/>
    <cellStyle name="40% - Accent2 6 8" xfId="21248"/>
    <cellStyle name="40% - Accent2 6 9" xfId="21249"/>
    <cellStyle name="40% - Accent2 7" xfId="21250"/>
    <cellStyle name="40% - Accent2 7 10" xfId="21251"/>
    <cellStyle name="40% - Accent2 7 2" xfId="21252"/>
    <cellStyle name="40% - Accent2 7 2 2" xfId="21253"/>
    <cellStyle name="40% - Accent2 7 2 2 2" xfId="21254"/>
    <cellStyle name="40% - Accent2 7 2 3" xfId="21255"/>
    <cellStyle name="40% - Accent2 7 2 3 2" xfId="21256"/>
    <cellStyle name="40% - Accent2 7 2 4" xfId="21257"/>
    <cellStyle name="40% - Accent2 7 2 4 2" xfId="21258"/>
    <cellStyle name="40% - Accent2 7 2 5" xfId="21259"/>
    <cellStyle name="40% - Accent2 7 2 6" xfId="21260"/>
    <cellStyle name="40% - Accent2 7 2 7" xfId="21261"/>
    <cellStyle name="40% - Accent2 7 2 8" xfId="21262"/>
    <cellStyle name="40% - Accent2 7 2 9" xfId="21263"/>
    <cellStyle name="40% - Accent2 7 3" xfId="21264"/>
    <cellStyle name="40% - Accent2 7 3 2" xfId="21265"/>
    <cellStyle name="40% - Accent2 7 4" xfId="21266"/>
    <cellStyle name="40% - Accent2 7 4 2" xfId="21267"/>
    <cellStyle name="40% - Accent2 7 5" xfId="21268"/>
    <cellStyle name="40% - Accent2 7 5 2" xfId="21269"/>
    <cellStyle name="40% - Accent2 7 6" xfId="21270"/>
    <cellStyle name="40% - Accent2 7 7" xfId="21271"/>
    <cellStyle name="40% - Accent2 7 8" xfId="21272"/>
    <cellStyle name="40% - Accent2 7 9" xfId="21273"/>
    <cellStyle name="40% - Accent2 8" xfId="21274"/>
    <cellStyle name="40% - Accent2 8 2" xfId="21275"/>
    <cellStyle name="40% - Accent2 8 2 2" xfId="21276"/>
    <cellStyle name="40% - Accent2 8 3" xfId="21277"/>
    <cellStyle name="40% - Accent2 8 3 2" xfId="21278"/>
    <cellStyle name="40% - Accent2 8 4" xfId="21279"/>
    <cellStyle name="40% - Accent2 8 4 2" xfId="21280"/>
    <cellStyle name="40% - Accent2 8 5" xfId="21281"/>
    <cellStyle name="40% - Accent2 8 6" xfId="21282"/>
    <cellStyle name="40% - Accent2 8 7" xfId="21283"/>
    <cellStyle name="40% - Accent2 8 8" xfId="21284"/>
    <cellStyle name="40% - Accent2 8 9" xfId="21285"/>
    <cellStyle name="40% - Accent2 9" xfId="21286"/>
    <cellStyle name="40% - Accent2 9 2" xfId="21287"/>
    <cellStyle name="40% - Accent2 9 2 2" xfId="21288"/>
    <cellStyle name="40% - Accent2 9 3" xfId="21289"/>
    <cellStyle name="40% - Accent2 9 3 2" xfId="21290"/>
    <cellStyle name="40% - Accent2 9 4" xfId="21291"/>
    <cellStyle name="40% - Accent2 9 4 2" xfId="21292"/>
    <cellStyle name="40% - Accent2 9 5" xfId="21293"/>
    <cellStyle name="40% - Accent2 9 6" xfId="21294"/>
    <cellStyle name="40% - Accent2 9 7" xfId="21295"/>
    <cellStyle name="40% - Accent2 9 8" xfId="21296"/>
    <cellStyle name="40% - Accent2 9 9" xfId="21297"/>
    <cellStyle name="40% - Accent3 10" xfId="21298"/>
    <cellStyle name="40% - Accent3 10 2" xfId="21299"/>
    <cellStyle name="40% - Accent3 10 2 2" xfId="21300"/>
    <cellStyle name="40% - Accent3 10 3" xfId="21301"/>
    <cellStyle name="40% - Accent3 10 3 2" xfId="21302"/>
    <cellStyle name="40% - Accent3 10 4" xfId="21303"/>
    <cellStyle name="40% - Accent3 10 4 2" xfId="21304"/>
    <cellStyle name="40% - Accent3 10 5" xfId="21305"/>
    <cellStyle name="40% - Accent3 10 6" xfId="21306"/>
    <cellStyle name="40% - Accent3 10 7" xfId="21307"/>
    <cellStyle name="40% - Accent3 10 8" xfId="21308"/>
    <cellStyle name="40% - Accent3 10 9" xfId="21309"/>
    <cellStyle name="40% - Accent3 11" xfId="21310"/>
    <cellStyle name="40% - Accent3 11 2" xfId="21311"/>
    <cellStyle name="40% - Accent3 11 2 2" xfId="21312"/>
    <cellStyle name="40% - Accent3 11 3" xfId="21313"/>
    <cellStyle name="40% - Accent3 11 3 2" xfId="21314"/>
    <cellStyle name="40% - Accent3 11 4" xfId="21315"/>
    <cellStyle name="40% - Accent3 11 5" xfId="21316"/>
    <cellStyle name="40% - Accent3 11 6" xfId="21317"/>
    <cellStyle name="40% - Accent3 11 7" xfId="21318"/>
    <cellStyle name="40% - Accent3 11 8" xfId="21319"/>
    <cellStyle name="40% - Accent3 12" xfId="21320"/>
    <cellStyle name="40% - Accent3 12 2" xfId="21321"/>
    <cellStyle name="40% - Accent3 12 2 2" xfId="21322"/>
    <cellStyle name="40% - Accent3 12 3" xfId="21323"/>
    <cellStyle name="40% - Accent3 12 4" xfId="21324"/>
    <cellStyle name="40% - Accent3 12 5" xfId="21325"/>
    <cellStyle name="40% - Accent3 13" xfId="21326"/>
    <cellStyle name="40% - Accent3 13 2" xfId="21327"/>
    <cellStyle name="40% - Accent3 13 3" xfId="21328"/>
    <cellStyle name="40% - Accent3 14" xfId="21329"/>
    <cellStyle name="40% - Accent3 14 2" xfId="21330"/>
    <cellStyle name="40% - Accent3 15" xfId="21331"/>
    <cellStyle name="40% - Accent3 16" xfId="21332"/>
    <cellStyle name="40% - Accent3 17" xfId="21333"/>
    <cellStyle name="40% - Accent3 18" xfId="21334"/>
    <cellStyle name="40% - Accent3 19" xfId="21335"/>
    <cellStyle name="40% - Accent3 2" xfId="21336"/>
    <cellStyle name="40% - Accent3 2 10" xfId="21337"/>
    <cellStyle name="40% - Accent3 2 11" xfId="21338"/>
    <cellStyle name="40% - Accent3 2 12" xfId="21339"/>
    <cellStyle name="40% - Accent3 2 13" xfId="21340"/>
    <cellStyle name="40% - Accent3 2 14" xfId="21341"/>
    <cellStyle name="40% - Accent3 2 2" xfId="21342"/>
    <cellStyle name="40% - Accent3 2 2 10" xfId="21343"/>
    <cellStyle name="40% - Accent3 2 2 11" xfId="21344"/>
    <cellStyle name="40% - Accent3 2 2 12" xfId="21345"/>
    <cellStyle name="40% - Accent3 2 2 2" xfId="21346"/>
    <cellStyle name="40% - Accent3 2 2 2 2" xfId="21347"/>
    <cellStyle name="40% - Accent3 2 2 2 2 2" xfId="21348"/>
    <cellStyle name="40% - Accent3 2 2 2 2 2 2" xfId="21349"/>
    <cellStyle name="40% - Accent3 2 2 2 2 3" xfId="21350"/>
    <cellStyle name="40% - Accent3 2 2 2 2 3 2" xfId="21351"/>
    <cellStyle name="40% - Accent3 2 2 2 2 4" xfId="21352"/>
    <cellStyle name="40% - Accent3 2 2 2 2 4 2" xfId="21353"/>
    <cellStyle name="40% - Accent3 2 2 2 2 5" xfId="21354"/>
    <cellStyle name="40% - Accent3 2 2 2 2 6" xfId="21355"/>
    <cellStyle name="40% - Accent3 2 2 2 2 7" xfId="21356"/>
    <cellStyle name="40% - Accent3 2 2 2 2 8" xfId="21357"/>
    <cellStyle name="40% - Accent3 2 2 2 2 9" xfId="21358"/>
    <cellStyle name="40% - Accent3 2 2 2 3" xfId="21359"/>
    <cellStyle name="40% - Accent3 2 2 2 3 2" xfId="21360"/>
    <cellStyle name="40% - Accent3 2 2 2 3 3" xfId="21361"/>
    <cellStyle name="40% - Accent3 2 2 2 3 4" xfId="21362"/>
    <cellStyle name="40% - Accent3 2 2 2 4" xfId="21363"/>
    <cellStyle name="40% - Accent3 2 2 2 4 2" xfId="21364"/>
    <cellStyle name="40% - Accent3 2 2 2 5" xfId="21365"/>
    <cellStyle name="40% - Accent3 2 2 2 5 2" xfId="21366"/>
    <cellStyle name="40% - Accent3 2 2 2 6" xfId="21367"/>
    <cellStyle name="40% - Accent3 2 2 2 7" xfId="21368"/>
    <cellStyle name="40% - Accent3 2 2 2 8" xfId="21369"/>
    <cellStyle name="40% - Accent3 2 2 2 9" xfId="21370"/>
    <cellStyle name="40% - Accent3 2 2 3" xfId="21371"/>
    <cellStyle name="40% - Accent3 2 2 3 10" xfId="21372"/>
    <cellStyle name="40% - Accent3 2 2 3 2" xfId="21373"/>
    <cellStyle name="40% - Accent3 2 2 3 2 2" xfId="21374"/>
    <cellStyle name="40% - Accent3 2 2 3 2 2 2" xfId="21375"/>
    <cellStyle name="40% - Accent3 2 2 3 2 3" xfId="21376"/>
    <cellStyle name="40% - Accent3 2 2 3 2 3 2" xfId="21377"/>
    <cellStyle name="40% - Accent3 2 2 3 2 4" xfId="21378"/>
    <cellStyle name="40% - Accent3 2 2 3 2 4 2" xfId="21379"/>
    <cellStyle name="40% - Accent3 2 2 3 2 5" xfId="21380"/>
    <cellStyle name="40% - Accent3 2 2 3 2 6" xfId="21381"/>
    <cellStyle name="40% - Accent3 2 2 3 2 7" xfId="21382"/>
    <cellStyle name="40% - Accent3 2 2 3 2 8" xfId="21383"/>
    <cellStyle name="40% - Accent3 2 2 3 2 9" xfId="21384"/>
    <cellStyle name="40% - Accent3 2 2 3 3" xfId="21385"/>
    <cellStyle name="40% - Accent3 2 2 3 3 2" xfId="21386"/>
    <cellStyle name="40% - Accent3 2 2 3 4" xfId="21387"/>
    <cellStyle name="40% - Accent3 2 2 3 4 2" xfId="21388"/>
    <cellStyle name="40% - Accent3 2 2 3 5" xfId="21389"/>
    <cellStyle name="40% - Accent3 2 2 3 5 2" xfId="21390"/>
    <cellStyle name="40% - Accent3 2 2 3 6" xfId="21391"/>
    <cellStyle name="40% - Accent3 2 2 3 7" xfId="21392"/>
    <cellStyle name="40% - Accent3 2 2 3 8" xfId="21393"/>
    <cellStyle name="40% - Accent3 2 2 3 9" xfId="21394"/>
    <cellStyle name="40% - Accent3 2 2 4" xfId="21395"/>
    <cellStyle name="40% - Accent3 2 2 4 2" xfId="21396"/>
    <cellStyle name="40% - Accent3 2 2 4 2 2" xfId="21397"/>
    <cellStyle name="40% - Accent3 2 2 4 3" xfId="21398"/>
    <cellStyle name="40% - Accent3 2 2 4 3 2" xfId="21399"/>
    <cellStyle name="40% - Accent3 2 2 4 4" xfId="21400"/>
    <cellStyle name="40% - Accent3 2 2 4 4 2" xfId="21401"/>
    <cellStyle name="40% - Accent3 2 2 4 5" xfId="21402"/>
    <cellStyle name="40% - Accent3 2 2 4 6" xfId="21403"/>
    <cellStyle name="40% - Accent3 2 2 4 7" xfId="21404"/>
    <cellStyle name="40% - Accent3 2 2 4 8" xfId="21405"/>
    <cellStyle name="40% - Accent3 2 2 4 9" xfId="21406"/>
    <cellStyle name="40% - Accent3 2 2 5" xfId="21407"/>
    <cellStyle name="40% - Accent3 2 2 5 2" xfId="21408"/>
    <cellStyle name="40% - Accent3 2 2 5 3" xfId="21409"/>
    <cellStyle name="40% - Accent3 2 2 6" xfId="21410"/>
    <cellStyle name="40% - Accent3 2 2 6 2" xfId="21411"/>
    <cellStyle name="40% - Accent3 2 2 6 3" xfId="21412"/>
    <cellStyle name="40% - Accent3 2 2 6 4" xfId="21413"/>
    <cellStyle name="40% - Accent3 2 2 7" xfId="21414"/>
    <cellStyle name="40% - Accent3 2 2 7 2" xfId="21415"/>
    <cellStyle name="40% - Accent3 2 2 8" xfId="21416"/>
    <cellStyle name="40% - Accent3 2 2 8 2" xfId="21417"/>
    <cellStyle name="40% - Accent3 2 2 9" xfId="21418"/>
    <cellStyle name="40% - Accent3 2 3" xfId="21419"/>
    <cellStyle name="40% - Accent3 2 3 2" xfId="21420"/>
    <cellStyle name="40% - Accent3 2 3 2 2" xfId="21421"/>
    <cellStyle name="40% - Accent3 2 3 2 2 2" xfId="21422"/>
    <cellStyle name="40% - Accent3 2 3 2 3" xfId="21423"/>
    <cellStyle name="40% - Accent3 2 3 2 3 2" xfId="21424"/>
    <cellStyle name="40% - Accent3 2 3 2 4" xfId="21425"/>
    <cellStyle name="40% - Accent3 2 3 2 4 2" xfId="21426"/>
    <cellStyle name="40% - Accent3 2 3 2 5" xfId="21427"/>
    <cellStyle name="40% - Accent3 2 3 2 6" xfId="21428"/>
    <cellStyle name="40% - Accent3 2 3 2 7" xfId="21429"/>
    <cellStyle name="40% - Accent3 2 3 2 8" xfId="21430"/>
    <cellStyle name="40% - Accent3 2 3 2 9" xfId="21431"/>
    <cellStyle name="40% - Accent3 2 3 3" xfId="21432"/>
    <cellStyle name="40% - Accent3 2 3 3 2" xfId="21433"/>
    <cellStyle name="40% - Accent3 2 3 3 3" xfId="21434"/>
    <cellStyle name="40% - Accent3 2 3 3 4" xfId="21435"/>
    <cellStyle name="40% - Accent3 2 3 4" xfId="21436"/>
    <cellStyle name="40% - Accent3 2 3 4 2" xfId="21437"/>
    <cellStyle name="40% - Accent3 2 3 5" xfId="21438"/>
    <cellStyle name="40% - Accent3 2 3 5 2" xfId="21439"/>
    <cellStyle name="40% - Accent3 2 3 6" xfId="21440"/>
    <cellStyle name="40% - Accent3 2 3 7" xfId="21441"/>
    <cellStyle name="40% - Accent3 2 3 8" xfId="21442"/>
    <cellStyle name="40% - Accent3 2 3 9" xfId="21443"/>
    <cellStyle name="40% - Accent3 2 4" xfId="21444"/>
    <cellStyle name="40% - Accent3 2 4 10" xfId="21445"/>
    <cellStyle name="40% - Accent3 2 4 2" xfId="21446"/>
    <cellStyle name="40% - Accent3 2 4 2 2" xfId="21447"/>
    <cellStyle name="40% - Accent3 2 4 2 2 2" xfId="21448"/>
    <cellStyle name="40% - Accent3 2 4 2 3" xfId="21449"/>
    <cellStyle name="40% - Accent3 2 4 2 3 2" xfId="21450"/>
    <cellStyle name="40% - Accent3 2 4 2 4" xfId="21451"/>
    <cellStyle name="40% - Accent3 2 4 2 4 2" xfId="21452"/>
    <cellStyle name="40% - Accent3 2 4 2 5" xfId="21453"/>
    <cellStyle name="40% - Accent3 2 4 2 6" xfId="21454"/>
    <cellStyle name="40% - Accent3 2 4 2 7" xfId="21455"/>
    <cellStyle name="40% - Accent3 2 4 2 8" xfId="21456"/>
    <cellStyle name="40% - Accent3 2 4 2 9" xfId="21457"/>
    <cellStyle name="40% - Accent3 2 4 3" xfId="21458"/>
    <cellStyle name="40% - Accent3 2 4 3 2" xfId="21459"/>
    <cellStyle name="40% - Accent3 2 4 3 3" xfId="21460"/>
    <cellStyle name="40% - Accent3 2 4 3 4" xfId="21461"/>
    <cellStyle name="40% - Accent3 2 4 4" xfId="21462"/>
    <cellStyle name="40% - Accent3 2 4 4 2" xfId="21463"/>
    <cellStyle name="40% - Accent3 2 4 4 3" xfId="21464"/>
    <cellStyle name="40% - Accent3 2 4 4 4" xfId="21465"/>
    <cellStyle name="40% - Accent3 2 4 5" xfId="21466"/>
    <cellStyle name="40% - Accent3 2 4 5 2" xfId="21467"/>
    <cellStyle name="40% - Accent3 2 4 6" xfId="21468"/>
    <cellStyle name="40% - Accent3 2 4 7" xfId="21469"/>
    <cellStyle name="40% - Accent3 2 4 8" xfId="21470"/>
    <cellStyle name="40% - Accent3 2 4 9" xfId="21471"/>
    <cellStyle name="40% - Accent3 2 5" xfId="21472"/>
    <cellStyle name="40% - Accent3 2 5 2" xfId="21473"/>
    <cellStyle name="40% - Accent3 2 5 2 2" xfId="21474"/>
    <cellStyle name="40% - Accent3 2 5 3" xfId="21475"/>
    <cellStyle name="40% - Accent3 2 5 3 2" xfId="21476"/>
    <cellStyle name="40% - Accent3 2 5 4" xfId="21477"/>
    <cellStyle name="40% - Accent3 2 5 4 2" xfId="21478"/>
    <cellStyle name="40% - Accent3 2 5 5" xfId="21479"/>
    <cellStyle name="40% - Accent3 2 5 6" xfId="21480"/>
    <cellStyle name="40% - Accent3 2 5 7" xfId="21481"/>
    <cellStyle name="40% - Accent3 2 5 8" xfId="21482"/>
    <cellStyle name="40% - Accent3 2 5 9" xfId="21483"/>
    <cellStyle name="40% - Accent3 2 6" xfId="21484"/>
    <cellStyle name="40% - Accent3 2 6 2" xfId="21485"/>
    <cellStyle name="40% - Accent3 2 6 2 2" xfId="21486"/>
    <cellStyle name="40% - Accent3 2 6 3" xfId="21487"/>
    <cellStyle name="40% - Accent3 2 6 3 2" xfId="21488"/>
    <cellStyle name="40% - Accent3 2 6 4" xfId="21489"/>
    <cellStyle name="40% - Accent3 2 6 4 2" xfId="21490"/>
    <cellStyle name="40% - Accent3 2 6 5" xfId="21491"/>
    <cellStyle name="40% - Accent3 2 6 6" xfId="21492"/>
    <cellStyle name="40% - Accent3 2 6 7" xfId="21493"/>
    <cellStyle name="40% - Accent3 2 6 8" xfId="21494"/>
    <cellStyle name="40% - Accent3 2 6 9" xfId="21495"/>
    <cellStyle name="40% - Accent3 2 7" xfId="21496"/>
    <cellStyle name="40% - Accent3 2 7 2" xfId="21497"/>
    <cellStyle name="40% - Accent3 2 7 3" xfId="21498"/>
    <cellStyle name="40% - Accent3 2 7 4" xfId="21499"/>
    <cellStyle name="40% - Accent3 2 8" xfId="21500"/>
    <cellStyle name="40% - Accent3 2 8 2" xfId="21501"/>
    <cellStyle name="40% - Accent3 2 9" xfId="21502"/>
    <cellStyle name="40% - Accent3 2 9 2" xfId="21503"/>
    <cellStyle name="40% - Accent3 20" xfId="21504"/>
    <cellStyle name="40% - Accent3 3" xfId="21505"/>
    <cellStyle name="40% - Accent3 3 10" xfId="21506"/>
    <cellStyle name="40% - Accent3 3 11" xfId="21507"/>
    <cellStyle name="40% - Accent3 3 12" xfId="21508"/>
    <cellStyle name="40% - Accent3 3 2" xfId="21509"/>
    <cellStyle name="40% - Accent3 3 2 10" xfId="21510"/>
    <cellStyle name="40% - Accent3 3 2 2" xfId="21511"/>
    <cellStyle name="40% - Accent3 3 2 2 2" xfId="21512"/>
    <cellStyle name="40% - Accent3 3 2 2 2 2" xfId="21513"/>
    <cellStyle name="40% - Accent3 3 2 2 3" xfId="21514"/>
    <cellStyle name="40% - Accent3 3 2 2 3 2" xfId="21515"/>
    <cellStyle name="40% - Accent3 3 2 2 4" xfId="21516"/>
    <cellStyle name="40% - Accent3 3 2 2 4 2" xfId="21517"/>
    <cellStyle name="40% - Accent3 3 2 2 5" xfId="21518"/>
    <cellStyle name="40% - Accent3 3 2 2 6" xfId="21519"/>
    <cellStyle name="40% - Accent3 3 2 2 7" xfId="21520"/>
    <cellStyle name="40% - Accent3 3 2 2 8" xfId="21521"/>
    <cellStyle name="40% - Accent3 3 2 2 9" xfId="21522"/>
    <cellStyle name="40% - Accent3 3 2 3" xfId="21523"/>
    <cellStyle name="40% - Accent3 3 2 3 2" xfId="21524"/>
    <cellStyle name="40% - Accent3 3 2 3 3" xfId="21525"/>
    <cellStyle name="40% - Accent3 3 2 3 4" xfId="21526"/>
    <cellStyle name="40% - Accent3 3 2 4" xfId="21527"/>
    <cellStyle name="40% - Accent3 3 2 4 2" xfId="21528"/>
    <cellStyle name="40% - Accent3 3 2 5" xfId="21529"/>
    <cellStyle name="40% - Accent3 3 2 5 2" xfId="21530"/>
    <cellStyle name="40% - Accent3 3 2 6" xfId="21531"/>
    <cellStyle name="40% - Accent3 3 2 6 2" xfId="21532"/>
    <cellStyle name="40% - Accent3 3 2 7" xfId="21533"/>
    <cellStyle name="40% - Accent3 3 2 8" xfId="21534"/>
    <cellStyle name="40% - Accent3 3 2 9" xfId="21535"/>
    <cellStyle name="40% - Accent3 3 3" xfId="21536"/>
    <cellStyle name="40% - Accent3 3 3 2" xfId="21537"/>
    <cellStyle name="40% - Accent3 3 3 2 2" xfId="21538"/>
    <cellStyle name="40% - Accent3 3 3 2 2 2" xfId="21539"/>
    <cellStyle name="40% - Accent3 3 3 2 3" xfId="21540"/>
    <cellStyle name="40% - Accent3 3 3 2 3 2" xfId="21541"/>
    <cellStyle name="40% - Accent3 3 3 2 4" xfId="21542"/>
    <cellStyle name="40% - Accent3 3 3 2 4 2" xfId="21543"/>
    <cellStyle name="40% - Accent3 3 3 2 5" xfId="21544"/>
    <cellStyle name="40% - Accent3 3 3 2 6" xfId="21545"/>
    <cellStyle name="40% - Accent3 3 3 2 7" xfId="21546"/>
    <cellStyle name="40% - Accent3 3 3 2 8" xfId="21547"/>
    <cellStyle name="40% - Accent3 3 3 2 9" xfId="21548"/>
    <cellStyle name="40% - Accent3 3 3 3" xfId="21549"/>
    <cellStyle name="40% - Accent3 3 3 3 2" xfId="21550"/>
    <cellStyle name="40% - Accent3 3 3 3 3" xfId="21551"/>
    <cellStyle name="40% - Accent3 3 3 3 4" xfId="21552"/>
    <cellStyle name="40% - Accent3 3 3 4" xfId="21553"/>
    <cellStyle name="40% - Accent3 3 3 4 2" xfId="21554"/>
    <cellStyle name="40% - Accent3 3 3 5" xfId="21555"/>
    <cellStyle name="40% - Accent3 3 3 5 2" xfId="21556"/>
    <cellStyle name="40% - Accent3 3 3 6" xfId="21557"/>
    <cellStyle name="40% - Accent3 3 3 7" xfId="21558"/>
    <cellStyle name="40% - Accent3 3 3 8" xfId="21559"/>
    <cellStyle name="40% - Accent3 3 3 9" xfId="21560"/>
    <cellStyle name="40% - Accent3 3 4" xfId="21561"/>
    <cellStyle name="40% - Accent3 3 4 2" xfId="21562"/>
    <cellStyle name="40% - Accent3 3 4 2 2" xfId="21563"/>
    <cellStyle name="40% - Accent3 3 4 3" xfId="21564"/>
    <cellStyle name="40% - Accent3 3 4 3 2" xfId="21565"/>
    <cellStyle name="40% - Accent3 3 4 4" xfId="21566"/>
    <cellStyle name="40% - Accent3 3 4 4 2" xfId="21567"/>
    <cellStyle name="40% - Accent3 3 4 5" xfId="21568"/>
    <cellStyle name="40% - Accent3 3 4 6" xfId="21569"/>
    <cellStyle name="40% - Accent3 3 4 7" xfId="21570"/>
    <cellStyle name="40% - Accent3 3 4 8" xfId="21571"/>
    <cellStyle name="40% - Accent3 3 4 9" xfId="21572"/>
    <cellStyle name="40% - Accent3 3 5" xfId="21573"/>
    <cellStyle name="40% - Accent3 3 5 2" xfId="21574"/>
    <cellStyle name="40% - Accent3 3 5 3" xfId="21575"/>
    <cellStyle name="40% - Accent3 3 6" xfId="21576"/>
    <cellStyle name="40% - Accent3 3 6 2" xfId="21577"/>
    <cellStyle name="40% - Accent3 3 6 3" xfId="21578"/>
    <cellStyle name="40% - Accent3 3 6 4" xfId="21579"/>
    <cellStyle name="40% - Accent3 3 7" xfId="21580"/>
    <cellStyle name="40% - Accent3 3 7 2" xfId="21581"/>
    <cellStyle name="40% - Accent3 3 8" xfId="21582"/>
    <cellStyle name="40% - Accent3 3 8 2" xfId="21583"/>
    <cellStyle name="40% - Accent3 3 9" xfId="21584"/>
    <cellStyle name="40% - Accent3 4" xfId="21585"/>
    <cellStyle name="40% - Accent3 4 10" xfId="21586"/>
    <cellStyle name="40% - Accent3 4 11" xfId="21587"/>
    <cellStyle name="40% - Accent3 4 12" xfId="21588"/>
    <cellStyle name="40% - Accent3 4 2" xfId="21589"/>
    <cellStyle name="40% - Accent3 4 2 10" xfId="21590"/>
    <cellStyle name="40% - Accent3 4 2 2" xfId="21591"/>
    <cellStyle name="40% - Accent3 4 2 2 2" xfId="21592"/>
    <cellStyle name="40% - Accent3 4 2 2 2 2" xfId="21593"/>
    <cellStyle name="40% - Accent3 4 2 2 3" xfId="21594"/>
    <cellStyle name="40% - Accent3 4 2 2 3 2" xfId="21595"/>
    <cellStyle name="40% - Accent3 4 2 2 4" xfId="21596"/>
    <cellStyle name="40% - Accent3 4 2 2 4 2" xfId="21597"/>
    <cellStyle name="40% - Accent3 4 2 2 5" xfId="21598"/>
    <cellStyle name="40% - Accent3 4 2 2 6" xfId="21599"/>
    <cellStyle name="40% - Accent3 4 2 2 7" xfId="21600"/>
    <cellStyle name="40% - Accent3 4 2 2 8" xfId="21601"/>
    <cellStyle name="40% - Accent3 4 2 2 9" xfId="21602"/>
    <cellStyle name="40% - Accent3 4 2 3" xfId="21603"/>
    <cellStyle name="40% - Accent3 4 2 3 2" xfId="21604"/>
    <cellStyle name="40% - Accent3 4 2 3 3" xfId="21605"/>
    <cellStyle name="40% - Accent3 4 2 3 4" xfId="21606"/>
    <cellStyle name="40% - Accent3 4 2 4" xfId="21607"/>
    <cellStyle name="40% - Accent3 4 2 4 2" xfId="21608"/>
    <cellStyle name="40% - Accent3 4 2 5" xfId="21609"/>
    <cellStyle name="40% - Accent3 4 2 5 2" xfId="21610"/>
    <cellStyle name="40% - Accent3 4 2 6" xfId="21611"/>
    <cellStyle name="40% - Accent3 4 2 6 2" xfId="21612"/>
    <cellStyle name="40% - Accent3 4 2 7" xfId="21613"/>
    <cellStyle name="40% - Accent3 4 2 8" xfId="21614"/>
    <cellStyle name="40% - Accent3 4 2 9" xfId="21615"/>
    <cellStyle name="40% - Accent3 4 3" xfId="21616"/>
    <cellStyle name="40% - Accent3 4 3 10" xfId="21617"/>
    <cellStyle name="40% - Accent3 4 3 2" xfId="21618"/>
    <cellStyle name="40% - Accent3 4 3 2 2" xfId="21619"/>
    <cellStyle name="40% - Accent3 4 3 2 2 2" xfId="21620"/>
    <cellStyle name="40% - Accent3 4 3 2 3" xfId="21621"/>
    <cellStyle name="40% - Accent3 4 3 2 3 2" xfId="21622"/>
    <cellStyle name="40% - Accent3 4 3 2 4" xfId="21623"/>
    <cellStyle name="40% - Accent3 4 3 2 4 2" xfId="21624"/>
    <cellStyle name="40% - Accent3 4 3 2 5" xfId="21625"/>
    <cellStyle name="40% - Accent3 4 3 2 6" xfId="21626"/>
    <cellStyle name="40% - Accent3 4 3 2 7" xfId="21627"/>
    <cellStyle name="40% - Accent3 4 3 2 8" xfId="21628"/>
    <cellStyle name="40% - Accent3 4 3 2 9" xfId="21629"/>
    <cellStyle name="40% - Accent3 4 3 3" xfId="21630"/>
    <cellStyle name="40% - Accent3 4 3 3 2" xfId="21631"/>
    <cellStyle name="40% - Accent3 4 3 4" xfId="21632"/>
    <cellStyle name="40% - Accent3 4 3 4 2" xfId="21633"/>
    <cellStyle name="40% - Accent3 4 3 5" xfId="21634"/>
    <cellStyle name="40% - Accent3 4 3 5 2" xfId="21635"/>
    <cellStyle name="40% - Accent3 4 3 6" xfId="21636"/>
    <cellStyle name="40% - Accent3 4 3 7" xfId="21637"/>
    <cellStyle name="40% - Accent3 4 3 8" xfId="21638"/>
    <cellStyle name="40% - Accent3 4 3 9" xfId="21639"/>
    <cellStyle name="40% - Accent3 4 4" xfId="21640"/>
    <cellStyle name="40% - Accent3 4 4 2" xfId="21641"/>
    <cellStyle name="40% - Accent3 4 4 2 2" xfId="21642"/>
    <cellStyle name="40% - Accent3 4 4 3" xfId="21643"/>
    <cellStyle name="40% - Accent3 4 4 3 2" xfId="21644"/>
    <cellStyle name="40% - Accent3 4 4 4" xfId="21645"/>
    <cellStyle name="40% - Accent3 4 4 4 2" xfId="21646"/>
    <cellStyle name="40% - Accent3 4 4 5" xfId="21647"/>
    <cellStyle name="40% - Accent3 4 4 6" xfId="21648"/>
    <cellStyle name="40% - Accent3 4 4 7" xfId="21649"/>
    <cellStyle name="40% - Accent3 4 4 8" xfId="21650"/>
    <cellStyle name="40% - Accent3 4 4 9" xfId="21651"/>
    <cellStyle name="40% - Accent3 4 5" xfId="21652"/>
    <cellStyle name="40% - Accent3 4 5 2" xfId="21653"/>
    <cellStyle name="40% - Accent3 4 5 3" xfId="21654"/>
    <cellStyle name="40% - Accent3 4 5 4" xfId="21655"/>
    <cellStyle name="40% - Accent3 4 6" xfId="21656"/>
    <cellStyle name="40% - Accent3 4 6 2" xfId="21657"/>
    <cellStyle name="40% - Accent3 4 6 3" xfId="21658"/>
    <cellStyle name="40% - Accent3 4 6 4" xfId="21659"/>
    <cellStyle name="40% - Accent3 4 7" xfId="21660"/>
    <cellStyle name="40% - Accent3 4 7 2" xfId="21661"/>
    <cellStyle name="40% - Accent3 4 8" xfId="21662"/>
    <cellStyle name="40% - Accent3 4 8 2" xfId="21663"/>
    <cellStyle name="40% - Accent3 4 9" xfId="21664"/>
    <cellStyle name="40% - Accent3 5" xfId="21665"/>
    <cellStyle name="40% - Accent3 5 10" xfId="21666"/>
    <cellStyle name="40% - Accent3 5 2" xfId="21667"/>
    <cellStyle name="40% - Accent3 5 2 2" xfId="21668"/>
    <cellStyle name="40% - Accent3 5 2 2 2" xfId="21669"/>
    <cellStyle name="40% - Accent3 5 2 2 3" xfId="21670"/>
    <cellStyle name="40% - Accent3 5 2 2 4" xfId="21671"/>
    <cellStyle name="40% - Accent3 5 2 3" xfId="21672"/>
    <cellStyle name="40% - Accent3 5 2 3 2" xfId="21673"/>
    <cellStyle name="40% - Accent3 5 2 4" xfId="21674"/>
    <cellStyle name="40% - Accent3 5 2 4 2" xfId="21675"/>
    <cellStyle name="40% - Accent3 5 2 5" xfId="21676"/>
    <cellStyle name="40% - Accent3 5 2 6" xfId="21677"/>
    <cellStyle name="40% - Accent3 5 2 7" xfId="21678"/>
    <cellStyle name="40% - Accent3 5 2 8" xfId="21679"/>
    <cellStyle name="40% - Accent3 5 3" xfId="21680"/>
    <cellStyle name="40% - Accent3 5 3 2" xfId="21681"/>
    <cellStyle name="40% - Accent3 5 3 3" xfId="21682"/>
    <cellStyle name="40% - Accent3 5 4" xfId="21683"/>
    <cellStyle name="40% - Accent3 5 4 2" xfId="21684"/>
    <cellStyle name="40% - Accent3 5 5" xfId="21685"/>
    <cellStyle name="40% - Accent3 5 5 2" xfId="21686"/>
    <cellStyle name="40% - Accent3 5 6" xfId="21687"/>
    <cellStyle name="40% - Accent3 5 6 2" xfId="21688"/>
    <cellStyle name="40% - Accent3 5 7" xfId="21689"/>
    <cellStyle name="40% - Accent3 5 8" xfId="21690"/>
    <cellStyle name="40% - Accent3 5 9" xfId="21691"/>
    <cellStyle name="40% - Accent3 6" xfId="21692"/>
    <cellStyle name="40% - Accent3 6 2" xfId="21693"/>
    <cellStyle name="40% - Accent3 6 2 2" xfId="21694"/>
    <cellStyle name="40% - Accent3 6 2 2 2" xfId="21695"/>
    <cellStyle name="40% - Accent3 6 2 3" xfId="21696"/>
    <cellStyle name="40% - Accent3 6 2 3 2" xfId="21697"/>
    <cellStyle name="40% - Accent3 6 2 4" xfId="21698"/>
    <cellStyle name="40% - Accent3 6 2 4 2" xfId="21699"/>
    <cellStyle name="40% - Accent3 6 2 5" xfId="21700"/>
    <cellStyle name="40% - Accent3 6 2 6" xfId="21701"/>
    <cellStyle name="40% - Accent3 6 2 7" xfId="21702"/>
    <cellStyle name="40% - Accent3 6 2 8" xfId="21703"/>
    <cellStyle name="40% - Accent3 6 2 9" xfId="21704"/>
    <cellStyle name="40% - Accent3 6 3" xfId="21705"/>
    <cellStyle name="40% - Accent3 6 3 2" xfId="21706"/>
    <cellStyle name="40% - Accent3 6 3 3" xfId="21707"/>
    <cellStyle name="40% - Accent3 6 3 4" xfId="21708"/>
    <cellStyle name="40% - Accent3 6 4" xfId="21709"/>
    <cellStyle name="40% - Accent3 6 4 2" xfId="21710"/>
    <cellStyle name="40% - Accent3 6 5" xfId="21711"/>
    <cellStyle name="40% - Accent3 6 5 2" xfId="21712"/>
    <cellStyle name="40% - Accent3 6 6" xfId="21713"/>
    <cellStyle name="40% - Accent3 6 7" xfId="21714"/>
    <cellStyle name="40% - Accent3 6 8" xfId="21715"/>
    <cellStyle name="40% - Accent3 6 9" xfId="21716"/>
    <cellStyle name="40% - Accent3 7" xfId="21717"/>
    <cellStyle name="40% - Accent3 7 10" xfId="21718"/>
    <cellStyle name="40% - Accent3 7 2" xfId="21719"/>
    <cellStyle name="40% - Accent3 7 2 2" xfId="21720"/>
    <cellStyle name="40% - Accent3 7 2 2 2" xfId="21721"/>
    <cellStyle name="40% - Accent3 7 2 3" xfId="21722"/>
    <cellStyle name="40% - Accent3 7 2 3 2" xfId="21723"/>
    <cellStyle name="40% - Accent3 7 2 4" xfId="21724"/>
    <cellStyle name="40% - Accent3 7 2 4 2" xfId="21725"/>
    <cellStyle name="40% - Accent3 7 2 5" xfId="21726"/>
    <cellStyle name="40% - Accent3 7 2 6" xfId="21727"/>
    <cellStyle name="40% - Accent3 7 2 7" xfId="21728"/>
    <cellStyle name="40% - Accent3 7 2 8" xfId="21729"/>
    <cellStyle name="40% - Accent3 7 2 9" xfId="21730"/>
    <cellStyle name="40% - Accent3 7 3" xfId="21731"/>
    <cellStyle name="40% - Accent3 7 3 2" xfId="21732"/>
    <cellStyle name="40% - Accent3 7 4" xfId="21733"/>
    <cellStyle name="40% - Accent3 7 4 2" xfId="21734"/>
    <cellStyle name="40% - Accent3 7 5" xfId="21735"/>
    <cellStyle name="40% - Accent3 7 5 2" xfId="21736"/>
    <cellStyle name="40% - Accent3 7 6" xfId="21737"/>
    <cellStyle name="40% - Accent3 7 7" xfId="21738"/>
    <cellStyle name="40% - Accent3 7 8" xfId="21739"/>
    <cellStyle name="40% - Accent3 7 9" xfId="21740"/>
    <cellStyle name="40% - Accent3 8" xfId="21741"/>
    <cellStyle name="40% - Accent3 8 2" xfId="21742"/>
    <cellStyle name="40% - Accent3 8 2 2" xfId="21743"/>
    <cellStyle name="40% - Accent3 8 3" xfId="21744"/>
    <cellStyle name="40% - Accent3 8 3 2" xfId="21745"/>
    <cellStyle name="40% - Accent3 8 4" xfId="21746"/>
    <cellStyle name="40% - Accent3 8 4 2" xfId="21747"/>
    <cellStyle name="40% - Accent3 8 5" xfId="21748"/>
    <cellStyle name="40% - Accent3 8 6" xfId="21749"/>
    <cellStyle name="40% - Accent3 8 7" xfId="21750"/>
    <cellStyle name="40% - Accent3 8 8" xfId="21751"/>
    <cellStyle name="40% - Accent3 8 9" xfId="21752"/>
    <cellStyle name="40% - Accent3 9" xfId="21753"/>
    <cellStyle name="40% - Accent3 9 2" xfId="21754"/>
    <cellStyle name="40% - Accent3 9 2 2" xfId="21755"/>
    <cellStyle name="40% - Accent3 9 3" xfId="21756"/>
    <cellStyle name="40% - Accent3 9 3 2" xfId="21757"/>
    <cellStyle name="40% - Accent3 9 4" xfId="21758"/>
    <cellStyle name="40% - Accent3 9 4 2" xfId="21759"/>
    <cellStyle name="40% - Accent3 9 5" xfId="21760"/>
    <cellStyle name="40% - Accent3 9 6" xfId="21761"/>
    <cellStyle name="40% - Accent3 9 7" xfId="21762"/>
    <cellStyle name="40% - Accent3 9 8" xfId="21763"/>
    <cellStyle name="40% - Accent3 9 9" xfId="21764"/>
    <cellStyle name="40% - Accent4 10" xfId="21765"/>
    <cellStyle name="40% - Accent4 10 2" xfId="21766"/>
    <cellStyle name="40% - Accent4 10 2 2" xfId="21767"/>
    <cellStyle name="40% - Accent4 10 3" xfId="21768"/>
    <cellStyle name="40% - Accent4 10 3 2" xfId="21769"/>
    <cellStyle name="40% - Accent4 10 4" xfId="21770"/>
    <cellStyle name="40% - Accent4 10 4 2" xfId="21771"/>
    <cellStyle name="40% - Accent4 10 5" xfId="21772"/>
    <cellStyle name="40% - Accent4 10 6" xfId="21773"/>
    <cellStyle name="40% - Accent4 10 7" xfId="21774"/>
    <cellStyle name="40% - Accent4 10 8" xfId="21775"/>
    <cellStyle name="40% - Accent4 10 9" xfId="21776"/>
    <cellStyle name="40% - Accent4 11" xfId="21777"/>
    <cellStyle name="40% - Accent4 11 2" xfId="21778"/>
    <cellStyle name="40% - Accent4 11 2 2" xfId="21779"/>
    <cellStyle name="40% - Accent4 11 3" xfId="21780"/>
    <cellStyle name="40% - Accent4 11 3 2" xfId="21781"/>
    <cellStyle name="40% - Accent4 11 4" xfId="21782"/>
    <cellStyle name="40% - Accent4 11 5" xfId="21783"/>
    <cellStyle name="40% - Accent4 11 6" xfId="21784"/>
    <cellStyle name="40% - Accent4 11 7" xfId="21785"/>
    <cellStyle name="40% - Accent4 11 8" xfId="21786"/>
    <cellStyle name="40% - Accent4 12" xfId="21787"/>
    <cellStyle name="40% - Accent4 12 2" xfId="21788"/>
    <cellStyle name="40% - Accent4 12 2 2" xfId="21789"/>
    <cellStyle name="40% - Accent4 12 3" xfId="21790"/>
    <cellStyle name="40% - Accent4 12 4" xfId="21791"/>
    <cellStyle name="40% - Accent4 12 5" xfId="21792"/>
    <cellStyle name="40% - Accent4 13" xfId="21793"/>
    <cellStyle name="40% - Accent4 13 2" xfId="21794"/>
    <cellStyle name="40% - Accent4 13 3" xfId="21795"/>
    <cellStyle name="40% - Accent4 14" xfId="21796"/>
    <cellStyle name="40% - Accent4 14 2" xfId="21797"/>
    <cellStyle name="40% - Accent4 15" xfId="21798"/>
    <cellStyle name="40% - Accent4 16" xfId="21799"/>
    <cellStyle name="40% - Accent4 17" xfId="21800"/>
    <cellStyle name="40% - Accent4 18" xfId="21801"/>
    <cellStyle name="40% - Accent4 19" xfId="21802"/>
    <cellStyle name="40% - Accent4 2" xfId="21803"/>
    <cellStyle name="40% - Accent4 2 10" xfId="21804"/>
    <cellStyle name="40% - Accent4 2 11" xfId="21805"/>
    <cellStyle name="40% - Accent4 2 12" xfId="21806"/>
    <cellStyle name="40% - Accent4 2 13" xfId="21807"/>
    <cellStyle name="40% - Accent4 2 14" xfId="21808"/>
    <cellStyle name="40% - Accent4 2 2" xfId="21809"/>
    <cellStyle name="40% - Accent4 2 2 10" xfId="21810"/>
    <cellStyle name="40% - Accent4 2 2 11" xfId="21811"/>
    <cellStyle name="40% - Accent4 2 2 12" xfId="21812"/>
    <cellStyle name="40% - Accent4 2 2 2" xfId="21813"/>
    <cellStyle name="40% - Accent4 2 2 2 2" xfId="21814"/>
    <cellStyle name="40% - Accent4 2 2 2 2 2" xfId="21815"/>
    <cellStyle name="40% - Accent4 2 2 2 2 2 2" xfId="21816"/>
    <cellStyle name="40% - Accent4 2 2 2 2 3" xfId="21817"/>
    <cellStyle name="40% - Accent4 2 2 2 2 3 2" xfId="21818"/>
    <cellStyle name="40% - Accent4 2 2 2 2 4" xfId="21819"/>
    <cellStyle name="40% - Accent4 2 2 2 2 4 2" xfId="21820"/>
    <cellStyle name="40% - Accent4 2 2 2 2 5" xfId="21821"/>
    <cellStyle name="40% - Accent4 2 2 2 2 6" xfId="21822"/>
    <cellStyle name="40% - Accent4 2 2 2 2 7" xfId="21823"/>
    <cellStyle name="40% - Accent4 2 2 2 2 8" xfId="21824"/>
    <cellStyle name="40% - Accent4 2 2 2 2 9" xfId="21825"/>
    <cellStyle name="40% - Accent4 2 2 2 3" xfId="21826"/>
    <cellStyle name="40% - Accent4 2 2 2 3 2" xfId="21827"/>
    <cellStyle name="40% - Accent4 2 2 2 3 3" xfId="21828"/>
    <cellStyle name="40% - Accent4 2 2 2 3 4" xfId="21829"/>
    <cellStyle name="40% - Accent4 2 2 2 4" xfId="21830"/>
    <cellStyle name="40% - Accent4 2 2 2 4 2" xfId="21831"/>
    <cellStyle name="40% - Accent4 2 2 2 5" xfId="21832"/>
    <cellStyle name="40% - Accent4 2 2 2 5 2" xfId="21833"/>
    <cellStyle name="40% - Accent4 2 2 2 6" xfId="21834"/>
    <cellStyle name="40% - Accent4 2 2 2 7" xfId="21835"/>
    <cellStyle name="40% - Accent4 2 2 2 8" xfId="21836"/>
    <cellStyle name="40% - Accent4 2 2 2 9" xfId="21837"/>
    <cellStyle name="40% - Accent4 2 2 3" xfId="21838"/>
    <cellStyle name="40% - Accent4 2 2 3 10" xfId="21839"/>
    <cellStyle name="40% - Accent4 2 2 3 2" xfId="21840"/>
    <cellStyle name="40% - Accent4 2 2 3 2 2" xfId="21841"/>
    <cellStyle name="40% - Accent4 2 2 3 2 2 2" xfId="21842"/>
    <cellStyle name="40% - Accent4 2 2 3 2 3" xfId="21843"/>
    <cellStyle name="40% - Accent4 2 2 3 2 3 2" xfId="21844"/>
    <cellStyle name="40% - Accent4 2 2 3 2 4" xfId="21845"/>
    <cellStyle name="40% - Accent4 2 2 3 2 4 2" xfId="21846"/>
    <cellStyle name="40% - Accent4 2 2 3 2 5" xfId="21847"/>
    <cellStyle name="40% - Accent4 2 2 3 2 6" xfId="21848"/>
    <cellStyle name="40% - Accent4 2 2 3 2 7" xfId="21849"/>
    <cellStyle name="40% - Accent4 2 2 3 2 8" xfId="21850"/>
    <cellStyle name="40% - Accent4 2 2 3 2 9" xfId="21851"/>
    <cellStyle name="40% - Accent4 2 2 3 3" xfId="21852"/>
    <cellStyle name="40% - Accent4 2 2 3 3 2" xfId="21853"/>
    <cellStyle name="40% - Accent4 2 2 3 4" xfId="21854"/>
    <cellStyle name="40% - Accent4 2 2 3 4 2" xfId="21855"/>
    <cellStyle name="40% - Accent4 2 2 3 5" xfId="21856"/>
    <cellStyle name="40% - Accent4 2 2 3 5 2" xfId="21857"/>
    <cellStyle name="40% - Accent4 2 2 3 6" xfId="21858"/>
    <cellStyle name="40% - Accent4 2 2 3 7" xfId="21859"/>
    <cellStyle name="40% - Accent4 2 2 3 8" xfId="21860"/>
    <cellStyle name="40% - Accent4 2 2 3 9" xfId="21861"/>
    <cellStyle name="40% - Accent4 2 2 4" xfId="21862"/>
    <cellStyle name="40% - Accent4 2 2 4 2" xfId="21863"/>
    <cellStyle name="40% - Accent4 2 2 4 2 2" xfId="21864"/>
    <cellStyle name="40% - Accent4 2 2 4 3" xfId="21865"/>
    <cellStyle name="40% - Accent4 2 2 4 3 2" xfId="21866"/>
    <cellStyle name="40% - Accent4 2 2 4 4" xfId="21867"/>
    <cellStyle name="40% - Accent4 2 2 4 4 2" xfId="21868"/>
    <cellStyle name="40% - Accent4 2 2 4 5" xfId="21869"/>
    <cellStyle name="40% - Accent4 2 2 4 6" xfId="21870"/>
    <cellStyle name="40% - Accent4 2 2 4 7" xfId="21871"/>
    <cellStyle name="40% - Accent4 2 2 4 8" xfId="21872"/>
    <cellStyle name="40% - Accent4 2 2 4 9" xfId="21873"/>
    <cellStyle name="40% - Accent4 2 2 5" xfId="21874"/>
    <cellStyle name="40% - Accent4 2 2 5 2" xfId="21875"/>
    <cellStyle name="40% - Accent4 2 2 5 3" xfId="21876"/>
    <cellStyle name="40% - Accent4 2 2 6" xfId="21877"/>
    <cellStyle name="40% - Accent4 2 2 6 2" xfId="21878"/>
    <cellStyle name="40% - Accent4 2 2 6 3" xfId="21879"/>
    <cellStyle name="40% - Accent4 2 2 6 4" xfId="21880"/>
    <cellStyle name="40% - Accent4 2 2 7" xfId="21881"/>
    <cellStyle name="40% - Accent4 2 2 7 2" xfId="21882"/>
    <cellStyle name="40% - Accent4 2 2 8" xfId="21883"/>
    <cellStyle name="40% - Accent4 2 2 8 2" xfId="21884"/>
    <cellStyle name="40% - Accent4 2 2 9" xfId="21885"/>
    <cellStyle name="40% - Accent4 2 3" xfId="21886"/>
    <cellStyle name="40% - Accent4 2 3 2" xfId="21887"/>
    <cellStyle name="40% - Accent4 2 3 2 2" xfId="21888"/>
    <cellStyle name="40% - Accent4 2 3 2 2 2" xfId="21889"/>
    <cellStyle name="40% - Accent4 2 3 2 3" xfId="21890"/>
    <cellStyle name="40% - Accent4 2 3 2 3 2" xfId="21891"/>
    <cellStyle name="40% - Accent4 2 3 2 4" xfId="21892"/>
    <cellStyle name="40% - Accent4 2 3 2 4 2" xfId="21893"/>
    <cellStyle name="40% - Accent4 2 3 2 5" xfId="21894"/>
    <cellStyle name="40% - Accent4 2 3 2 6" xfId="21895"/>
    <cellStyle name="40% - Accent4 2 3 2 7" xfId="21896"/>
    <cellStyle name="40% - Accent4 2 3 2 8" xfId="21897"/>
    <cellStyle name="40% - Accent4 2 3 2 9" xfId="21898"/>
    <cellStyle name="40% - Accent4 2 3 3" xfId="21899"/>
    <cellStyle name="40% - Accent4 2 3 3 2" xfId="21900"/>
    <cellStyle name="40% - Accent4 2 3 3 3" xfId="21901"/>
    <cellStyle name="40% - Accent4 2 3 3 4" xfId="21902"/>
    <cellStyle name="40% - Accent4 2 3 4" xfId="21903"/>
    <cellStyle name="40% - Accent4 2 3 4 2" xfId="21904"/>
    <cellStyle name="40% - Accent4 2 3 5" xfId="21905"/>
    <cellStyle name="40% - Accent4 2 3 5 2" xfId="21906"/>
    <cellStyle name="40% - Accent4 2 3 6" xfId="21907"/>
    <cellStyle name="40% - Accent4 2 3 7" xfId="21908"/>
    <cellStyle name="40% - Accent4 2 3 8" xfId="21909"/>
    <cellStyle name="40% - Accent4 2 3 9" xfId="21910"/>
    <cellStyle name="40% - Accent4 2 4" xfId="21911"/>
    <cellStyle name="40% - Accent4 2 4 10" xfId="21912"/>
    <cellStyle name="40% - Accent4 2 4 2" xfId="21913"/>
    <cellStyle name="40% - Accent4 2 4 2 2" xfId="21914"/>
    <cellStyle name="40% - Accent4 2 4 2 2 2" xfId="21915"/>
    <cellStyle name="40% - Accent4 2 4 2 3" xfId="21916"/>
    <cellStyle name="40% - Accent4 2 4 2 3 2" xfId="21917"/>
    <cellStyle name="40% - Accent4 2 4 2 4" xfId="21918"/>
    <cellStyle name="40% - Accent4 2 4 2 4 2" xfId="21919"/>
    <cellStyle name="40% - Accent4 2 4 2 5" xfId="21920"/>
    <cellStyle name="40% - Accent4 2 4 2 6" xfId="21921"/>
    <cellStyle name="40% - Accent4 2 4 2 7" xfId="21922"/>
    <cellStyle name="40% - Accent4 2 4 2 8" xfId="21923"/>
    <cellStyle name="40% - Accent4 2 4 2 9" xfId="21924"/>
    <cellStyle name="40% - Accent4 2 4 3" xfId="21925"/>
    <cellStyle name="40% - Accent4 2 4 3 2" xfId="21926"/>
    <cellStyle name="40% - Accent4 2 4 3 3" xfId="21927"/>
    <cellStyle name="40% - Accent4 2 4 3 4" xfId="21928"/>
    <cellStyle name="40% - Accent4 2 4 4" xfId="21929"/>
    <cellStyle name="40% - Accent4 2 4 4 2" xfId="21930"/>
    <cellStyle name="40% - Accent4 2 4 4 3" xfId="21931"/>
    <cellStyle name="40% - Accent4 2 4 4 4" xfId="21932"/>
    <cellStyle name="40% - Accent4 2 4 5" xfId="21933"/>
    <cellStyle name="40% - Accent4 2 4 5 2" xfId="21934"/>
    <cellStyle name="40% - Accent4 2 4 6" xfId="21935"/>
    <cellStyle name="40% - Accent4 2 4 7" xfId="21936"/>
    <cellStyle name="40% - Accent4 2 4 8" xfId="21937"/>
    <cellStyle name="40% - Accent4 2 4 9" xfId="21938"/>
    <cellStyle name="40% - Accent4 2 5" xfId="21939"/>
    <cellStyle name="40% - Accent4 2 5 2" xfId="21940"/>
    <cellStyle name="40% - Accent4 2 5 2 2" xfId="21941"/>
    <cellStyle name="40% - Accent4 2 5 3" xfId="21942"/>
    <cellStyle name="40% - Accent4 2 5 3 2" xfId="21943"/>
    <cellStyle name="40% - Accent4 2 5 4" xfId="21944"/>
    <cellStyle name="40% - Accent4 2 5 4 2" xfId="21945"/>
    <cellStyle name="40% - Accent4 2 5 5" xfId="21946"/>
    <cellStyle name="40% - Accent4 2 5 6" xfId="21947"/>
    <cellStyle name="40% - Accent4 2 5 7" xfId="21948"/>
    <cellStyle name="40% - Accent4 2 5 8" xfId="21949"/>
    <cellStyle name="40% - Accent4 2 5 9" xfId="21950"/>
    <cellStyle name="40% - Accent4 2 6" xfId="21951"/>
    <cellStyle name="40% - Accent4 2 6 2" xfId="21952"/>
    <cellStyle name="40% - Accent4 2 6 2 2" xfId="21953"/>
    <cellStyle name="40% - Accent4 2 6 3" xfId="21954"/>
    <cellStyle name="40% - Accent4 2 6 3 2" xfId="21955"/>
    <cellStyle name="40% - Accent4 2 6 4" xfId="21956"/>
    <cellStyle name="40% - Accent4 2 6 4 2" xfId="21957"/>
    <cellStyle name="40% - Accent4 2 6 5" xfId="21958"/>
    <cellStyle name="40% - Accent4 2 6 6" xfId="21959"/>
    <cellStyle name="40% - Accent4 2 6 7" xfId="21960"/>
    <cellStyle name="40% - Accent4 2 6 8" xfId="21961"/>
    <cellStyle name="40% - Accent4 2 6 9" xfId="21962"/>
    <cellStyle name="40% - Accent4 2 7" xfId="21963"/>
    <cellStyle name="40% - Accent4 2 7 2" xfId="21964"/>
    <cellStyle name="40% - Accent4 2 7 3" xfId="21965"/>
    <cellStyle name="40% - Accent4 2 7 4" xfId="21966"/>
    <cellStyle name="40% - Accent4 2 8" xfId="21967"/>
    <cellStyle name="40% - Accent4 2 8 2" xfId="21968"/>
    <cellStyle name="40% - Accent4 2 9" xfId="21969"/>
    <cellStyle name="40% - Accent4 2 9 2" xfId="21970"/>
    <cellStyle name="40% - Accent4 20" xfId="21971"/>
    <cellStyle name="40% - Accent4 3" xfId="21972"/>
    <cellStyle name="40% - Accent4 3 10" xfId="21973"/>
    <cellStyle name="40% - Accent4 3 11" xfId="21974"/>
    <cellStyle name="40% - Accent4 3 12" xfId="21975"/>
    <cellStyle name="40% - Accent4 3 2" xfId="21976"/>
    <cellStyle name="40% - Accent4 3 2 10" xfId="21977"/>
    <cellStyle name="40% - Accent4 3 2 2" xfId="21978"/>
    <cellStyle name="40% - Accent4 3 2 2 2" xfId="21979"/>
    <cellStyle name="40% - Accent4 3 2 2 2 2" xfId="21980"/>
    <cellStyle name="40% - Accent4 3 2 2 3" xfId="21981"/>
    <cellStyle name="40% - Accent4 3 2 2 3 2" xfId="21982"/>
    <cellStyle name="40% - Accent4 3 2 2 4" xfId="21983"/>
    <cellStyle name="40% - Accent4 3 2 2 4 2" xfId="21984"/>
    <cellStyle name="40% - Accent4 3 2 2 5" xfId="21985"/>
    <cellStyle name="40% - Accent4 3 2 2 6" xfId="21986"/>
    <cellStyle name="40% - Accent4 3 2 2 7" xfId="21987"/>
    <cellStyle name="40% - Accent4 3 2 2 8" xfId="21988"/>
    <cellStyle name="40% - Accent4 3 2 2 9" xfId="21989"/>
    <cellStyle name="40% - Accent4 3 2 3" xfId="21990"/>
    <cellStyle name="40% - Accent4 3 2 3 2" xfId="21991"/>
    <cellStyle name="40% - Accent4 3 2 3 3" xfId="21992"/>
    <cellStyle name="40% - Accent4 3 2 3 4" xfId="21993"/>
    <cellStyle name="40% - Accent4 3 2 4" xfId="21994"/>
    <cellStyle name="40% - Accent4 3 2 4 2" xfId="21995"/>
    <cellStyle name="40% - Accent4 3 2 5" xfId="21996"/>
    <cellStyle name="40% - Accent4 3 2 5 2" xfId="21997"/>
    <cellStyle name="40% - Accent4 3 2 6" xfId="21998"/>
    <cellStyle name="40% - Accent4 3 2 6 2" xfId="21999"/>
    <cellStyle name="40% - Accent4 3 2 7" xfId="22000"/>
    <cellStyle name="40% - Accent4 3 2 8" xfId="22001"/>
    <cellStyle name="40% - Accent4 3 2 9" xfId="22002"/>
    <cellStyle name="40% - Accent4 3 3" xfId="22003"/>
    <cellStyle name="40% - Accent4 3 3 2" xfId="22004"/>
    <cellStyle name="40% - Accent4 3 3 2 2" xfId="22005"/>
    <cellStyle name="40% - Accent4 3 3 2 2 2" xfId="22006"/>
    <cellStyle name="40% - Accent4 3 3 2 3" xfId="22007"/>
    <cellStyle name="40% - Accent4 3 3 2 3 2" xfId="22008"/>
    <cellStyle name="40% - Accent4 3 3 2 4" xfId="22009"/>
    <cellStyle name="40% - Accent4 3 3 2 4 2" xfId="22010"/>
    <cellStyle name="40% - Accent4 3 3 2 5" xfId="22011"/>
    <cellStyle name="40% - Accent4 3 3 2 6" xfId="22012"/>
    <cellStyle name="40% - Accent4 3 3 2 7" xfId="22013"/>
    <cellStyle name="40% - Accent4 3 3 2 8" xfId="22014"/>
    <cellStyle name="40% - Accent4 3 3 2 9" xfId="22015"/>
    <cellStyle name="40% - Accent4 3 3 3" xfId="22016"/>
    <cellStyle name="40% - Accent4 3 3 3 2" xfId="22017"/>
    <cellStyle name="40% - Accent4 3 3 3 3" xfId="22018"/>
    <cellStyle name="40% - Accent4 3 3 3 4" xfId="22019"/>
    <cellStyle name="40% - Accent4 3 3 4" xfId="22020"/>
    <cellStyle name="40% - Accent4 3 3 4 2" xfId="22021"/>
    <cellStyle name="40% - Accent4 3 3 5" xfId="22022"/>
    <cellStyle name="40% - Accent4 3 3 5 2" xfId="22023"/>
    <cellStyle name="40% - Accent4 3 3 6" xfId="22024"/>
    <cellStyle name="40% - Accent4 3 3 7" xfId="22025"/>
    <cellStyle name="40% - Accent4 3 3 8" xfId="22026"/>
    <cellStyle name="40% - Accent4 3 3 9" xfId="22027"/>
    <cellStyle name="40% - Accent4 3 4" xfId="22028"/>
    <cellStyle name="40% - Accent4 3 4 2" xfId="22029"/>
    <cellStyle name="40% - Accent4 3 4 2 2" xfId="22030"/>
    <cellStyle name="40% - Accent4 3 4 3" xfId="22031"/>
    <cellStyle name="40% - Accent4 3 4 3 2" xfId="22032"/>
    <cellStyle name="40% - Accent4 3 4 4" xfId="22033"/>
    <cellStyle name="40% - Accent4 3 4 4 2" xfId="22034"/>
    <cellStyle name="40% - Accent4 3 4 5" xfId="22035"/>
    <cellStyle name="40% - Accent4 3 4 6" xfId="22036"/>
    <cellStyle name="40% - Accent4 3 4 7" xfId="22037"/>
    <cellStyle name="40% - Accent4 3 4 8" xfId="22038"/>
    <cellStyle name="40% - Accent4 3 4 9" xfId="22039"/>
    <cellStyle name="40% - Accent4 3 5" xfId="22040"/>
    <cellStyle name="40% - Accent4 3 5 2" xfId="22041"/>
    <cellStyle name="40% - Accent4 3 5 3" xfId="22042"/>
    <cellStyle name="40% - Accent4 3 6" xfId="22043"/>
    <cellStyle name="40% - Accent4 3 6 2" xfId="22044"/>
    <cellStyle name="40% - Accent4 3 6 3" xfId="22045"/>
    <cellStyle name="40% - Accent4 3 6 4" xfId="22046"/>
    <cellStyle name="40% - Accent4 3 7" xfId="22047"/>
    <cellStyle name="40% - Accent4 3 7 2" xfId="22048"/>
    <cellStyle name="40% - Accent4 3 8" xfId="22049"/>
    <cellStyle name="40% - Accent4 3 8 2" xfId="22050"/>
    <cellStyle name="40% - Accent4 3 9" xfId="22051"/>
    <cellStyle name="40% - Accent4 4" xfId="22052"/>
    <cellStyle name="40% - Accent4 4 10" xfId="22053"/>
    <cellStyle name="40% - Accent4 4 11" xfId="22054"/>
    <cellStyle name="40% - Accent4 4 12" xfId="22055"/>
    <cellStyle name="40% - Accent4 4 2" xfId="22056"/>
    <cellStyle name="40% - Accent4 4 2 10" xfId="22057"/>
    <cellStyle name="40% - Accent4 4 2 2" xfId="22058"/>
    <cellStyle name="40% - Accent4 4 2 2 2" xfId="22059"/>
    <cellStyle name="40% - Accent4 4 2 2 2 2" xfId="22060"/>
    <cellStyle name="40% - Accent4 4 2 2 3" xfId="22061"/>
    <cellStyle name="40% - Accent4 4 2 2 3 2" xfId="22062"/>
    <cellStyle name="40% - Accent4 4 2 2 4" xfId="22063"/>
    <cellStyle name="40% - Accent4 4 2 2 4 2" xfId="22064"/>
    <cellStyle name="40% - Accent4 4 2 2 5" xfId="22065"/>
    <cellStyle name="40% - Accent4 4 2 2 6" xfId="22066"/>
    <cellStyle name="40% - Accent4 4 2 2 7" xfId="22067"/>
    <cellStyle name="40% - Accent4 4 2 2 8" xfId="22068"/>
    <cellStyle name="40% - Accent4 4 2 2 9" xfId="22069"/>
    <cellStyle name="40% - Accent4 4 2 3" xfId="22070"/>
    <cellStyle name="40% - Accent4 4 2 3 2" xfId="22071"/>
    <cellStyle name="40% - Accent4 4 2 3 3" xfId="22072"/>
    <cellStyle name="40% - Accent4 4 2 3 4" xfId="22073"/>
    <cellStyle name="40% - Accent4 4 2 4" xfId="22074"/>
    <cellStyle name="40% - Accent4 4 2 4 2" xfId="22075"/>
    <cellStyle name="40% - Accent4 4 2 5" xfId="22076"/>
    <cellStyle name="40% - Accent4 4 2 5 2" xfId="22077"/>
    <cellStyle name="40% - Accent4 4 2 6" xfId="22078"/>
    <cellStyle name="40% - Accent4 4 2 6 2" xfId="22079"/>
    <cellStyle name="40% - Accent4 4 2 7" xfId="22080"/>
    <cellStyle name="40% - Accent4 4 2 8" xfId="22081"/>
    <cellStyle name="40% - Accent4 4 2 9" xfId="22082"/>
    <cellStyle name="40% - Accent4 4 3" xfId="22083"/>
    <cellStyle name="40% - Accent4 4 3 10" xfId="22084"/>
    <cellStyle name="40% - Accent4 4 3 2" xfId="22085"/>
    <cellStyle name="40% - Accent4 4 3 2 2" xfId="22086"/>
    <cellStyle name="40% - Accent4 4 3 2 2 2" xfId="22087"/>
    <cellStyle name="40% - Accent4 4 3 2 3" xfId="22088"/>
    <cellStyle name="40% - Accent4 4 3 2 3 2" xfId="22089"/>
    <cellStyle name="40% - Accent4 4 3 2 4" xfId="22090"/>
    <cellStyle name="40% - Accent4 4 3 2 4 2" xfId="22091"/>
    <cellStyle name="40% - Accent4 4 3 2 5" xfId="22092"/>
    <cellStyle name="40% - Accent4 4 3 2 6" xfId="22093"/>
    <cellStyle name="40% - Accent4 4 3 2 7" xfId="22094"/>
    <cellStyle name="40% - Accent4 4 3 2 8" xfId="22095"/>
    <cellStyle name="40% - Accent4 4 3 2 9" xfId="22096"/>
    <cellStyle name="40% - Accent4 4 3 3" xfId="22097"/>
    <cellStyle name="40% - Accent4 4 3 3 2" xfId="22098"/>
    <cellStyle name="40% - Accent4 4 3 4" xfId="22099"/>
    <cellStyle name="40% - Accent4 4 3 4 2" xfId="22100"/>
    <cellStyle name="40% - Accent4 4 3 5" xfId="22101"/>
    <cellStyle name="40% - Accent4 4 3 5 2" xfId="22102"/>
    <cellStyle name="40% - Accent4 4 3 6" xfId="22103"/>
    <cellStyle name="40% - Accent4 4 3 7" xfId="22104"/>
    <cellStyle name="40% - Accent4 4 3 8" xfId="22105"/>
    <cellStyle name="40% - Accent4 4 3 9" xfId="22106"/>
    <cellStyle name="40% - Accent4 4 4" xfId="22107"/>
    <cellStyle name="40% - Accent4 4 4 2" xfId="22108"/>
    <cellStyle name="40% - Accent4 4 4 2 2" xfId="22109"/>
    <cellStyle name="40% - Accent4 4 4 3" xfId="22110"/>
    <cellStyle name="40% - Accent4 4 4 3 2" xfId="22111"/>
    <cellStyle name="40% - Accent4 4 4 4" xfId="22112"/>
    <cellStyle name="40% - Accent4 4 4 4 2" xfId="22113"/>
    <cellStyle name="40% - Accent4 4 4 5" xfId="22114"/>
    <cellStyle name="40% - Accent4 4 4 6" xfId="22115"/>
    <cellStyle name="40% - Accent4 4 4 7" xfId="22116"/>
    <cellStyle name="40% - Accent4 4 4 8" xfId="22117"/>
    <cellStyle name="40% - Accent4 4 4 9" xfId="22118"/>
    <cellStyle name="40% - Accent4 4 5" xfId="22119"/>
    <cellStyle name="40% - Accent4 4 5 2" xfId="22120"/>
    <cellStyle name="40% - Accent4 4 5 3" xfId="22121"/>
    <cellStyle name="40% - Accent4 4 5 4" xfId="22122"/>
    <cellStyle name="40% - Accent4 4 6" xfId="22123"/>
    <cellStyle name="40% - Accent4 4 6 2" xfId="22124"/>
    <cellStyle name="40% - Accent4 4 6 3" xfId="22125"/>
    <cellStyle name="40% - Accent4 4 6 4" xfId="22126"/>
    <cellStyle name="40% - Accent4 4 7" xfId="22127"/>
    <cellStyle name="40% - Accent4 4 7 2" xfId="22128"/>
    <cellStyle name="40% - Accent4 4 8" xfId="22129"/>
    <cellStyle name="40% - Accent4 4 8 2" xfId="22130"/>
    <cellStyle name="40% - Accent4 4 9" xfId="22131"/>
    <cellStyle name="40% - Accent4 5" xfId="22132"/>
    <cellStyle name="40% - Accent4 5 10" xfId="22133"/>
    <cellStyle name="40% - Accent4 5 2" xfId="22134"/>
    <cellStyle name="40% - Accent4 5 2 2" xfId="22135"/>
    <cellStyle name="40% - Accent4 5 2 2 2" xfId="22136"/>
    <cellStyle name="40% - Accent4 5 2 2 3" xfId="22137"/>
    <cellStyle name="40% - Accent4 5 2 2 4" xfId="22138"/>
    <cellStyle name="40% - Accent4 5 2 3" xfId="22139"/>
    <cellStyle name="40% - Accent4 5 2 3 2" xfId="22140"/>
    <cellStyle name="40% - Accent4 5 2 4" xfId="22141"/>
    <cellStyle name="40% - Accent4 5 2 4 2" xfId="22142"/>
    <cellStyle name="40% - Accent4 5 2 5" xfId="22143"/>
    <cellStyle name="40% - Accent4 5 2 6" xfId="22144"/>
    <cellStyle name="40% - Accent4 5 2 7" xfId="22145"/>
    <cellStyle name="40% - Accent4 5 2 8" xfId="22146"/>
    <cellStyle name="40% - Accent4 5 3" xfId="22147"/>
    <cellStyle name="40% - Accent4 5 3 2" xfId="22148"/>
    <cellStyle name="40% - Accent4 5 3 3" xfId="22149"/>
    <cellStyle name="40% - Accent4 5 4" xfId="22150"/>
    <cellStyle name="40% - Accent4 5 4 2" xfId="22151"/>
    <cellStyle name="40% - Accent4 5 5" xfId="22152"/>
    <cellStyle name="40% - Accent4 5 5 2" xfId="22153"/>
    <cellStyle name="40% - Accent4 5 6" xfId="22154"/>
    <cellStyle name="40% - Accent4 5 6 2" xfId="22155"/>
    <cellStyle name="40% - Accent4 5 7" xfId="22156"/>
    <cellStyle name="40% - Accent4 5 8" xfId="22157"/>
    <cellStyle name="40% - Accent4 5 9" xfId="22158"/>
    <cellStyle name="40% - Accent4 6" xfId="22159"/>
    <cellStyle name="40% - Accent4 6 2" xfId="22160"/>
    <cellStyle name="40% - Accent4 6 2 2" xfId="22161"/>
    <cellStyle name="40% - Accent4 6 2 2 2" xfId="22162"/>
    <cellStyle name="40% - Accent4 6 2 3" xfId="22163"/>
    <cellStyle name="40% - Accent4 6 2 3 2" xfId="22164"/>
    <cellStyle name="40% - Accent4 6 2 4" xfId="22165"/>
    <cellStyle name="40% - Accent4 6 2 4 2" xfId="22166"/>
    <cellStyle name="40% - Accent4 6 2 5" xfId="22167"/>
    <cellStyle name="40% - Accent4 6 2 6" xfId="22168"/>
    <cellStyle name="40% - Accent4 6 2 7" xfId="22169"/>
    <cellStyle name="40% - Accent4 6 2 8" xfId="22170"/>
    <cellStyle name="40% - Accent4 6 2 9" xfId="22171"/>
    <cellStyle name="40% - Accent4 6 3" xfId="22172"/>
    <cellStyle name="40% - Accent4 6 3 2" xfId="22173"/>
    <cellStyle name="40% - Accent4 6 3 3" xfId="22174"/>
    <cellStyle name="40% - Accent4 6 3 4" xfId="22175"/>
    <cellStyle name="40% - Accent4 6 4" xfId="22176"/>
    <cellStyle name="40% - Accent4 6 4 2" xfId="22177"/>
    <cellStyle name="40% - Accent4 6 5" xfId="22178"/>
    <cellStyle name="40% - Accent4 6 5 2" xfId="22179"/>
    <cellStyle name="40% - Accent4 6 6" xfId="22180"/>
    <cellStyle name="40% - Accent4 6 7" xfId="22181"/>
    <cellStyle name="40% - Accent4 6 8" xfId="22182"/>
    <cellStyle name="40% - Accent4 6 9" xfId="22183"/>
    <cellStyle name="40% - Accent4 7" xfId="22184"/>
    <cellStyle name="40% - Accent4 7 10" xfId="22185"/>
    <cellStyle name="40% - Accent4 7 2" xfId="22186"/>
    <cellStyle name="40% - Accent4 7 2 2" xfId="22187"/>
    <cellStyle name="40% - Accent4 7 2 2 2" xfId="22188"/>
    <cellStyle name="40% - Accent4 7 2 3" xfId="22189"/>
    <cellStyle name="40% - Accent4 7 2 3 2" xfId="22190"/>
    <cellStyle name="40% - Accent4 7 2 4" xfId="22191"/>
    <cellStyle name="40% - Accent4 7 2 4 2" xfId="22192"/>
    <cellStyle name="40% - Accent4 7 2 5" xfId="22193"/>
    <cellStyle name="40% - Accent4 7 2 6" xfId="22194"/>
    <cellStyle name="40% - Accent4 7 2 7" xfId="22195"/>
    <cellStyle name="40% - Accent4 7 2 8" xfId="22196"/>
    <cellStyle name="40% - Accent4 7 2 9" xfId="22197"/>
    <cellStyle name="40% - Accent4 7 3" xfId="22198"/>
    <cellStyle name="40% - Accent4 7 3 2" xfId="22199"/>
    <cellStyle name="40% - Accent4 7 4" xfId="22200"/>
    <cellStyle name="40% - Accent4 7 4 2" xfId="22201"/>
    <cellStyle name="40% - Accent4 7 5" xfId="22202"/>
    <cellStyle name="40% - Accent4 7 5 2" xfId="22203"/>
    <cellStyle name="40% - Accent4 7 6" xfId="22204"/>
    <cellStyle name="40% - Accent4 7 7" xfId="22205"/>
    <cellStyle name="40% - Accent4 7 8" xfId="22206"/>
    <cellStyle name="40% - Accent4 7 9" xfId="22207"/>
    <cellStyle name="40% - Accent4 8" xfId="22208"/>
    <cellStyle name="40% - Accent4 8 2" xfId="22209"/>
    <cellStyle name="40% - Accent4 8 2 2" xfId="22210"/>
    <cellStyle name="40% - Accent4 8 3" xfId="22211"/>
    <cellStyle name="40% - Accent4 8 3 2" xfId="22212"/>
    <cellStyle name="40% - Accent4 8 4" xfId="22213"/>
    <cellStyle name="40% - Accent4 8 4 2" xfId="22214"/>
    <cellStyle name="40% - Accent4 8 5" xfId="22215"/>
    <cellStyle name="40% - Accent4 8 6" xfId="22216"/>
    <cellStyle name="40% - Accent4 8 7" xfId="22217"/>
    <cellStyle name="40% - Accent4 8 8" xfId="22218"/>
    <cellStyle name="40% - Accent4 8 9" xfId="22219"/>
    <cellStyle name="40% - Accent4 9" xfId="22220"/>
    <cellStyle name="40% - Accent4 9 2" xfId="22221"/>
    <cellStyle name="40% - Accent4 9 2 2" xfId="22222"/>
    <cellStyle name="40% - Accent4 9 3" xfId="22223"/>
    <cellStyle name="40% - Accent4 9 3 2" xfId="22224"/>
    <cellStyle name="40% - Accent4 9 4" xfId="22225"/>
    <cellStyle name="40% - Accent4 9 4 2" xfId="22226"/>
    <cellStyle name="40% - Accent4 9 5" xfId="22227"/>
    <cellStyle name="40% - Accent4 9 6" xfId="22228"/>
    <cellStyle name="40% - Accent4 9 7" xfId="22229"/>
    <cellStyle name="40% - Accent4 9 8" xfId="22230"/>
    <cellStyle name="40% - Accent4 9 9" xfId="22231"/>
    <cellStyle name="40% - Accent5 10" xfId="22232"/>
    <cellStyle name="40% - Accent5 10 2" xfId="22233"/>
    <cellStyle name="40% - Accent5 10 2 2" xfId="22234"/>
    <cellStyle name="40% - Accent5 10 3" xfId="22235"/>
    <cellStyle name="40% - Accent5 10 3 2" xfId="22236"/>
    <cellStyle name="40% - Accent5 10 4" xfId="22237"/>
    <cellStyle name="40% - Accent5 10 4 2" xfId="22238"/>
    <cellStyle name="40% - Accent5 10 5" xfId="22239"/>
    <cellStyle name="40% - Accent5 10 6" xfId="22240"/>
    <cellStyle name="40% - Accent5 10 7" xfId="22241"/>
    <cellStyle name="40% - Accent5 10 8" xfId="22242"/>
    <cellStyle name="40% - Accent5 10 9" xfId="22243"/>
    <cellStyle name="40% - Accent5 11" xfId="22244"/>
    <cellStyle name="40% - Accent5 11 2" xfId="22245"/>
    <cellStyle name="40% - Accent5 11 2 2" xfId="22246"/>
    <cellStyle name="40% - Accent5 11 3" xfId="22247"/>
    <cellStyle name="40% - Accent5 11 3 2" xfId="22248"/>
    <cellStyle name="40% - Accent5 11 4" xfId="22249"/>
    <cellStyle name="40% - Accent5 11 5" xfId="22250"/>
    <cellStyle name="40% - Accent5 11 6" xfId="22251"/>
    <cellStyle name="40% - Accent5 11 7" xfId="22252"/>
    <cellStyle name="40% - Accent5 11 8" xfId="22253"/>
    <cellStyle name="40% - Accent5 12" xfId="22254"/>
    <cellStyle name="40% - Accent5 12 2" xfId="22255"/>
    <cellStyle name="40% - Accent5 12 2 2" xfId="22256"/>
    <cellStyle name="40% - Accent5 12 3" xfId="22257"/>
    <cellStyle name="40% - Accent5 12 4" xfId="22258"/>
    <cellStyle name="40% - Accent5 12 5" xfId="22259"/>
    <cellStyle name="40% - Accent5 13" xfId="22260"/>
    <cellStyle name="40% - Accent5 13 2" xfId="22261"/>
    <cellStyle name="40% - Accent5 13 3" xfId="22262"/>
    <cellStyle name="40% - Accent5 14" xfId="22263"/>
    <cellStyle name="40% - Accent5 14 2" xfId="22264"/>
    <cellStyle name="40% - Accent5 15" xfId="22265"/>
    <cellStyle name="40% - Accent5 16" xfId="22266"/>
    <cellStyle name="40% - Accent5 17" xfId="22267"/>
    <cellStyle name="40% - Accent5 18" xfId="22268"/>
    <cellStyle name="40% - Accent5 19" xfId="22269"/>
    <cellStyle name="40% - Accent5 2" xfId="22270"/>
    <cellStyle name="40% - Accent5 2 10" xfId="22271"/>
    <cellStyle name="40% - Accent5 2 11" xfId="22272"/>
    <cellStyle name="40% - Accent5 2 12" xfId="22273"/>
    <cellStyle name="40% - Accent5 2 13" xfId="22274"/>
    <cellStyle name="40% - Accent5 2 14" xfId="22275"/>
    <cellStyle name="40% - Accent5 2 2" xfId="22276"/>
    <cellStyle name="40% - Accent5 2 2 10" xfId="22277"/>
    <cellStyle name="40% - Accent5 2 2 11" xfId="22278"/>
    <cellStyle name="40% - Accent5 2 2 12" xfId="22279"/>
    <cellStyle name="40% - Accent5 2 2 2" xfId="22280"/>
    <cellStyle name="40% - Accent5 2 2 2 2" xfId="22281"/>
    <cellStyle name="40% - Accent5 2 2 2 2 2" xfId="22282"/>
    <cellStyle name="40% - Accent5 2 2 2 2 2 2" xfId="22283"/>
    <cellStyle name="40% - Accent5 2 2 2 2 3" xfId="22284"/>
    <cellStyle name="40% - Accent5 2 2 2 2 3 2" xfId="22285"/>
    <cellStyle name="40% - Accent5 2 2 2 2 4" xfId="22286"/>
    <cellStyle name="40% - Accent5 2 2 2 2 4 2" xfId="22287"/>
    <cellStyle name="40% - Accent5 2 2 2 2 5" xfId="22288"/>
    <cellStyle name="40% - Accent5 2 2 2 2 6" xfId="22289"/>
    <cellStyle name="40% - Accent5 2 2 2 2 7" xfId="22290"/>
    <cellStyle name="40% - Accent5 2 2 2 2 8" xfId="22291"/>
    <cellStyle name="40% - Accent5 2 2 2 2 9" xfId="22292"/>
    <cellStyle name="40% - Accent5 2 2 2 3" xfId="22293"/>
    <cellStyle name="40% - Accent5 2 2 2 3 2" xfId="22294"/>
    <cellStyle name="40% - Accent5 2 2 2 3 3" xfId="22295"/>
    <cellStyle name="40% - Accent5 2 2 2 3 4" xfId="22296"/>
    <cellStyle name="40% - Accent5 2 2 2 4" xfId="22297"/>
    <cellStyle name="40% - Accent5 2 2 2 4 2" xfId="22298"/>
    <cellStyle name="40% - Accent5 2 2 2 5" xfId="22299"/>
    <cellStyle name="40% - Accent5 2 2 2 5 2" xfId="22300"/>
    <cellStyle name="40% - Accent5 2 2 2 6" xfId="22301"/>
    <cellStyle name="40% - Accent5 2 2 2 7" xfId="22302"/>
    <cellStyle name="40% - Accent5 2 2 2 8" xfId="22303"/>
    <cellStyle name="40% - Accent5 2 2 2 9" xfId="22304"/>
    <cellStyle name="40% - Accent5 2 2 3" xfId="22305"/>
    <cellStyle name="40% - Accent5 2 2 3 10" xfId="22306"/>
    <cellStyle name="40% - Accent5 2 2 3 2" xfId="22307"/>
    <cellStyle name="40% - Accent5 2 2 3 2 2" xfId="22308"/>
    <cellStyle name="40% - Accent5 2 2 3 2 2 2" xfId="22309"/>
    <cellStyle name="40% - Accent5 2 2 3 2 3" xfId="22310"/>
    <cellStyle name="40% - Accent5 2 2 3 2 3 2" xfId="22311"/>
    <cellStyle name="40% - Accent5 2 2 3 2 4" xfId="22312"/>
    <cellStyle name="40% - Accent5 2 2 3 2 4 2" xfId="22313"/>
    <cellStyle name="40% - Accent5 2 2 3 2 5" xfId="22314"/>
    <cellStyle name="40% - Accent5 2 2 3 2 6" xfId="22315"/>
    <cellStyle name="40% - Accent5 2 2 3 2 7" xfId="22316"/>
    <cellStyle name="40% - Accent5 2 2 3 2 8" xfId="22317"/>
    <cellStyle name="40% - Accent5 2 2 3 2 9" xfId="22318"/>
    <cellStyle name="40% - Accent5 2 2 3 3" xfId="22319"/>
    <cellStyle name="40% - Accent5 2 2 3 3 2" xfId="22320"/>
    <cellStyle name="40% - Accent5 2 2 3 4" xfId="22321"/>
    <cellStyle name="40% - Accent5 2 2 3 4 2" xfId="22322"/>
    <cellStyle name="40% - Accent5 2 2 3 5" xfId="22323"/>
    <cellStyle name="40% - Accent5 2 2 3 5 2" xfId="22324"/>
    <cellStyle name="40% - Accent5 2 2 3 6" xfId="22325"/>
    <cellStyle name="40% - Accent5 2 2 3 7" xfId="22326"/>
    <cellStyle name="40% - Accent5 2 2 3 8" xfId="22327"/>
    <cellStyle name="40% - Accent5 2 2 3 9" xfId="22328"/>
    <cellStyle name="40% - Accent5 2 2 4" xfId="22329"/>
    <cellStyle name="40% - Accent5 2 2 4 2" xfId="22330"/>
    <cellStyle name="40% - Accent5 2 2 4 2 2" xfId="22331"/>
    <cellStyle name="40% - Accent5 2 2 4 3" xfId="22332"/>
    <cellStyle name="40% - Accent5 2 2 4 3 2" xfId="22333"/>
    <cellStyle name="40% - Accent5 2 2 4 4" xfId="22334"/>
    <cellStyle name="40% - Accent5 2 2 4 4 2" xfId="22335"/>
    <cellStyle name="40% - Accent5 2 2 4 5" xfId="22336"/>
    <cellStyle name="40% - Accent5 2 2 4 6" xfId="22337"/>
    <cellStyle name="40% - Accent5 2 2 4 7" xfId="22338"/>
    <cellStyle name="40% - Accent5 2 2 4 8" xfId="22339"/>
    <cellStyle name="40% - Accent5 2 2 4 9" xfId="22340"/>
    <cellStyle name="40% - Accent5 2 2 5" xfId="22341"/>
    <cellStyle name="40% - Accent5 2 2 5 2" xfId="22342"/>
    <cellStyle name="40% - Accent5 2 2 5 3" xfId="22343"/>
    <cellStyle name="40% - Accent5 2 2 6" xfId="22344"/>
    <cellStyle name="40% - Accent5 2 2 6 2" xfId="22345"/>
    <cellStyle name="40% - Accent5 2 2 6 3" xfId="22346"/>
    <cellStyle name="40% - Accent5 2 2 6 4" xfId="22347"/>
    <cellStyle name="40% - Accent5 2 2 7" xfId="22348"/>
    <cellStyle name="40% - Accent5 2 2 7 2" xfId="22349"/>
    <cellStyle name="40% - Accent5 2 2 8" xfId="22350"/>
    <cellStyle name="40% - Accent5 2 2 8 2" xfId="22351"/>
    <cellStyle name="40% - Accent5 2 2 9" xfId="22352"/>
    <cellStyle name="40% - Accent5 2 3" xfId="22353"/>
    <cellStyle name="40% - Accent5 2 3 2" xfId="22354"/>
    <cellStyle name="40% - Accent5 2 3 2 2" xfId="22355"/>
    <cellStyle name="40% - Accent5 2 3 2 2 2" xfId="22356"/>
    <cellStyle name="40% - Accent5 2 3 2 3" xfId="22357"/>
    <cellStyle name="40% - Accent5 2 3 2 3 2" xfId="22358"/>
    <cellStyle name="40% - Accent5 2 3 2 4" xfId="22359"/>
    <cellStyle name="40% - Accent5 2 3 2 4 2" xfId="22360"/>
    <cellStyle name="40% - Accent5 2 3 2 5" xfId="22361"/>
    <cellStyle name="40% - Accent5 2 3 2 6" xfId="22362"/>
    <cellStyle name="40% - Accent5 2 3 2 7" xfId="22363"/>
    <cellStyle name="40% - Accent5 2 3 2 8" xfId="22364"/>
    <cellStyle name="40% - Accent5 2 3 2 9" xfId="22365"/>
    <cellStyle name="40% - Accent5 2 3 3" xfId="22366"/>
    <cellStyle name="40% - Accent5 2 3 3 2" xfId="22367"/>
    <cellStyle name="40% - Accent5 2 3 3 3" xfId="22368"/>
    <cellStyle name="40% - Accent5 2 3 3 4" xfId="22369"/>
    <cellStyle name="40% - Accent5 2 3 4" xfId="22370"/>
    <cellStyle name="40% - Accent5 2 3 4 2" xfId="22371"/>
    <cellStyle name="40% - Accent5 2 3 5" xfId="22372"/>
    <cellStyle name="40% - Accent5 2 3 5 2" xfId="22373"/>
    <cellStyle name="40% - Accent5 2 3 6" xfId="22374"/>
    <cellStyle name="40% - Accent5 2 3 7" xfId="22375"/>
    <cellStyle name="40% - Accent5 2 3 8" xfId="22376"/>
    <cellStyle name="40% - Accent5 2 3 9" xfId="22377"/>
    <cellStyle name="40% - Accent5 2 4" xfId="22378"/>
    <cellStyle name="40% - Accent5 2 4 10" xfId="22379"/>
    <cellStyle name="40% - Accent5 2 4 2" xfId="22380"/>
    <cellStyle name="40% - Accent5 2 4 2 2" xfId="22381"/>
    <cellStyle name="40% - Accent5 2 4 2 2 2" xfId="22382"/>
    <cellStyle name="40% - Accent5 2 4 2 3" xfId="22383"/>
    <cellStyle name="40% - Accent5 2 4 2 3 2" xfId="22384"/>
    <cellStyle name="40% - Accent5 2 4 2 4" xfId="22385"/>
    <cellStyle name="40% - Accent5 2 4 2 4 2" xfId="22386"/>
    <cellStyle name="40% - Accent5 2 4 2 5" xfId="22387"/>
    <cellStyle name="40% - Accent5 2 4 2 6" xfId="22388"/>
    <cellStyle name="40% - Accent5 2 4 2 7" xfId="22389"/>
    <cellStyle name="40% - Accent5 2 4 2 8" xfId="22390"/>
    <cellStyle name="40% - Accent5 2 4 2 9" xfId="22391"/>
    <cellStyle name="40% - Accent5 2 4 3" xfId="22392"/>
    <cellStyle name="40% - Accent5 2 4 3 2" xfId="22393"/>
    <cellStyle name="40% - Accent5 2 4 3 3" xfId="22394"/>
    <cellStyle name="40% - Accent5 2 4 3 4" xfId="22395"/>
    <cellStyle name="40% - Accent5 2 4 4" xfId="22396"/>
    <cellStyle name="40% - Accent5 2 4 4 2" xfId="22397"/>
    <cellStyle name="40% - Accent5 2 4 4 3" xfId="22398"/>
    <cellStyle name="40% - Accent5 2 4 4 4" xfId="22399"/>
    <cellStyle name="40% - Accent5 2 4 5" xfId="22400"/>
    <cellStyle name="40% - Accent5 2 4 5 2" xfId="22401"/>
    <cellStyle name="40% - Accent5 2 4 6" xfId="22402"/>
    <cellStyle name="40% - Accent5 2 4 7" xfId="22403"/>
    <cellStyle name="40% - Accent5 2 4 8" xfId="22404"/>
    <cellStyle name="40% - Accent5 2 4 9" xfId="22405"/>
    <cellStyle name="40% - Accent5 2 5" xfId="22406"/>
    <cellStyle name="40% - Accent5 2 5 2" xfId="22407"/>
    <cellStyle name="40% - Accent5 2 5 2 2" xfId="22408"/>
    <cellStyle name="40% - Accent5 2 5 3" xfId="22409"/>
    <cellStyle name="40% - Accent5 2 5 3 2" xfId="22410"/>
    <cellStyle name="40% - Accent5 2 5 4" xfId="22411"/>
    <cellStyle name="40% - Accent5 2 5 4 2" xfId="22412"/>
    <cellStyle name="40% - Accent5 2 5 5" xfId="22413"/>
    <cellStyle name="40% - Accent5 2 5 6" xfId="22414"/>
    <cellStyle name="40% - Accent5 2 5 7" xfId="22415"/>
    <cellStyle name="40% - Accent5 2 5 8" xfId="22416"/>
    <cellStyle name="40% - Accent5 2 5 9" xfId="22417"/>
    <cellStyle name="40% - Accent5 2 6" xfId="22418"/>
    <cellStyle name="40% - Accent5 2 6 2" xfId="22419"/>
    <cellStyle name="40% - Accent5 2 6 2 2" xfId="22420"/>
    <cellStyle name="40% - Accent5 2 6 3" xfId="22421"/>
    <cellStyle name="40% - Accent5 2 6 3 2" xfId="22422"/>
    <cellStyle name="40% - Accent5 2 6 4" xfId="22423"/>
    <cellStyle name="40% - Accent5 2 6 4 2" xfId="22424"/>
    <cellStyle name="40% - Accent5 2 6 5" xfId="22425"/>
    <cellStyle name="40% - Accent5 2 6 6" xfId="22426"/>
    <cellStyle name="40% - Accent5 2 6 7" xfId="22427"/>
    <cellStyle name="40% - Accent5 2 6 8" xfId="22428"/>
    <cellStyle name="40% - Accent5 2 6 9" xfId="22429"/>
    <cellStyle name="40% - Accent5 2 7" xfId="22430"/>
    <cellStyle name="40% - Accent5 2 7 2" xfId="22431"/>
    <cellStyle name="40% - Accent5 2 7 3" xfId="22432"/>
    <cellStyle name="40% - Accent5 2 7 4" xfId="22433"/>
    <cellStyle name="40% - Accent5 2 8" xfId="22434"/>
    <cellStyle name="40% - Accent5 2 8 2" xfId="22435"/>
    <cellStyle name="40% - Accent5 2 9" xfId="22436"/>
    <cellStyle name="40% - Accent5 2 9 2" xfId="22437"/>
    <cellStyle name="40% - Accent5 20" xfId="22438"/>
    <cellStyle name="40% - Accent5 3" xfId="22439"/>
    <cellStyle name="40% - Accent5 3 10" xfId="22440"/>
    <cellStyle name="40% - Accent5 3 11" xfId="22441"/>
    <cellStyle name="40% - Accent5 3 12" xfId="22442"/>
    <cellStyle name="40% - Accent5 3 2" xfId="22443"/>
    <cellStyle name="40% - Accent5 3 2 10" xfId="22444"/>
    <cellStyle name="40% - Accent5 3 2 2" xfId="22445"/>
    <cellStyle name="40% - Accent5 3 2 2 2" xfId="22446"/>
    <cellStyle name="40% - Accent5 3 2 2 2 2" xfId="22447"/>
    <cellStyle name="40% - Accent5 3 2 2 3" xfId="22448"/>
    <cellStyle name="40% - Accent5 3 2 2 3 2" xfId="22449"/>
    <cellStyle name="40% - Accent5 3 2 2 4" xfId="22450"/>
    <cellStyle name="40% - Accent5 3 2 2 4 2" xfId="22451"/>
    <cellStyle name="40% - Accent5 3 2 2 5" xfId="22452"/>
    <cellStyle name="40% - Accent5 3 2 2 6" xfId="22453"/>
    <cellStyle name="40% - Accent5 3 2 2 7" xfId="22454"/>
    <cellStyle name="40% - Accent5 3 2 2 8" xfId="22455"/>
    <cellStyle name="40% - Accent5 3 2 2 9" xfId="22456"/>
    <cellStyle name="40% - Accent5 3 2 3" xfId="22457"/>
    <cellStyle name="40% - Accent5 3 2 3 2" xfId="22458"/>
    <cellStyle name="40% - Accent5 3 2 3 3" xfId="22459"/>
    <cellStyle name="40% - Accent5 3 2 3 4" xfId="22460"/>
    <cellStyle name="40% - Accent5 3 2 4" xfId="22461"/>
    <cellStyle name="40% - Accent5 3 2 4 2" xfId="22462"/>
    <cellStyle name="40% - Accent5 3 2 5" xfId="22463"/>
    <cellStyle name="40% - Accent5 3 2 5 2" xfId="22464"/>
    <cellStyle name="40% - Accent5 3 2 6" xfId="22465"/>
    <cellStyle name="40% - Accent5 3 2 6 2" xfId="22466"/>
    <cellStyle name="40% - Accent5 3 2 7" xfId="22467"/>
    <cellStyle name="40% - Accent5 3 2 8" xfId="22468"/>
    <cellStyle name="40% - Accent5 3 2 9" xfId="22469"/>
    <cellStyle name="40% - Accent5 3 3" xfId="22470"/>
    <cellStyle name="40% - Accent5 3 3 2" xfId="22471"/>
    <cellStyle name="40% - Accent5 3 3 2 2" xfId="22472"/>
    <cellStyle name="40% - Accent5 3 3 2 2 2" xfId="22473"/>
    <cellStyle name="40% - Accent5 3 3 2 3" xfId="22474"/>
    <cellStyle name="40% - Accent5 3 3 2 3 2" xfId="22475"/>
    <cellStyle name="40% - Accent5 3 3 2 4" xfId="22476"/>
    <cellStyle name="40% - Accent5 3 3 2 4 2" xfId="22477"/>
    <cellStyle name="40% - Accent5 3 3 2 5" xfId="22478"/>
    <cellStyle name="40% - Accent5 3 3 2 6" xfId="22479"/>
    <cellStyle name="40% - Accent5 3 3 2 7" xfId="22480"/>
    <cellStyle name="40% - Accent5 3 3 2 8" xfId="22481"/>
    <cellStyle name="40% - Accent5 3 3 2 9" xfId="22482"/>
    <cellStyle name="40% - Accent5 3 3 3" xfId="22483"/>
    <cellStyle name="40% - Accent5 3 3 3 2" xfId="22484"/>
    <cellStyle name="40% - Accent5 3 3 3 3" xfId="22485"/>
    <cellStyle name="40% - Accent5 3 3 3 4" xfId="22486"/>
    <cellStyle name="40% - Accent5 3 3 4" xfId="22487"/>
    <cellStyle name="40% - Accent5 3 3 4 2" xfId="22488"/>
    <cellStyle name="40% - Accent5 3 3 5" xfId="22489"/>
    <cellStyle name="40% - Accent5 3 3 5 2" xfId="22490"/>
    <cellStyle name="40% - Accent5 3 3 6" xfId="22491"/>
    <cellStyle name="40% - Accent5 3 3 7" xfId="22492"/>
    <cellStyle name="40% - Accent5 3 3 8" xfId="22493"/>
    <cellStyle name="40% - Accent5 3 3 9" xfId="22494"/>
    <cellStyle name="40% - Accent5 3 4" xfId="22495"/>
    <cellStyle name="40% - Accent5 3 4 2" xfId="22496"/>
    <cellStyle name="40% - Accent5 3 4 2 2" xfId="22497"/>
    <cellStyle name="40% - Accent5 3 4 3" xfId="22498"/>
    <cellStyle name="40% - Accent5 3 4 3 2" xfId="22499"/>
    <cellStyle name="40% - Accent5 3 4 4" xfId="22500"/>
    <cellStyle name="40% - Accent5 3 4 4 2" xfId="22501"/>
    <cellStyle name="40% - Accent5 3 4 5" xfId="22502"/>
    <cellStyle name="40% - Accent5 3 4 6" xfId="22503"/>
    <cellStyle name="40% - Accent5 3 4 7" xfId="22504"/>
    <cellStyle name="40% - Accent5 3 4 8" xfId="22505"/>
    <cellStyle name="40% - Accent5 3 4 9" xfId="22506"/>
    <cellStyle name="40% - Accent5 3 5" xfId="22507"/>
    <cellStyle name="40% - Accent5 3 5 2" xfId="22508"/>
    <cellStyle name="40% - Accent5 3 5 3" xfId="22509"/>
    <cellStyle name="40% - Accent5 3 6" xfId="22510"/>
    <cellStyle name="40% - Accent5 3 6 2" xfId="22511"/>
    <cellStyle name="40% - Accent5 3 6 3" xfId="22512"/>
    <cellStyle name="40% - Accent5 3 6 4" xfId="22513"/>
    <cellStyle name="40% - Accent5 3 7" xfId="22514"/>
    <cellStyle name="40% - Accent5 3 7 2" xfId="22515"/>
    <cellStyle name="40% - Accent5 3 8" xfId="22516"/>
    <cellStyle name="40% - Accent5 3 8 2" xfId="22517"/>
    <cellStyle name="40% - Accent5 3 9" xfId="22518"/>
    <cellStyle name="40% - Accent5 4" xfId="22519"/>
    <cellStyle name="40% - Accent5 4 10" xfId="22520"/>
    <cellStyle name="40% - Accent5 4 11" xfId="22521"/>
    <cellStyle name="40% - Accent5 4 12" xfId="22522"/>
    <cellStyle name="40% - Accent5 4 2" xfId="22523"/>
    <cellStyle name="40% - Accent5 4 2 10" xfId="22524"/>
    <cellStyle name="40% - Accent5 4 2 2" xfId="22525"/>
    <cellStyle name="40% - Accent5 4 2 2 2" xfId="22526"/>
    <cellStyle name="40% - Accent5 4 2 2 2 2" xfId="22527"/>
    <cellStyle name="40% - Accent5 4 2 2 3" xfId="22528"/>
    <cellStyle name="40% - Accent5 4 2 2 3 2" xfId="22529"/>
    <cellStyle name="40% - Accent5 4 2 2 4" xfId="22530"/>
    <cellStyle name="40% - Accent5 4 2 2 4 2" xfId="22531"/>
    <cellStyle name="40% - Accent5 4 2 2 5" xfId="22532"/>
    <cellStyle name="40% - Accent5 4 2 2 6" xfId="22533"/>
    <cellStyle name="40% - Accent5 4 2 2 7" xfId="22534"/>
    <cellStyle name="40% - Accent5 4 2 2 8" xfId="22535"/>
    <cellStyle name="40% - Accent5 4 2 2 9" xfId="22536"/>
    <cellStyle name="40% - Accent5 4 2 3" xfId="22537"/>
    <cellStyle name="40% - Accent5 4 2 3 2" xfId="22538"/>
    <cellStyle name="40% - Accent5 4 2 3 3" xfId="22539"/>
    <cellStyle name="40% - Accent5 4 2 3 4" xfId="22540"/>
    <cellStyle name="40% - Accent5 4 2 4" xfId="22541"/>
    <cellStyle name="40% - Accent5 4 2 4 2" xfId="22542"/>
    <cellStyle name="40% - Accent5 4 2 5" xfId="22543"/>
    <cellStyle name="40% - Accent5 4 2 5 2" xfId="22544"/>
    <cellStyle name="40% - Accent5 4 2 6" xfId="22545"/>
    <cellStyle name="40% - Accent5 4 2 6 2" xfId="22546"/>
    <cellStyle name="40% - Accent5 4 2 7" xfId="22547"/>
    <cellStyle name="40% - Accent5 4 2 8" xfId="22548"/>
    <cellStyle name="40% - Accent5 4 2 9" xfId="22549"/>
    <cellStyle name="40% - Accent5 4 3" xfId="22550"/>
    <cellStyle name="40% - Accent5 4 3 10" xfId="22551"/>
    <cellStyle name="40% - Accent5 4 3 2" xfId="22552"/>
    <cellStyle name="40% - Accent5 4 3 2 2" xfId="22553"/>
    <cellStyle name="40% - Accent5 4 3 2 2 2" xfId="22554"/>
    <cellStyle name="40% - Accent5 4 3 2 3" xfId="22555"/>
    <cellStyle name="40% - Accent5 4 3 2 3 2" xfId="22556"/>
    <cellStyle name="40% - Accent5 4 3 2 4" xfId="22557"/>
    <cellStyle name="40% - Accent5 4 3 2 4 2" xfId="22558"/>
    <cellStyle name="40% - Accent5 4 3 2 5" xfId="22559"/>
    <cellStyle name="40% - Accent5 4 3 2 6" xfId="22560"/>
    <cellStyle name="40% - Accent5 4 3 2 7" xfId="22561"/>
    <cellStyle name="40% - Accent5 4 3 2 8" xfId="22562"/>
    <cellStyle name="40% - Accent5 4 3 2 9" xfId="22563"/>
    <cellStyle name="40% - Accent5 4 3 3" xfId="22564"/>
    <cellStyle name="40% - Accent5 4 3 3 2" xfId="22565"/>
    <cellStyle name="40% - Accent5 4 3 4" xfId="22566"/>
    <cellStyle name="40% - Accent5 4 3 4 2" xfId="22567"/>
    <cellStyle name="40% - Accent5 4 3 5" xfId="22568"/>
    <cellStyle name="40% - Accent5 4 3 5 2" xfId="22569"/>
    <cellStyle name="40% - Accent5 4 3 6" xfId="22570"/>
    <cellStyle name="40% - Accent5 4 3 7" xfId="22571"/>
    <cellStyle name="40% - Accent5 4 3 8" xfId="22572"/>
    <cellStyle name="40% - Accent5 4 3 9" xfId="22573"/>
    <cellStyle name="40% - Accent5 4 4" xfId="22574"/>
    <cellStyle name="40% - Accent5 4 4 2" xfId="22575"/>
    <cellStyle name="40% - Accent5 4 4 2 2" xfId="22576"/>
    <cellStyle name="40% - Accent5 4 4 3" xfId="22577"/>
    <cellStyle name="40% - Accent5 4 4 3 2" xfId="22578"/>
    <cellStyle name="40% - Accent5 4 4 4" xfId="22579"/>
    <cellStyle name="40% - Accent5 4 4 4 2" xfId="22580"/>
    <cellStyle name="40% - Accent5 4 4 5" xfId="22581"/>
    <cellStyle name="40% - Accent5 4 4 6" xfId="22582"/>
    <cellStyle name="40% - Accent5 4 4 7" xfId="22583"/>
    <cellStyle name="40% - Accent5 4 4 8" xfId="22584"/>
    <cellStyle name="40% - Accent5 4 4 9" xfId="22585"/>
    <cellStyle name="40% - Accent5 4 5" xfId="22586"/>
    <cellStyle name="40% - Accent5 4 5 2" xfId="22587"/>
    <cellStyle name="40% - Accent5 4 5 3" xfId="22588"/>
    <cellStyle name="40% - Accent5 4 5 4" xfId="22589"/>
    <cellStyle name="40% - Accent5 4 6" xfId="22590"/>
    <cellStyle name="40% - Accent5 4 6 2" xfId="22591"/>
    <cellStyle name="40% - Accent5 4 6 3" xfId="22592"/>
    <cellStyle name="40% - Accent5 4 6 4" xfId="22593"/>
    <cellStyle name="40% - Accent5 4 7" xfId="22594"/>
    <cellStyle name="40% - Accent5 4 7 2" xfId="22595"/>
    <cellStyle name="40% - Accent5 4 8" xfId="22596"/>
    <cellStyle name="40% - Accent5 4 8 2" xfId="22597"/>
    <cellStyle name="40% - Accent5 4 9" xfId="22598"/>
    <cellStyle name="40% - Accent5 5" xfId="22599"/>
    <cellStyle name="40% - Accent5 5 10" xfId="22600"/>
    <cellStyle name="40% - Accent5 5 2" xfId="22601"/>
    <cellStyle name="40% - Accent5 5 2 2" xfId="22602"/>
    <cellStyle name="40% - Accent5 5 2 2 2" xfId="22603"/>
    <cellStyle name="40% - Accent5 5 2 2 3" xfId="22604"/>
    <cellStyle name="40% - Accent5 5 2 2 4" xfId="22605"/>
    <cellStyle name="40% - Accent5 5 2 3" xfId="22606"/>
    <cellStyle name="40% - Accent5 5 2 3 2" xfId="22607"/>
    <cellStyle name="40% - Accent5 5 2 4" xfId="22608"/>
    <cellStyle name="40% - Accent5 5 2 4 2" xfId="22609"/>
    <cellStyle name="40% - Accent5 5 2 5" xfId="22610"/>
    <cellStyle name="40% - Accent5 5 2 6" xfId="22611"/>
    <cellStyle name="40% - Accent5 5 2 7" xfId="22612"/>
    <cellStyle name="40% - Accent5 5 2 8" xfId="22613"/>
    <cellStyle name="40% - Accent5 5 3" xfId="22614"/>
    <cellStyle name="40% - Accent5 5 3 2" xfId="22615"/>
    <cellStyle name="40% - Accent5 5 3 3" xfId="22616"/>
    <cellStyle name="40% - Accent5 5 4" xfId="22617"/>
    <cellStyle name="40% - Accent5 5 4 2" xfId="22618"/>
    <cellStyle name="40% - Accent5 5 5" xfId="22619"/>
    <cellStyle name="40% - Accent5 5 5 2" xfId="22620"/>
    <cellStyle name="40% - Accent5 5 6" xfId="22621"/>
    <cellStyle name="40% - Accent5 5 6 2" xfId="22622"/>
    <cellStyle name="40% - Accent5 5 7" xfId="22623"/>
    <cellStyle name="40% - Accent5 5 8" xfId="22624"/>
    <cellStyle name="40% - Accent5 5 9" xfId="22625"/>
    <cellStyle name="40% - Accent5 6" xfId="22626"/>
    <cellStyle name="40% - Accent5 6 2" xfId="22627"/>
    <cellStyle name="40% - Accent5 6 2 2" xfId="22628"/>
    <cellStyle name="40% - Accent5 6 2 2 2" xfId="22629"/>
    <cellStyle name="40% - Accent5 6 2 3" xfId="22630"/>
    <cellStyle name="40% - Accent5 6 2 3 2" xfId="22631"/>
    <cellStyle name="40% - Accent5 6 2 4" xfId="22632"/>
    <cellStyle name="40% - Accent5 6 2 4 2" xfId="22633"/>
    <cellStyle name="40% - Accent5 6 2 5" xfId="22634"/>
    <cellStyle name="40% - Accent5 6 2 6" xfId="22635"/>
    <cellStyle name="40% - Accent5 6 2 7" xfId="22636"/>
    <cellStyle name="40% - Accent5 6 2 8" xfId="22637"/>
    <cellStyle name="40% - Accent5 6 2 9" xfId="22638"/>
    <cellStyle name="40% - Accent5 6 3" xfId="22639"/>
    <cellStyle name="40% - Accent5 6 3 2" xfId="22640"/>
    <cellStyle name="40% - Accent5 6 3 3" xfId="22641"/>
    <cellStyle name="40% - Accent5 6 3 4" xfId="22642"/>
    <cellStyle name="40% - Accent5 6 4" xfId="22643"/>
    <cellStyle name="40% - Accent5 6 4 2" xfId="22644"/>
    <cellStyle name="40% - Accent5 6 5" xfId="22645"/>
    <cellStyle name="40% - Accent5 6 5 2" xfId="22646"/>
    <cellStyle name="40% - Accent5 6 6" xfId="22647"/>
    <cellStyle name="40% - Accent5 6 7" xfId="22648"/>
    <cellStyle name="40% - Accent5 6 8" xfId="22649"/>
    <cellStyle name="40% - Accent5 6 9" xfId="22650"/>
    <cellStyle name="40% - Accent5 7" xfId="22651"/>
    <cellStyle name="40% - Accent5 7 10" xfId="22652"/>
    <cellStyle name="40% - Accent5 7 2" xfId="22653"/>
    <cellStyle name="40% - Accent5 7 2 2" xfId="22654"/>
    <cellStyle name="40% - Accent5 7 2 2 2" xfId="22655"/>
    <cellStyle name="40% - Accent5 7 2 3" xfId="22656"/>
    <cellStyle name="40% - Accent5 7 2 3 2" xfId="22657"/>
    <cellStyle name="40% - Accent5 7 2 4" xfId="22658"/>
    <cellStyle name="40% - Accent5 7 2 4 2" xfId="22659"/>
    <cellStyle name="40% - Accent5 7 2 5" xfId="22660"/>
    <cellStyle name="40% - Accent5 7 2 6" xfId="22661"/>
    <cellStyle name="40% - Accent5 7 2 7" xfId="22662"/>
    <cellStyle name="40% - Accent5 7 2 8" xfId="22663"/>
    <cellStyle name="40% - Accent5 7 2 9" xfId="22664"/>
    <cellStyle name="40% - Accent5 7 3" xfId="22665"/>
    <cellStyle name="40% - Accent5 7 3 2" xfId="22666"/>
    <cellStyle name="40% - Accent5 7 4" xfId="22667"/>
    <cellStyle name="40% - Accent5 7 4 2" xfId="22668"/>
    <cellStyle name="40% - Accent5 7 5" xfId="22669"/>
    <cellStyle name="40% - Accent5 7 5 2" xfId="22670"/>
    <cellStyle name="40% - Accent5 7 6" xfId="22671"/>
    <cellStyle name="40% - Accent5 7 7" xfId="22672"/>
    <cellStyle name="40% - Accent5 7 8" xfId="22673"/>
    <cellStyle name="40% - Accent5 7 9" xfId="22674"/>
    <cellStyle name="40% - Accent5 8" xfId="22675"/>
    <cellStyle name="40% - Accent5 8 2" xfId="22676"/>
    <cellStyle name="40% - Accent5 8 2 2" xfId="22677"/>
    <cellStyle name="40% - Accent5 8 3" xfId="22678"/>
    <cellStyle name="40% - Accent5 8 3 2" xfId="22679"/>
    <cellStyle name="40% - Accent5 8 4" xfId="22680"/>
    <cellStyle name="40% - Accent5 8 4 2" xfId="22681"/>
    <cellStyle name="40% - Accent5 8 5" xfId="22682"/>
    <cellStyle name="40% - Accent5 8 6" xfId="22683"/>
    <cellStyle name="40% - Accent5 8 7" xfId="22684"/>
    <cellStyle name="40% - Accent5 8 8" xfId="22685"/>
    <cellStyle name="40% - Accent5 8 9" xfId="22686"/>
    <cellStyle name="40% - Accent5 9" xfId="22687"/>
    <cellStyle name="40% - Accent5 9 2" xfId="22688"/>
    <cellStyle name="40% - Accent5 9 2 2" xfId="22689"/>
    <cellStyle name="40% - Accent5 9 3" xfId="22690"/>
    <cellStyle name="40% - Accent5 9 3 2" xfId="22691"/>
    <cellStyle name="40% - Accent5 9 4" xfId="22692"/>
    <cellStyle name="40% - Accent5 9 4 2" xfId="22693"/>
    <cellStyle name="40% - Accent5 9 5" xfId="22694"/>
    <cellStyle name="40% - Accent5 9 6" xfId="22695"/>
    <cellStyle name="40% - Accent5 9 7" xfId="22696"/>
    <cellStyle name="40% - Accent5 9 8" xfId="22697"/>
    <cellStyle name="40% - Accent5 9 9" xfId="22698"/>
    <cellStyle name="40% - Accent6 10" xfId="22699"/>
    <cellStyle name="40% - Accent6 10 2" xfId="22700"/>
    <cellStyle name="40% - Accent6 10 2 2" xfId="22701"/>
    <cellStyle name="40% - Accent6 10 3" xfId="22702"/>
    <cellStyle name="40% - Accent6 10 3 2" xfId="22703"/>
    <cellStyle name="40% - Accent6 10 4" xfId="22704"/>
    <cellStyle name="40% - Accent6 10 4 2" xfId="22705"/>
    <cellStyle name="40% - Accent6 10 5" xfId="22706"/>
    <cellStyle name="40% - Accent6 10 6" xfId="22707"/>
    <cellStyle name="40% - Accent6 10 7" xfId="22708"/>
    <cellStyle name="40% - Accent6 10 8" xfId="22709"/>
    <cellStyle name="40% - Accent6 10 9" xfId="22710"/>
    <cellStyle name="40% - Accent6 11" xfId="22711"/>
    <cellStyle name="40% - Accent6 11 2" xfId="22712"/>
    <cellStyle name="40% - Accent6 11 2 2" xfId="22713"/>
    <cellStyle name="40% - Accent6 11 3" xfId="22714"/>
    <cellStyle name="40% - Accent6 11 3 2" xfId="22715"/>
    <cellStyle name="40% - Accent6 11 4" xfId="22716"/>
    <cellStyle name="40% - Accent6 11 5" xfId="22717"/>
    <cellStyle name="40% - Accent6 11 6" xfId="22718"/>
    <cellStyle name="40% - Accent6 11 7" xfId="22719"/>
    <cellStyle name="40% - Accent6 11 8" xfId="22720"/>
    <cellStyle name="40% - Accent6 12" xfId="22721"/>
    <cellStyle name="40% - Accent6 12 2" xfId="22722"/>
    <cellStyle name="40% - Accent6 12 2 2" xfId="22723"/>
    <cellStyle name="40% - Accent6 12 3" xfId="22724"/>
    <cellStyle name="40% - Accent6 12 4" xfId="22725"/>
    <cellStyle name="40% - Accent6 12 5" xfId="22726"/>
    <cellStyle name="40% - Accent6 13" xfId="22727"/>
    <cellStyle name="40% - Accent6 13 2" xfId="22728"/>
    <cellStyle name="40% - Accent6 13 3" xfId="22729"/>
    <cellStyle name="40% - Accent6 14" xfId="22730"/>
    <cellStyle name="40% - Accent6 14 2" xfId="22731"/>
    <cellStyle name="40% - Accent6 15" xfId="22732"/>
    <cellStyle name="40% - Accent6 16" xfId="22733"/>
    <cellStyle name="40% - Accent6 17" xfId="22734"/>
    <cellStyle name="40% - Accent6 18" xfId="22735"/>
    <cellStyle name="40% - Accent6 19" xfId="22736"/>
    <cellStyle name="40% - Accent6 2" xfId="22737"/>
    <cellStyle name="40% - Accent6 2 10" xfId="22738"/>
    <cellStyle name="40% - Accent6 2 11" xfId="22739"/>
    <cellStyle name="40% - Accent6 2 12" xfId="22740"/>
    <cellStyle name="40% - Accent6 2 13" xfId="22741"/>
    <cellStyle name="40% - Accent6 2 14" xfId="22742"/>
    <cellStyle name="40% - Accent6 2 2" xfId="22743"/>
    <cellStyle name="40% - Accent6 2 2 10" xfId="22744"/>
    <cellStyle name="40% - Accent6 2 2 11" xfId="22745"/>
    <cellStyle name="40% - Accent6 2 2 12" xfId="22746"/>
    <cellStyle name="40% - Accent6 2 2 2" xfId="22747"/>
    <cellStyle name="40% - Accent6 2 2 2 2" xfId="22748"/>
    <cellStyle name="40% - Accent6 2 2 2 2 2" xfId="22749"/>
    <cellStyle name="40% - Accent6 2 2 2 2 2 2" xfId="22750"/>
    <cellStyle name="40% - Accent6 2 2 2 2 3" xfId="22751"/>
    <cellStyle name="40% - Accent6 2 2 2 2 3 2" xfId="22752"/>
    <cellStyle name="40% - Accent6 2 2 2 2 4" xfId="22753"/>
    <cellStyle name="40% - Accent6 2 2 2 2 4 2" xfId="22754"/>
    <cellStyle name="40% - Accent6 2 2 2 2 5" xfId="22755"/>
    <cellStyle name="40% - Accent6 2 2 2 2 6" xfId="22756"/>
    <cellStyle name="40% - Accent6 2 2 2 2 7" xfId="22757"/>
    <cellStyle name="40% - Accent6 2 2 2 2 8" xfId="22758"/>
    <cellStyle name="40% - Accent6 2 2 2 2 9" xfId="22759"/>
    <cellStyle name="40% - Accent6 2 2 2 3" xfId="22760"/>
    <cellStyle name="40% - Accent6 2 2 2 3 2" xfId="22761"/>
    <cellStyle name="40% - Accent6 2 2 2 3 3" xfId="22762"/>
    <cellStyle name="40% - Accent6 2 2 2 3 4" xfId="22763"/>
    <cellStyle name="40% - Accent6 2 2 2 4" xfId="22764"/>
    <cellStyle name="40% - Accent6 2 2 2 4 2" xfId="22765"/>
    <cellStyle name="40% - Accent6 2 2 2 5" xfId="22766"/>
    <cellStyle name="40% - Accent6 2 2 2 5 2" xfId="22767"/>
    <cellStyle name="40% - Accent6 2 2 2 6" xfId="22768"/>
    <cellStyle name="40% - Accent6 2 2 2 7" xfId="22769"/>
    <cellStyle name="40% - Accent6 2 2 2 8" xfId="22770"/>
    <cellStyle name="40% - Accent6 2 2 2 9" xfId="22771"/>
    <cellStyle name="40% - Accent6 2 2 3" xfId="22772"/>
    <cellStyle name="40% - Accent6 2 2 3 10" xfId="22773"/>
    <cellStyle name="40% - Accent6 2 2 3 2" xfId="22774"/>
    <cellStyle name="40% - Accent6 2 2 3 2 2" xfId="22775"/>
    <cellStyle name="40% - Accent6 2 2 3 2 2 2" xfId="22776"/>
    <cellStyle name="40% - Accent6 2 2 3 2 3" xfId="22777"/>
    <cellStyle name="40% - Accent6 2 2 3 2 3 2" xfId="22778"/>
    <cellStyle name="40% - Accent6 2 2 3 2 4" xfId="22779"/>
    <cellStyle name="40% - Accent6 2 2 3 2 4 2" xfId="22780"/>
    <cellStyle name="40% - Accent6 2 2 3 2 5" xfId="22781"/>
    <cellStyle name="40% - Accent6 2 2 3 2 6" xfId="22782"/>
    <cellStyle name="40% - Accent6 2 2 3 2 7" xfId="22783"/>
    <cellStyle name="40% - Accent6 2 2 3 2 8" xfId="22784"/>
    <cellStyle name="40% - Accent6 2 2 3 2 9" xfId="22785"/>
    <cellStyle name="40% - Accent6 2 2 3 3" xfId="22786"/>
    <cellStyle name="40% - Accent6 2 2 3 3 2" xfId="22787"/>
    <cellStyle name="40% - Accent6 2 2 3 4" xfId="22788"/>
    <cellStyle name="40% - Accent6 2 2 3 4 2" xfId="22789"/>
    <cellStyle name="40% - Accent6 2 2 3 5" xfId="22790"/>
    <cellStyle name="40% - Accent6 2 2 3 5 2" xfId="22791"/>
    <cellStyle name="40% - Accent6 2 2 3 6" xfId="22792"/>
    <cellStyle name="40% - Accent6 2 2 3 7" xfId="22793"/>
    <cellStyle name="40% - Accent6 2 2 3 8" xfId="22794"/>
    <cellStyle name="40% - Accent6 2 2 3 9" xfId="22795"/>
    <cellStyle name="40% - Accent6 2 2 4" xfId="22796"/>
    <cellStyle name="40% - Accent6 2 2 4 2" xfId="22797"/>
    <cellStyle name="40% - Accent6 2 2 4 2 2" xfId="22798"/>
    <cellStyle name="40% - Accent6 2 2 4 3" xfId="22799"/>
    <cellStyle name="40% - Accent6 2 2 4 3 2" xfId="22800"/>
    <cellStyle name="40% - Accent6 2 2 4 4" xfId="22801"/>
    <cellStyle name="40% - Accent6 2 2 4 4 2" xfId="22802"/>
    <cellStyle name="40% - Accent6 2 2 4 5" xfId="22803"/>
    <cellStyle name="40% - Accent6 2 2 4 6" xfId="22804"/>
    <cellStyle name="40% - Accent6 2 2 4 7" xfId="22805"/>
    <cellStyle name="40% - Accent6 2 2 4 8" xfId="22806"/>
    <cellStyle name="40% - Accent6 2 2 4 9" xfId="22807"/>
    <cellStyle name="40% - Accent6 2 2 5" xfId="22808"/>
    <cellStyle name="40% - Accent6 2 2 5 2" xfId="22809"/>
    <cellStyle name="40% - Accent6 2 2 5 3" xfId="22810"/>
    <cellStyle name="40% - Accent6 2 2 6" xfId="22811"/>
    <cellStyle name="40% - Accent6 2 2 6 2" xfId="22812"/>
    <cellStyle name="40% - Accent6 2 2 6 3" xfId="22813"/>
    <cellStyle name="40% - Accent6 2 2 6 4" xfId="22814"/>
    <cellStyle name="40% - Accent6 2 2 7" xfId="22815"/>
    <cellStyle name="40% - Accent6 2 2 7 2" xfId="22816"/>
    <cellStyle name="40% - Accent6 2 2 8" xfId="22817"/>
    <cellStyle name="40% - Accent6 2 2 8 2" xfId="22818"/>
    <cellStyle name="40% - Accent6 2 2 9" xfId="22819"/>
    <cellStyle name="40% - Accent6 2 3" xfId="22820"/>
    <cellStyle name="40% - Accent6 2 3 2" xfId="22821"/>
    <cellStyle name="40% - Accent6 2 3 2 2" xfId="22822"/>
    <cellStyle name="40% - Accent6 2 3 2 2 2" xfId="22823"/>
    <cellStyle name="40% - Accent6 2 3 2 3" xfId="22824"/>
    <cellStyle name="40% - Accent6 2 3 2 3 2" xfId="22825"/>
    <cellStyle name="40% - Accent6 2 3 2 4" xfId="22826"/>
    <cellStyle name="40% - Accent6 2 3 2 4 2" xfId="22827"/>
    <cellStyle name="40% - Accent6 2 3 2 5" xfId="22828"/>
    <cellStyle name="40% - Accent6 2 3 2 6" xfId="22829"/>
    <cellStyle name="40% - Accent6 2 3 2 7" xfId="22830"/>
    <cellStyle name="40% - Accent6 2 3 2 8" xfId="22831"/>
    <cellStyle name="40% - Accent6 2 3 2 9" xfId="22832"/>
    <cellStyle name="40% - Accent6 2 3 3" xfId="22833"/>
    <cellStyle name="40% - Accent6 2 3 3 2" xfId="22834"/>
    <cellStyle name="40% - Accent6 2 3 3 3" xfId="22835"/>
    <cellStyle name="40% - Accent6 2 3 3 4" xfId="22836"/>
    <cellStyle name="40% - Accent6 2 3 4" xfId="22837"/>
    <cellStyle name="40% - Accent6 2 3 4 2" xfId="22838"/>
    <cellStyle name="40% - Accent6 2 3 5" xfId="22839"/>
    <cellStyle name="40% - Accent6 2 3 5 2" xfId="22840"/>
    <cellStyle name="40% - Accent6 2 3 6" xfId="22841"/>
    <cellStyle name="40% - Accent6 2 3 7" xfId="22842"/>
    <cellStyle name="40% - Accent6 2 3 8" xfId="22843"/>
    <cellStyle name="40% - Accent6 2 3 9" xfId="22844"/>
    <cellStyle name="40% - Accent6 2 4" xfId="22845"/>
    <cellStyle name="40% - Accent6 2 4 10" xfId="22846"/>
    <cellStyle name="40% - Accent6 2 4 2" xfId="22847"/>
    <cellStyle name="40% - Accent6 2 4 2 2" xfId="22848"/>
    <cellStyle name="40% - Accent6 2 4 2 2 2" xfId="22849"/>
    <cellStyle name="40% - Accent6 2 4 2 3" xfId="22850"/>
    <cellStyle name="40% - Accent6 2 4 2 3 2" xfId="22851"/>
    <cellStyle name="40% - Accent6 2 4 2 4" xfId="22852"/>
    <cellStyle name="40% - Accent6 2 4 2 4 2" xfId="22853"/>
    <cellStyle name="40% - Accent6 2 4 2 5" xfId="22854"/>
    <cellStyle name="40% - Accent6 2 4 2 6" xfId="22855"/>
    <cellStyle name="40% - Accent6 2 4 2 7" xfId="22856"/>
    <cellStyle name="40% - Accent6 2 4 2 8" xfId="22857"/>
    <cellStyle name="40% - Accent6 2 4 2 9" xfId="22858"/>
    <cellStyle name="40% - Accent6 2 4 3" xfId="22859"/>
    <cellStyle name="40% - Accent6 2 4 3 2" xfId="22860"/>
    <cellStyle name="40% - Accent6 2 4 3 3" xfId="22861"/>
    <cellStyle name="40% - Accent6 2 4 3 4" xfId="22862"/>
    <cellStyle name="40% - Accent6 2 4 4" xfId="22863"/>
    <cellStyle name="40% - Accent6 2 4 4 2" xfId="22864"/>
    <cellStyle name="40% - Accent6 2 4 4 3" xfId="22865"/>
    <cellStyle name="40% - Accent6 2 4 4 4" xfId="22866"/>
    <cellStyle name="40% - Accent6 2 4 5" xfId="22867"/>
    <cellStyle name="40% - Accent6 2 4 5 2" xfId="22868"/>
    <cellStyle name="40% - Accent6 2 4 6" xfId="22869"/>
    <cellStyle name="40% - Accent6 2 4 7" xfId="22870"/>
    <cellStyle name="40% - Accent6 2 4 8" xfId="22871"/>
    <cellStyle name="40% - Accent6 2 4 9" xfId="22872"/>
    <cellStyle name="40% - Accent6 2 5" xfId="22873"/>
    <cellStyle name="40% - Accent6 2 5 2" xfId="22874"/>
    <cellStyle name="40% - Accent6 2 5 2 2" xfId="22875"/>
    <cellStyle name="40% - Accent6 2 5 3" xfId="22876"/>
    <cellStyle name="40% - Accent6 2 5 3 2" xfId="22877"/>
    <cellStyle name="40% - Accent6 2 5 4" xfId="22878"/>
    <cellStyle name="40% - Accent6 2 5 4 2" xfId="22879"/>
    <cellStyle name="40% - Accent6 2 5 5" xfId="22880"/>
    <cellStyle name="40% - Accent6 2 5 6" xfId="22881"/>
    <cellStyle name="40% - Accent6 2 5 7" xfId="22882"/>
    <cellStyle name="40% - Accent6 2 5 8" xfId="22883"/>
    <cellStyle name="40% - Accent6 2 5 9" xfId="22884"/>
    <cellStyle name="40% - Accent6 2 6" xfId="22885"/>
    <cellStyle name="40% - Accent6 2 6 2" xfId="22886"/>
    <cellStyle name="40% - Accent6 2 6 2 2" xfId="22887"/>
    <cellStyle name="40% - Accent6 2 6 3" xfId="22888"/>
    <cellStyle name="40% - Accent6 2 6 3 2" xfId="22889"/>
    <cellStyle name="40% - Accent6 2 6 4" xfId="22890"/>
    <cellStyle name="40% - Accent6 2 6 4 2" xfId="22891"/>
    <cellStyle name="40% - Accent6 2 6 5" xfId="22892"/>
    <cellStyle name="40% - Accent6 2 6 6" xfId="22893"/>
    <cellStyle name="40% - Accent6 2 6 7" xfId="22894"/>
    <cellStyle name="40% - Accent6 2 6 8" xfId="22895"/>
    <cellStyle name="40% - Accent6 2 6 9" xfId="22896"/>
    <cellStyle name="40% - Accent6 2 7" xfId="22897"/>
    <cellStyle name="40% - Accent6 2 7 2" xfId="22898"/>
    <cellStyle name="40% - Accent6 2 7 3" xfId="22899"/>
    <cellStyle name="40% - Accent6 2 7 4" xfId="22900"/>
    <cellStyle name="40% - Accent6 2 8" xfId="22901"/>
    <cellStyle name="40% - Accent6 2 8 2" xfId="22902"/>
    <cellStyle name="40% - Accent6 2 9" xfId="22903"/>
    <cellStyle name="40% - Accent6 2 9 2" xfId="22904"/>
    <cellStyle name="40% - Accent6 20" xfId="22905"/>
    <cellStyle name="40% - Accent6 3" xfId="22906"/>
    <cellStyle name="40% - Accent6 3 10" xfId="22907"/>
    <cellStyle name="40% - Accent6 3 11" xfId="22908"/>
    <cellStyle name="40% - Accent6 3 12" xfId="22909"/>
    <cellStyle name="40% - Accent6 3 2" xfId="22910"/>
    <cellStyle name="40% - Accent6 3 2 10" xfId="22911"/>
    <cellStyle name="40% - Accent6 3 2 2" xfId="22912"/>
    <cellStyle name="40% - Accent6 3 2 2 2" xfId="22913"/>
    <cellStyle name="40% - Accent6 3 2 2 2 2" xfId="22914"/>
    <cellStyle name="40% - Accent6 3 2 2 3" xfId="22915"/>
    <cellStyle name="40% - Accent6 3 2 2 3 2" xfId="22916"/>
    <cellStyle name="40% - Accent6 3 2 2 4" xfId="22917"/>
    <cellStyle name="40% - Accent6 3 2 2 4 2" xfId="22918"/>
    <cellStyle name="40% - Accent6 3 2 2 5" xfId="22919"/>
    <cellStyle name="40% - Accent6 3 2 2 6" xfId="22920"/>
    <cellStyle name="40% - Accent6 3 2 2 7" xfId="22921"/>
    <cellStyle name="40% - Accent6 3 2 2 8" xfId="22922"/>
    <cellStyle name="40% - Accent6 3 2 2 9" xfId="22923"/>
    <cellStyle name="40% - Accent6 3 2 3" xfId="22924"/>
    <cellStyle name="40% - Accent6 3 2 3 2" xfId="22925"/>
    <cellStyle name="40% - Accent6 3 2 3 3" xfId="22926"/>
    <cellStyle name="40% - Accent6 3 2 3 4" xfId="22927"/>
    <cellStyle name="40% - Accent6 3 2 4" xfId="22928"/>
    <cellStyle name="40% - Accent6 3 2 4 2" xfId="22929"/>
    <cellStyle name="40% - Accent6 3 2 5" xfId="22930"/>
    <cellStyle name="40% - Accent6 3 2 5 2" xfId="22931"/>
    <cellStyle name="40% - Accent6 3 2 6" xfId="22932"/>
    <cellStyle name="40% - Accent6 3 2 6 2" xfId="22933"/>
    <cellStyle name="40% - Accent6 3 2 7" xfId="22934"/>
    <cellStyle name="40% - Accent6 3 2 8" xfId="22935"/>
    <cellStyle name="40% - Accent6 3 2 9" xfId="22936"/>
    <cellStyle name="40% - Accent6 3 3" xfId="22937"/>
    <cellStyle name="40% - Accent6 3 3 2" xfId="22938"/>
    <cellStyle name="40% - Accent6 3 3 2 2" xfId="22939"/>
    <cellStyle name="40% - Accent6 3 3 2 2 2" xfId="22940"/>
    <cellStyle name="40% - Accent6 3 3 2 3" xfId="22941"/>
    <cellStyle name="40% - Accent6 3 3 2 3 2" xfId="22942"/>
    <cellStyle name="40% - Accent6 3 3 2 4" xfId="22943"/>
    <cellStyle name="40% - Accent6 3 3 2 4 2" xfId="22944"/>
    <cellStyle name="40% - Accent6 3 3 2 5" xfId="22945"/>
    <cellStyle name="40% - Accent6 3 3 2 6" xfId="22946"/>
    <cellStyle name="40% - Accent6 3 3 2 7" xfId="22947"/>
    <cellStyle name="40% - Accent6 3 3 2 8" xfId="22948"/>
    <cellStyle name="40% - Accent6 3 3 2 9" xfId="22949"/>
    <cellStyle name="40% - Accent6 3 3 3" xfId="22950"/>
    <cellStyle name="40% - Accent6 3 3 3 2" xfId="22951"/>
    <cellStyle name="40% - Accent6 3 3 3 3" xfId="22952"/>
    <cellStyle name="40% - Accent6 3 3 3 4" xfId="22953"/>
    <cellStyle name="40% - Accent6 3 3 4" xfId="22954"/>
    <cellStyle name="40% - Accent6 3 3 4 2" xfId="22955"/>
    <cellStyle name="40% - Accent6 3 3 5" xfId="22956"/>
    <cellStyle name="40% - Accent6 3 3 5 2" xfId="22957"/>
    <cellStyle name="40% - Accent6 3 3 6" xfId="22958"/>
    <cellStyle name="40% - Accent6 3 3 7" xfId="22959"/>
    <cellStyle name="40% - Accent6 3 3 8" xfId="22960"/>
    <cellStyle name="40% - Accent6 3 3 9" xfId="22961"/>
    <cellStyle name="40% - Accent6 3 4" xfId="22962"/>
    <cellStyle name="40% - Accent6 3 4 2" xfId="22963"/>
    <cellStyle name="40% - Accent6 3 4 2 2" xfId="22964"/>
    <cellStyle name="40% - Accent6 3 4 3" xfId="22965"/>
    <cellStyle name="40% - Accent6 3 4 3 2" xfId="22966"/>
    <cellStyle name="40% - Accent6 3 4 4" xfId="22967"/>
    <cellStyle name="40% - Accent6 3 4 4 2" xfId="22968"/>
    <cellStyle name="40% - Accent6 3 4 5" xfId="22969"/>
    <cellStyle name="40% - Accent6 3 4 6" xfId="22970"/>
    <cellStyle name="40% - Accent6 3 4 7" xfId="22971"/>
    <cellStyle name="40% - Accent6 3 4 8" xfId="22972"/>
    <cellStyle name="40% - Accent6 3 4 9" xfId="22973"/>
    <cellStyle name="40% - Accent6 3 5" xfId="22974"/>
    <cellStyle name="40% - Accent6 3 5 2" xfId="22975"/>
    <cellStyle name="40% - Accent6 3 5 3" xfId="22976"/>
    <cellStyle name="40% - Accent6 3 6" xfId="22977"/>
    <cellStyle name="40% - Accent6 3 6 2" xfId="22978"/>
    <cellStyle name="40% - Accent6 3 6 3" xfId="22979"/>
    <cellStyle name="40% - Accent6 3 6 4" xfId="22980"/>
    <cellStyle name="40% - Accent6 3 7" xfId="22981"/>
    <cellStyle name="40% - Accent6 3 7 2" xfId="22982"/>
    <cellStyle name="40% - Accent6 3 8" xfId="22983"/>
    <cellStyle name="40% - Accent6 3 8 2" xfId="22984"/>
    <cellStyle name="40% - Accent6 3 9" xfId="22985"/>
    <cellStyle name="40% - Accent6 4" xfId="22986"/>
    <cellStyle name="40% - Accent6 4 10" xfId="22987"/>
    <cellStyle name="40% - Accent6 4 11" xfId="22988"/>
    <cellStyle name="40% - Accent6 4 12" xfId="22989"/>
    <cellStyle name="40% - Accent6 4 2" xfId="22990"/>
    <cellStyle name="40% - Accent6 4 2 10" xfId="22991"/>
    <cellStyle name="40% - Accent6 4 2 2" xfId="22992"/>
    <cellStyle name="40% - Accent6 4 2 2 2" xfId="22993"/>
    <cellStyle name="40% - Accent6 4 2 2 2 2" xfId="22994"/>
    <cellStyle name="40% - Accent6 4 2 2 3" xfId="22995"/>
    <cellStyle name="40% - Accent6 4 2 2 3 2" xfId="22996"/>
    <cellStyle name="40% - Accent6 4 2 2 4" xfId="22997"/>
    <cellStyle name="40% - Accent6 4 2 2 4 2" xfId="22998"/>
    <cellStyle name="40% - Accent6 4 2 2 5" xfId="22999"/>
    <cellStyle name="40% - Accent6 4 2 2 6" xfId="23000"/>
    <cellStyle name="40% - Accent6 4 2 2 7" xfId="23001"/>
    <cellStyle name="40% - Accent6 4 2 2 8" xfId="23002"/>
    <cellStyle name="40% - Accent6 4 2 2 9" xfId="23003"/>
    <cellStyle name="40% - Accent6 4 2 3" xfId="23004"/>
    <cellStyle name="40% - Accent6 4 2 3 2" xfId="23005"/>
    <cellStyle name="40% - Accent6 4 2 3 3" xfId="23006"/>
    <cellStyle name="40% - Accent6 4 2 3 4" xfId="23007"/>
    <cellStyle name="40% - Accent6 4 2 4" xfId="23008"/>
    <cellStyle name="40% - Accent6 4 2 4 2" xfId="23009"/>
    <cellStyle name="40% - Accent6 4 2 5" xfId="23010"/>
    <cellStyle name="40% - Accent6 4 2 5 2" xfId="23011"/>
    <cellStyle name="40% - Accent6 4 2 6" xfId="23012"/>
    <cellStyle name="40% - Accent6 4 2 6 2" xfId="23013"/>
    <cellStyle name="40% - Accent6 4 2 7" xfId="23014"/>
    <cellStyle name="40% - Accent6 4 2 8" xfId="23015"/>
    <cellStyle name="40% - Accent6 4 2 9" xfId="23016"/>
    <cellStyle name="40% - Accent6 4 3" xfId="23017"/>
    <cellStyle name="40% - Accent6 4 3 10" xfId="23018"/>
    <cellStyle name="40% - Accent6 4 3 2" xfId="23019"/>
    <cellStyle name="40% - Accent6 4 3 2 2" xfId="23020"/>
    <cellStyle name="40% - Accent6 4 3 2 2 2" xfId="23021"/>
    <cellStyle name="40% - Accent6 4 3 2 3" xfId="23022"/>
    <cellStyle name="40% - Accent6 4 3 2 3 2" xfId="23023"/>
    <cellStyle name="40% - Accent6 4 3 2 4" xfId="23024"/>
    <cellStyle name="40% - Accent6 4 3 2 4 2" xfId="23025"/>
    <cellStyle name="40% - Accent6 4 3 2 5" xfId="23026"/>
    <cellStyle name="40% - Accent6 4 3 2 6" xfId="23027"/>
    <cellStyle name="40% - Accent6 4 3 2 7" xfId="23028"/>
    <cellStyle name="40% - Accent6 4 3 2 8" xfId="23029"/>
    <cellStyle name="40% - Accent6 4 3 2 9" xfId="23030"/>
    <cellStyle name="40% - Accent6 4 3 3" xfId="23031"/>
    <cellStyle name="40% - Accent6 4 3 3 2" xfId="23032"/>
    <cellStyle name="40% - Accent6 4 3 4" xfId="23033"/>
    <cellStyle name="40% - Accent6 4 3 4 2" xfId="23034"/>
    <cellStyle name="40% - Accent6 4 3 5" xfId="23035"/>
    <cellStyle name="40% - Accent6 4 3 5 2" xfId="23036"/>
    <cellStyle name="40% - Accent6 4 3 6" xfId="23037"/>
    <cellStyle name="40% - Accent6 4 3 7" xfId="23038"/>
    <cellStyle name="40% - Accent6 4 3 8" xfId="23039"/>
    <cellStyle name="40% - Accent6 4 3 9" xfId="23040"/>
    <cellStyle name="40% - Accent6 4 4" xfId="23041"/>
    <cellStyle name="40% - Accent6 4 4 2" xfId="23042"/>
    <cellStyle name="40% - Accent6 4 4 2 2" xfId="23043"/>
    <cellStyle name="40% - Accent6 4 4 3" xfId="23044"/>
    <cellStyle name="40% - Accent6 4 4 3 2" xfId="23045"/>
    <cellStyle name="40% - Accent6 4 4 4" xfId="23046"/>
    <cellStyle name="40% - Accent6 4 4 4 2" xfId="23047"/>
    <cellStyle name="40% - Accent6 4 4 5" xfId="23048"/>
    <cellStyle name="40% - Accent6 4 4 6" xfId="23049"/>
    <cellStyle name="40% - Accent6 4 4 7" xfId="23050"/>
    <cellStyle name="40% - Accent6 4 4 8" xfId="23051"/>
    <cellStyle name="40% - Accent6 4 4 9" xfId="23052"/>
    <cellStyle name="40% - Accent6 4 5" xfId="23053"/>
    <cellStyle name="40% - Accent6 4 5 2" xfId="23054"/>
    <cellStyle name="40% - Accent6 4 5 3" xfId="23055"/>
    <cellStyle name="40% - Accent6 4 5 4" xfId="23056"/>
    <cellStyle name="40% - Accent6 4 6" xfId="23057"/>
    <cellStyle name="40% - Accent6 4 6 2" xfId="23058"/>
    <cellStyle name="40% - Accent6 4 6 3" xfId="23059"/>
    <cellStyle name="40% - Accent6 4 6 4" xfId="23060"/>
    <cellStyle name="40% - Accent6 4 7" xfId="23061"/>
    <cellStyle name="40% - Accent6 4 7 2" xfId="23062"/>
    <cellStyle name="40% - Accent6 4 8" xfId="23063"/>
    <cellStyle name="40% - Accent6 4 8 2" xfId="23064"/>
    <cellStyle name="40% - Accent6 4 9" xfId="23065"/>
    <cellStyle name="40% - Accent6 5" xfId="23066"/>
    <cellStyle name="40% - Accent6 5 10" xfId="23067"/>
    <cellStyle name="40% - Accent6 5 2" xfId="23068"/>
    <cellStyle name="40% - Accent6 5 2 2" xfId="23069"/>
    <cellStyle name="40% - Accent6 5 2 2 2" xfId="23070"/>
    <cellStyle name="40% - Accent6 5 2 2 3" xfId="23071"/>
    <cellStyle name="40% - Accent6 5 2 2 4" xfId="23072"/>
    <cellStyle name="40% - Accent6 5 2 3" xfId="23073"/>
    <cellStyle name="40% - Accent6 5 2 3 2" xfId="23074"/>
    <cellStyle name="40% - Accent6 5 2 4" xfId="23075"/>
    <cellStyle name="40% - Accent6 5 2 4 2" xfId="23076"/>
    <cellStyle name="40% - Accent6 5 2 5" xfId="23077"/>
    <cellStyle name="40% - Accent6 5 2 6" xfId="23078"/>
    <cellStyle name="40% - Accent6 5 2 7" xfId="23079"/>
    <cellStyle name="40% - Accent6 5 2 8" xfId="23080"/>
    <cellStyle name="40% - Accent6 5 3" xfId="23081"/>
    <cellStyle name="40% - Accent6 5 3 2" xfId="23082"/>
    <cellStyle name="40% - Accent6 5 3 3" xfId="23083"/>
    <cellStyle name="40% - Accent6 5 4" xfId="23084"/>
    <cellStyle name="40% - Accent6 5 4 2" xfId="23085"/>
    <cellStyle name="40% - Accent6 5 5" xfId="23086"/>
    <cellStyle name="40% - Accent6 5 5 2" xfId="23087"/>
    <cellStyle name="40% - Accent6 5 6" xfId="23088"/>
    <cellStyle name="40% - Accent6 5 6 2" xfId="23089"/>
    <cellStyle name="40% - Accent6 5 7" xfId="23090"/>
    <cellStyle name="40% - Accent6 5 8" xfId="23091"/>
    <cellStyle name="40% - Accent6 5 9" xfId="23092"/>
    <cellStyle name="40% - Accent6 6" xfId="23093"/>
    <cellStyle name="40% - Accent6 6 2" xfId="23094"/>
    <cellStyle name="40% - Accent6 6 2 2" xfId="23095"/>
    <cellStyle name="40% - Accent6 6 2 2 2" xfId="23096"/>
    <cellStyle name="40% - Accent6 6 2 3" xfId="23097"/>
    <cellStyle name="40% - Accent6 6 2 3 2" xfId="23098"/>
    <cellStyle name="40% - Accent6 6 2 4" xfId="23099"/>
    <cellStyle name="40% - Accent6 6 2 4 2" xfId="23100"/>
    <cellStyle name="40% - Accent6 6 2 5" xfId="23101"/>
    <cellStyle name="40% - Accent6 6 2 6" xfId="23102"/>
    <cellStyle name="40% - Accent6 6 2 7" xfId="23103"/>
    <cellStyle name="40% - Accent6 6 2 8" xfId="23104"/>
    <cellStyle name="40% - Accent6 6 2 9" xfId="23105"/>
    <cellStyle name="40% - Accent6 6 3" xfId="23106"/>
    <cellStyle name="40% - Accent6 6 3 2" xfId="23107"/>
    <cellStyle name="40% - Accent6 6 3 3" xfId="23108"/>
    <cellStyle name="40% - Accent6 6 3 4" xfId="23109"/>
    <cellStyle name="40% - Accent6 6 4" xfId="23110"/>
    <cellStyle name="40% - Accent6 6 4 2" xfId="23111"/>
    <cellStyle name="40% - Accent6 6 5" xfId="23112"/>
    <cellStyle name="40% - Accent6 6 5 2" xfId="23113"/>
    <cellStyle name="40% - Accent6 6 6" xfId="23114"/>
    <cellStyle name="40% - Accent6 6 7" xfId="23115"/>
    <cellStyle name="40% - Accent6 6 8" xfId="23116"/>
    <cellStyle name="40% - Accent6 6 9" xfId="23117"/>
    <cellStyle name="40% - Accent6 7" xfId="23118"/>
    <cellStyle name="40% - Accent6 7 10" xfId="23119"/>
    <cellStyle name="40% - Accent6 7 2" xfId="23120"/>
    <cellStyle name="40% - Accent6 7 2 2" xfId="23121"/>
    <cellStyle name="40% - Accent6 7 2 2 2" xfId="23122"/>
    <cellStyle name="40% - Accent6 7 2 3" xfId="23123"/>
    <cellStyle name="40% - Accent6 7 2 3 2" xfId="23124"/>
    <cellStyle name="40% - Accent6 7 2 4" xfId="23125"/>
    <cellStyle name="40% - Accent6 7 2 4 2" xfId="23126"/>
    <cellStyle name="40% - Accent6 7 2 5" xfId="23127"/>
    <cellStyle name="40% - Accent6 7 2 6" xfId="23128"/>
    <cellStyle name="40% - Accent6 7 2 7" xfId="23129"/>
    <cellStyle name="40% - Accent6 7 2 8" xfId="23130"/>
    <cellStyle name="40% - Accent6 7 2 9" xfId="23131"/>
    <cellStyle name="40% - Accent6 7 3" xfId="23132"/>
    <cellStyle name="40% - Accent6 7 3 2" xfId="23133"/>
    <cellStyle name="40% - Accent6 7 4" xfId="23134"/>
    <cellStyle name="40% - Accent6 7 4 2" xfId="23135"/>
    <cellStyle name="40% - Accent6 7 5" xfId="23136"/>
    <cellStyle name="40% - Accent6 7 5 2" xfId="23137"/>
    <cellStyle name="40% - Accent6 7 6" xfId="23138"/>
    <cellStyle name="40% - Accent6 7 7" xfId="23139"/>
    <cellStyle name="40% - Accent6 7 8" xfId="23140"/>
    <cellStyle name="40% - Accent6 7 9" xfId="23141"/>
    <cellStyle name="40% - Accent6 8" xfId="23142"/>
    <cellStyle name="40% - Accent6 8 2" xfId="23143"/>
    <cellStyle name="40% - Accent6 8 2 2" xfId="23144"/>
    <cellStyle name="40% - Accent6 8 3" xfId="23145"/>
    <cellStyle name="40% - Accent6 8 3 2" xfId="23146"/>
    <cellStyle name="40% - Accent6 8 4" xfId="23147"/>
    <cellStyle name="40% - Accent6 8 4 2" xfId="23148"/>
    <cellStyle name="40% - Accent6 8 5" xfId="23149"/>
    <cellStyle name="40% - Accent6 8 6" xfId="23150"/>
    <cellStyle name="40% - Accent6 8 7" xfId="23151"/>
    <cellStyle name="40% - Accent6 8 8" xfId="23152"/>
    <cellStyle name="40% - Accent6 8 9" xfId="23153"/>
    <cellStyle name="40% - Accent6 9" xfId="23154"/>
    <cellStyle name="40% - Accent6 9 2" xfId="23155"/>
    <cellStyle name="40% - Accent6 9 2 2" xfId="23156"/>
    <cellStyle name="40% - Accent6 9 3" xfId="23157"/>
    <cellStyle name="40% - Accent6 9 3 2" xfId="23158"/>
    <cellStyle name="40% - Accent6 9 4" xfId="23159"/>
    <cellStyle name="40% - Accent6 9 4 2" xfId="23160"/>
    <cellStyle name="40% - Accent6 9 5" xfId="23161"/>
    <cellStyle name="40% - Accent6 9 6" xfId="23162"/>
    <cellStyle name="40% - Accent6 9 7" xfId="23163"/>
    <cellStyle name="40% - Accent6 9 8" xfId="23164"/>
    <cellStyle name="40% - Accent6 9 9" xfId="23165"/>
    <cellStyle name="60% - Accent1 2" xfId="23166"/>
    <cellStyle name="60% - Accent1 2 2" xfId="23167"/>
    <cellStyle name="60% - Accent1 2 3" xfId="23168"/>
    <cellStyle name="60% - Accent1 3" xfId="23169"/>
    <cellStyle name="60% - Accent1 3 2" xfId="23170"/>
    <cellStyle name="60% - Accent1 3 3" xfId="23171"/>
    <cellStyle name="60% - Accent1 4" xfId="23172"/>
    <cellStyle name="60% - Accent1 4 2" xfId="23173"/>
    <cellStyle name="60% - Accent1 5" xfId="23174"/>
    <cellStyle name="60% - Accent1 5 2" xfId="23175"/>
    <cellStyle name="60% - Accent1 6" xfId="23176"/>
    <cellStyle name="60% - Accent1 7" xfId="23177"/>
    <cellStyle name="60% - Accent2 2" xfId="23178"/>
    <cellStyle name="60% - Accent2 2 2" xfId="23179"/>
    <cellStyle name="60% - Accent2 2 3" xfId="23180"/>
    <cellStyle name="60% - Accent2 3" xfId="23181"/>
    <cellStyle name="60% - Accent2 3 2" xfId="23182"/>
    <cellStyle name="60% - Accent2 3 3" xfId="23183"/>
    <cellStyle name="60% - Accent2 4" xfId="23184"/>
    <cellStyle name="60% - Accent2 4 2" xfId="23185"/>
    <cellStyle name="60% - Accent2 5" xfId="23186"/>
    <cellStyle name="60% - Accent2 5 2" xfId="23187"/>
    <cellStyle name="60% - Accent2 6" xfId="23188"/>
    <cellStyle name="60% - Accent2 7" xfId="23189"/>
    <cellStyle name="60% - Accent3 2" xfId="23190"/>
    <cellStyle name="60% - Accent3 2 2" xfId="23191"/>
    <cellStyle name="60% - Accent3 2 3" xfId="23192"/>
    <cellStyle name="60% - Accent3 3" xfId="23193"/>
    <cellStyle name="60% - Accent3 3 2" xfId="23194"/>
    <cellStyle name="60% - Accent3 3 3" xfId="23195"/>
    <cellStyle name="60% - Accent3 4" xfId="23196"/>
    <cellStyle name="60% - Accent3 4 2" xfId="23197"/>
    <cellStyle name="60% - Accent3 5" xfId="23198"/>
    <cellStyle name="60% - Accent3 5 2" xfId="23199"/>
    <cellStyle name="60% - Accent3 6" xfId="23200"/>
    <cellStyle name="60% - Accent3 7" xfId="23201"/>
    <cellStyle name="60% - Accent4 2" xfId="23202"/>
    <cellStyle name="60% - Accent4 2 2" xfId="23203"/>
    <cellStyle name="60% - Accent4 2 3" xfId="23204"/>
    <cellStyle name="60% - Accent4 3" xfId="23205"/>
    <cellStyle name="60% - Accent4 3 2" xfId="23206"/>
    <cellStyle name="60% - Accent4 3 3" xfId="23207"/>
    <cellStyle name="60% - Accent4 4" xfId="23208"/>
    <cellStyle name="60% - Accent4 4 2" xfId="23209"/>
    <cellStyle name="60% - Accent4 5" xfId="23210"/>
    <cellStyle name="60% - Accent4 5 2" xfId="23211"/>
    <cellStyle name="60% - Accent4 6" xfId="23212"/>
    <cellStyle name="60% - Accent4 7" xfId="23213"/>
    <cellStyle name="60% - Accent5 2" xfId="23214"/>
    <cellStyle name="60% - Accent5 2 2" xfId="23215"/>
    <cellStyle name="60% - Accent5 2 3" xfId="23216"/>
    <cellStyle name="60% - Accent5 3" xfId="23217"/>
    <cellStyle name="60% - Accent5 3 2" xfId="23218"/>
    <cellStyle name="60% - Accent5 3 3" xfId="23219"/>
    <cellStyle name="60% - Accent5 4" xfId="23220"/>
    <cellStyle name="60% - Accent5 4 2" xfId="23221"/>
    <cellStyle name="60% - Accent5 5" xfId="23222"/>
    <cellStyle name="60% - Accent5 5 2" xfId="23223"/>
    <cellStyle name="60% - Accent5 6" xfId="23224"/>
    <cellStyle name="60% - Accent5 7" xfId="23225"/>
    <cellStyle name="60% - Accent6 2" xfId="23226"/>
    <cellStyle name="60% - Accent6 2 2" xfId="23227"/>
    <cellStyle name="60% - Accent6 2 3" xfId="23228"/>
    <cellStyle name="60% - Accent6 3" xfId="23229"/>
    <cellStyle name="60% - Accent6 3 2" xfId="23230"/>
    <cellStyle name="60% - Accent6 3 3" xfId="23231"/>
    <cellStyle name="60% - Accent6 4" xfId="23232"/>
    <cellStyle name="60% - Accent6 4 2" xfId="23233"/>
    <cellStyle name="60% - Accent6 5" xfId="23234"/>
    <cellStyle name="60% - Accent6 5 2" xfId="23235"/>
    <cellStyle name="60% - Accent6 6" xfId="23236"/>
    <cellStyle name="60% - Accent6 7" xfId="23237"/>
    <cellStyle name="Accent1 2" xfId="23238"/>
    <cellStyle name="Accent1 2 2" xfId="23239"/>
    <cellStyle name="Accent1 2 3" xfId="23240"/>
    <cellStyle name="Accent1 3" xfId="23241"/>
    <cellStyle name="Accent1 3 2" xfId="23242"/>
    <cellStyle name="Accent1 3 3" xfId="23243"/>
    <cellStyle name="Accent1 4" xfId="23244"/>
    <cellStyle name="Accent1 4 2" xfId="23245"/>
    <cellStyle name="Accent1 5" xfId="23246"/>
    <cellStyle name="Accent1 5 2" xfId="23247"/>
    <cellStyle name="Accent1 6" xfId="23248"/>
    <cellStyle name="Accent1 7" xfId="23249"/>
    <cellStyle name="Accent2 2" xfId="23250"/>
    <cellStyle name="Accent2 2 2" xfId="23251"/>
    <cellStyle name="Accent2 2 3" xfId="23252"/>
    <cellStyle name="Accent2 3" xfId="23253"/>
    <cellStyle name="Accent2 3 2" xfId="23254"/>
    <cellStyle name="Accent2 3 3" xfId="23255"/>
    <cellStyle name="Accent2 4" xfId="23256"/>
    <cellStyle name="Accent2 4 2" xfId="23257"/>
    <cellStyle name="Accent2 5" xfId="23258"/>
    <cellStyle name="Accent2 5 2" xfId="23259"/>
    <cellStyle name="Accent2 6" xfId="23260"/>
    <cellStyle name="Accent2 7" xfId="23261"/>
    <cellStyle name="Accent3 2" xfId="23262"/>
    <cellStyle name="Accent3 2 2" xfId="23263"/>
    <cellStyle name="Accent3 2 3" xfId="23264"/>
    <cellStyle name="Accent3 3" xfId="23265"/>
    <cellStyle name="Accent3 3 2" xfId="23266"/>
    <cellStyle name="Accent3 3 3" xfId="23267"/>
    <cellStyle name="Accent3 4" xfId="23268"/>
    <cellStyle name="Accent3 4 2" xfId="23269"/>
    <cellStyle name="Accent3 5" xfId="23270"/>
    <cellStyle name="Accent3 5 2" xfId="23271"/>
    <cellStyle name="Accent3 6" xfId="23272"/>
    <cellStyle name="Accent3 7" xfId="23273"/>
    <cellStyle name="Accent4 2" xfId="23274"/>
    <cellStyle name="Accent4 2 2" xfId="23275"/>
    <cellStyle name="Accent4 2 3" xfId="23276"/>
    <cellStyle name="Accent4 3" xfId="23277"/>
    <cellStyle name="Accent4 3 2" xfId="23278"/>
    <cellStyle name="Accent4 3 3" xfId="23279"/>
    <cellStyle name="Accent4 4" xfId="23280"/>
    <cellStyle name="Accent4 4 2" xfId="23281"/>
    <cellStyle name="Accent4 5" xfId="23282"/>
    <cellStyle name="Accent4 5 2" xfId="23283"/>
    <cellStyle name="Accent4 6" xfId="23284"/>
    <cellStyle name="Accent4 7" xfId="23285"/>
    <cellStyle name="Accent5 2" xfId="23286"/>
    <cellStyle name="Accent5 2 2" xfId="23287"/>
    <cellStyle name="Accent5 2 3" xfId="23288"/>
    <cellStyle name="Accent5 3" xfId="23289"/>
    <cellStyle name="Accent5 3 2" xfId="23290"/>
    <cellStyle name="Accent5 3 3" xfId="23291"/>
    <cellStyle name="Accent5 4" xfId="23292"/>
    <cellStyle name="Accent5 4 2" xfId="23293"/>
    <cellStyle name="Accent5 5" xfId="23294"/>
    <cellStyle name="Accent5 5 2" xfId="23295"/>
    <cellStyle name="Accent5 6" xfId="23296"/>
    <cellStyle name="Accent5 7" xfId="23297"/>
    <cellStyle name="Accent6 2" xfId="23298"/>
    <cellStyle name="Accent6 2 2" xfId="23299"/>
    <cellStyle name="Accent6 2 3" xfId="23300"/>
    <cellStyle name="Accent6 3" xfId="23301"/>
    <cellStyle name="Accent6 3 2" xfId="23302"/>
    <cellStyle name="Accent6 3 3" xfId="23303"/>
    <cellStyle name="Accent6 4" xfId="23304"/>
    <cellStyle name="Accent6 4 2" xfId="23305"/>
    <cellStyle name="Accent6 5" xfId="23306"/>
    <cellStyle name="Accent6 5 2" xfId="23307"/>
    <cellStyle name="Accent6 6" xfId="23308"/>
    <cellStyle name="Accent6 7" xfId="23309"/>
    <cellStyle name="AeE­ [0]_INQUIRY ¿μ¾÷AßAø " xfId="23310"/>
    <cellStyle name="AeE­_INQUIRY ¿μ¾÷AßAø " xfId="23311"/>
    <cellStyle name="AÞ¸¶ [0]_INQUIRY ¿?¾÷AßAø " xfId="23312"/>
    <cellStyle name="AÞ¸¶_INQUIRY ¿?¾÷AßAø " xfId="23313"/>
    <cellStyle name="Bad 2" xfId="23314"/>
    <cellStyle name="Bad 2 2" xfId="23315"/>
    <cellStyle name="Bad 2 3" xfId="23316"/>
    <cellStyle name="Bad 3" xfId="23317"/>
    <cellStyle name="Bad 3 2" xfId="23318"/>
    <cellStyle name="Bad 3 3" xfId="23319"/>
    <cellStyle name="Bad 4" xfId="23320"/>
    <cellStyle name="Bad 4 2" xfId="23321"/>
    <cellStyle name="Bad 5" xfId="23322"/>
    <cellStyle name="Bad 5 2" xfId="23323"/>
    <cellStyle name="Bad 6" xfId="23324"/>
    <cellStyle name="Bad 7" xfId="23325"/>
    <cellStyle name="Black" xfId="23326"/>
    <cellStyle name="Black 1" xfId="23327"/>
    <cellStyle name="Black 1 2" xfId="23328"/>
    <cellStyle name="Black 2" xfId="23329"/>
    <cellStyle name="Black_Accident - 2007-08 + 2008-09 -- 15.12.08" xfId="23330"/>
    <cellStyle name="Body" xfId="23331"/>
    <cellStyle name="Body 2" xfId="23332"/>
    <cellStyle name="Border" xfId="23333"/>
    <cellStyle name="Border 1" xfId="23334"/>
    <cellStyle name="Border 1 2" xfId="23335"/>
    <cellStyle name="Border 1 2 2" xfId="23336"/>
    <cellStyle name="Border 1 2 3" xfId="23337"/>
    <cellStyle name="Border 1 3" xfId="23338"/>
    <cellStyle name="Border 1 3 2" xfId="23339"/>
    <cellStyle name="Border 1 3 3" xfId="23340"/>
    <cellStyle name="Border 1 4" xfId="23341"/>
    <cellStyle name="Border 2" xfId="23342"/>
    <cellStyle name="Border 2 2" xfId="23343"/>
    <cellStyle name="Border 2 3" xfId="23344"/>
    <cellStyle name="Border 3" xfId="23345"/>
    <cellStyle name="Border 3 2" xfId="23346"/>
    <cellStyle name="Border 3 3" xfId="23347"/>
    <cellStyle name="Border 4" xfId="23348"/>
    <cellStyle name="Border_&gt;5" xfId="23349"/>
    <cellStyle name="C?AØ_¿?¾÷CoE² " xfId="23350"/>
    <cellStyle name="C￥AØ_¿μ¾÷CoE² " xfId="23351"/>
    <cellStyle name="Calculation 2" xfId="23352"/>
    <cellStyle name="Calculation 2 2" xfId="23353"/>
    <cellStyle name="Calculation 2 3" xfId="23354"/>
    <cellStyle name="Calculation 3" xfId="23355"/>
    <cellStyle name="Calculation 3 2" xfId="23356"/>
    <cellStyle name="Calculation 3 3" xfId="23357"/>
    <cellStyle name="Calculation 4" xfId="23358"/>
    <cellStyle name="Calculation 4 2" xfId="23359"/>
    <cellStyle name="Calculation 5" xfId="23360"/>
    <cellStyle name="Calculation 5 2" xfId="23361"/>
    <cellStyle name="Calculation 6" xfId="23362"/>
    <cellStyle name="Calculation 7" xfId="23363"/>
    <cellStyle name="Check Cell 2" xfId="23364"/>
    <cellStyle name="Check Cell 2 2" xfId="23365"/>
    <cellStyle name="Check Cell 2 3" xfId="23366"/>
    <cellStyle name="Check Cell 3" xfId="23367"/>
    <cellStyle name="Check Cell 3 2" xfId="23368"/>
    <cellStyle name="Check Cell 3 3" xfId="23369"/>
    <cellStyle name="Check Cell 4" xfId="23370"/>
    <cellStyle name="Check Cell 4 2" xfId="23371"/>
    <cellStyle name="Check Cell 5" xfId="23372"/>
    <cellStyle name="Check Cell 5 2" xfId="23373"/>
    <cellStyle name="Check Cell 6" xfId="23374"/>
    <cellStyle name="Check Cell 7" xfId="23375"/>
    <cellStyle name="Comma  - Style1" xfId="23376"/>
    <cellStyle name="Comma  - Style1 1" xfId="23377"/>
    <cellStyle name="Comma  - Style1 1 2" xfId="23378"/>
    <cellStyle name="Comma  - Style1 1 2 2" xfId="23379"/>
    <cellStyle name="Comma  - Style1 1 2 3" xfId="23380"/>
    <cellStyle name="Comma  - Style1 1 3" xfId="23381"/>
    <cellStyle name="Comma  - Style1 1 3 2" xfId="23382"/>
    <cellStyle name="Comma  - Style1 1 3 3" xfId="23383"/>
    <cellStyle name="Comma  - Style1 1 4" xfId="23384"/>
    <cellStyle name="Comma  - Style1 2" xfId="23385"/>
    <cellStyle name="Comma  - Style1 2 2" xfId="23386"/>
    <cellStyle name="Comma  - Style1 2 3" xfId="23387"/>
    <cellStyle name="Comma  - Style1 3" xfId="23388"/>
    <cellStyle name="Comma  - Style1 3 2" xfId="23389"/>
    <cellStyle name="Comma  - Style1 3 3" xfId="23390"/>
    <cellStyle name="Comma  - Style1 4" xfId="23391"/>
    <cellStyle name="Comma  - Style1_&gt;5" xfId="23392"/>
    <cellStyle name="Comma  - Style2" xfId="23393"/>
    <cellStyle name="Comma  - Style2 1" xfId="23394"/>
    <cellStyle name="Comma  - Style2 1 2" xfId="23395"/>
    <cellStyle name="Comma  - Style2 1 2 2" xfId="23396"/>
    <cellStyle name="Comma  - Style2 1 2 3" xfId="23397"/>
    <cellStyle name="Comma  - Style2 1 3" xfId="23398"/>
    <cellStyle name="Comma  - Style2 1 3 2" xfId="23399"/>
    <cellStyle name="Comma  - Style2 1 3 3" xfId="23400"/>
    <cellStyle name="Comma  - Style2 1 4" xfId="23401"/>
    <cellStyle name="Comma  - Style2 2" xfId="23402"/>
    <cellStyle name="Comma  - Style2 2 2" xfId="23403"/>
    <cellStyle name="Comma  - Style2 2 3" xfId="23404"/>
    <cellStyle name="Comma  - Style2 3" xfId="23405"/>
    <cellStyle name="Comma  - Style2 3 2" xfId="23406"/>
    <cellStyle name="Comma  - Style2 3 3" xfId="23407"/>
    <cellStyle name="Comma  - Style2 4" xfId="23408"/>
    <cellStyle name="Comma  - Style2_&gt;5" xfId="23409"/>
    <cellStyle name="Comma  - Style3" xfId="23410"/>
    <cellStyle name="Comma  - Style3 1" xfId="23411"/>
    <cellStyle name="Comma  - Style3 1 2" xfId="23412"/>
    <cellStyle name="Comma  - Style3 1 2 2" xfId="23413"/>
    <cellStyle name="Comma  - Style3 1 2 3" xfId="23414"/>
    <cellStyle name="Comma  - Style3 1 3" xfId="23415"/>
    <cellStyle name="Comma  - Style3 1 3 2" xfId="23416"/>
    <cellStyle name="Comma  - Style3 1 3 3" xfId="23417"/>
    <cellStyle name="Comma  - Style3 1 4" xfId="23418"/>
    <cellStyle name="Comma  - Style3 2" xfId="23419"/>
    <cellStyle name="Comma  - Style3 2 2" xfId="23420"/>
    <cellStyle name="Comma  - Style3 2 3" xfId="23421"/>
    <cellStyle name="Comma  - Style3 3" xfId="23422"/>
    <cellStyle name="Comma  - Style3 3 2" xfId="23423"/>
    <cellStyle name="Comma  - Style3 3 3" xfId="23424"/>
    <cellStyle name="Comma  - Style3 4" xfId="23425"/>
    <cellStyle name="Comma  - Style3_&gt;5" xfId="23426"/>
    <cellStyle name="Comma  - Style4" xfId="23427"/>
    <cellStyle name="Comma  - Style4 1" xfId="23428"/>
    <cellStyle name="Comma  - Style4 1 2" xfId="23429"/>
    <cellStyle name="Comma  - Style4 1 2 2" xfId="23430"/>
    <cellStyle name="Comma  - Style4 1 2 3" xfId="23431"/>
    <cellStyle name="Comma  - Style4 1 3" xfId="23432"/>
    <cellStyle name="Comma  - Style4 1 3 2" xfId="23433"/>
    <cellStyle name="Comma  - Style4 1 3 3" xfId="23434"/>
    <cellStyle name="Comma  - Style4 1 4" xfId="23435"/>
    <cellStyle name="Comma  - Style4 2" xfId="23436"/>
    <cellStyle name="Comma  - Style4 2 2" xfId="23437"/>
    <cellStyle name="Comma  - Style4 2 3" xfId="23438"/>
    <cellStyle name="Comma  - Style4 3" xfId="23439"/>
    <cellStyle name="Comma  - Style4 3 2" xfId="23440"/>
    <cellStyle name="Comma  - Style4 3 3" xfId="23441"/>
    <cellStyle name="Comma  - Style4 4" xfId="23442"/>
    <cellStyle name="Comma  - Style4_&gt;5" xfId="23443"/>
    <cellStyle name="Comma  - Style5" xfId="23444"/>
    <cellStyle name="Comma  - Style5 1" xfId="23445"/>
    <cellStyle name="Comma  - Style5 1 2" xfId="23446"/>
    <cellStyle name="Comma  - Style5 1 2 2" xfId="23447"/>
    <cellStyle name="Comma  - Style5 1 2 3" xfId="23448"/>
    <cellStyle name="Comma  - Style5 1 3" xfId="23449"/>
    <cellStyle name="Comma  - Style5 1 3 2" xfId="23450"/>
    <cellStyle name="Comma  - Style5 1 3 3" xfId="23451"/>
    <cellStyle name="Comma  - Style5 1 4" xfId="23452"/>
    <cellStyle name="Comma  - Style5 2" xfId="23453"/>
    <cellStyle name="Comma  - Style5 2 2" xfId="23454"/>
    <cellStyle name="Comma  - Style5 2 3" xfId="23455"/>
    <cellStyle name="Comma  - Style5 3" xfId="23456"/>
    <cellStyle name="Comma  - Style5 3 2" xfId="23457"/>
    <cellStyle name="Comma  - Style5 3 3" xfId="23458"/>
    <cellStyle name="Comma  - Style5 4" xfId="23459"/>
    <cellStyle name="Comma  - Style5_&gt;5" xfId="23460"/>
    <cellStyle name="Comma  - Style6" xfId="23461"/>
    <cellStyle name="Comma  - Style6 1" xfId="23462"/>
    <cellStyle name="Comma  - Style6 1 2" xfId="23463"/>
    <cellStyle name="Comma  - Style6 1 2 2" xfId="23464"/>
    <cellStyle name="Comma  - Style6 1 2 3" xfId="23465"/>
    <cellStyle name="Comma  - Style6 1 3" xfId="23466"/>
    <cellStyle name="Comma  - Style6 1 3 2" xfId="23467"/>
    <cellStyle name="Comma  - Style6 1 3 3" xfId="23468"/>
    <cellStyle name="Comma  - Style6 1 4" xfId="23469"/>
    <cellStyle name="Comma  - Style6 2" xfId="23470"/>
    <cellStyle name="Comma  - Style6 2 2" xfId="23471"/>
    <cellStyle name="Comma  - Style6 2 3" xfId="23472"/>
    <cellStyle name="Comma  - Style6 3" xfId="23473"/>
    <cellStyle name="Comma  - Style6 3 2" xfId="23474"/>
    <cellStyle name="Comma  - Style6 3 3" xfId="23475"/>
    <cellStyle name="Comma  - Style6 4" xfId="23476"/>
    <cellStyle name="Comma  - Style6_&gt;5" xfId="23477"/>
    <cellStyle name="Comma  - Style7" xfId="23478"/>
    <cellStyle name="Comma  - Style7 1" xfId="23479"/>
    <cellStyle name="Comma  - Style7 1 2" xfId="23480"/>
    <cellStyle name="Comma  - Style7 1 2 2" xfId="23481"/>
    <cellStyle name="Comma  - Style7 1 2 3" xfId="23482"/>
    <cellStyle name="Comma  - Style7 1 3" xfId="23483"/>
    <cellStyle name="Comma  - Style7 1 3 2" xfId="23484"/>
    <cellStyle name="Comma  - Style7 1 3 3" xfId="23485"/>
    <cellStyle name="Comma  - Style7 1 4" xfId="23486"/>
    <cellStyle name="Comma  - Style7 2" xfId="23487"/>
    <cellStyle name="Comma  - Style7 2 2" xfId="23488"/>
    <cellStyle name="Comma  - Style7 2 3" xfId="23489"/>
    <cellStyle name="Comma  - Style7 3" xfId="23490"/>
    <cellStyle name="Comma  - Style7 3 2" xfId="23491"/>
    <cellStyle name="Comma  - Style7 3 3" xfId="23492"/>
    <cellStyle name="Comma  - Style7 4" xfId="23493"/>
    <cellStyle name="Comma  - Style7_&gt;5" xfId="23494"/>
    <cellStyle name="Comma  - Style8" xfId="23495"/>
    <cellStyle name="Comma  - Style8 1" xfId="23496"/>
    <cellStyle name="Comma  - Style8 1 2" xfId="23497"/>
    <cellStyle name="Comma  - Style8 1 2 2" xfId="23498"/>
    <cellStyle name="Comma  - Style8 1 2 3" xfId="23499"/>
    <cellStyle name="Comma  - Style8 1 3" xfId="23500"/>
    <cellStyle name="Comma  - Style8 1 3 2" xfId="23501"/>
    <cellStyle name="Comma  - Style8 1 3 3" xfId="23502"/>
    <cellStyle name="Comma  - Style8 1 4" xfId="23503"/>
    <cellStyle name="Comma  - Style8 2" xfId="23504"/>
    <cellStyle name="Comma  - Style8 2 2" xfId="23505"/>
    <cellStyle name="Comma  - Style8 2 3" xfId="23506"/>
    <cellStyle name="Comma  - Style8 3" xfId="23507"/>
    <cellStyle name="Comma  - Style8 3 2" xfId="23508"/>
    <cellStyle name="Comma  - Style8 3 3" xfId="23509"/>
    <cellStyle name="Comma  - Style8 4" xfId="23510"/>
    <cellStyle name="Comma  - Style8_&gt;5" xfId="23511"/>
    <cellStyle name="Comma 2" xfId="1"/>
    <cellStyle name="Comma 2 2" xfId="23512"/>
    <cellStyle name="Comma 2 2 2" xfId="23513"/>
    <cellStyle name="Comma 2 2 2 2" xfId="23514"/>
    <cellStyle name="Comma 2 2 2 2 2" xfId="26128"/>
    <cellStyle name="Comma 2 2 2 2 2 2" xfId="26134"/>
    <cellStyle name="Comma 2 2 2 2 2 3" xfId="26140"/>
    <cellStyle name="Comma 2 2 2 3" xfId="23515"/>
    <cellStyle name="Comma 2 2 2 4" xfId="26127"/>
    <cellStyle name="Comma 2 2 2 4 2" xfId="26133"/>
    <cellStyle name="Comma 2 2 2 4 3" xfId="26139"/>
    <cellStyle name="Comma 2 2 3" xfId="23516"/>
    <cellStyle name="Comma 2 2 3 2" xfId="23517"/>
    <cellStyle name="Comma 2 2 3 3" xfId="23518"/>
    <cellStyle name="Comma 2 2 4" xfId="23519"/>
    <cellStyle name="Comma 2 3" xfId="23520"/>
    <cellStyle name="Comma 2 3 2" xfId="23521"/>
    <cellStyle name="Comma 2 3 3" xfId="23522"/>
    <cellStyle name="Comma 2 4" xfId="23523"/>
    <cellStyle name="Comma 2 4 2" xfId="23524"/>
    <cellStyle name="Comma 2 4 3" xfId="26129"/>
    <cellStyle name="Comma 2 4 3 2" xfId="26135"/>
    <cellStyle name="Comma 2 4 3 3" xfId="26141"/>
    <cellStyle name="Comma 2 5" xfId="23525"/>
    <cellStyle name="Comma 2 5 2" xfId="23526"/>
    <cellStyle name="Comma 2 5 2 2" xfId="26131"/>
    <cellStyle name="Comma 2 5 2 2 2" xfId="26137"/>
    <cellStyle name="Comma 2 5 2 2 3" xfId="26143"/>
    <cellStyle name="Comma 2 5 3" xfId="23527"/>
    <cellStyle name="Comma 2 5 4" xfId="26130"/>
    <cellStyle name="Comma 2 5 4 2" xfId="26136"/>
    <cellStyle name="Comma 2 5 4 3" xfId="26142"/>
    <cellStyle name="Comma 2 6" xfId="23528"/>
    <cellStyle name="Comma 2 6 2" xfId="23529"/>
    <cellStyle name="Comma 2 6 3" xfId="23530"/>
    <cellStyle name="Comma 2 7" xfId="23531"/>
    <cellStyle name="Comma 2 8" xfId="26126"/>
    <cellStyle name="Comma 2 8 2" xfId="26132"/>
    <cellStyle name="Comma 2 8 3" xfId="26138"/>
    <cellStyle name="Comma0" xfId="23532"/>
    <cellStyle name="Comma0 1" xfId="23533"/>
    <cellStyle name="Comma0 1 2" xfId="23534"/>
    <cellStyle name="Comma0 1 2 2" xfId="23535"/>
    <cellStyle name="Comma0 1 2 3" xfId="23536"/>
    <cellStyle name="Comma0 1 3" xfId="23537"/>
    <cellStyle name="Comma0 1 3 2" xfId="23538"/>
    <cellStyle name="Comma0 1 3 3" xfId="23539"/>
    <cellStyle name="Comma0 1 4" xfId="23540"/>
    <cellStyle name="Comma0 2" xfId="23541"/>
    <cellStyle name="Comma0_&gt;5" xfId="23542"/>
    <cellStyle name="Currency0" xfId="23543"/>
    <cellStyle name="Currency0 1" xfId="23544"/>
    <cellStyle name="Currency0 1 2" xfId="23545"/>
    <cellStyle name="Currency0 1 2 2" xfId="23546"/>
    <cellStyle name="Currency0 1 2 3" xfId="23547"/>
    <cellStyle name="Currency0 1 3" xfId="23548"/>
    <cellStyle name="Currency0 1 3 2" xfId="23549"/>
    <cellStyle name="Currency0 1 3 3" xfId="23550"/>
    <cellStyle name="Currency0 1 4" xfId="23551"/>
    <cellStyle name="Currency0 2" xfId="23552"/>
    <cellStyle name="Currency0 2 2" xfId="23553"/>
    <cellStyle name="Currency0 2 3" xfId="23554"/>
    <cellStyle name="Currency0 3" xfId="23555"/>
    <cellStyle name="Currency0 3 2" xfId="23556"/>
    <cellStyle name="Currency0 3 3" xfId="23557"/>
    <cellStyle name="Currency0 4" xfId="23558"/>
    <cellStyle name="Currency0_&gt;5" xfId="23559"/>
    <cellStyle name="Date" xfId="23560"/>
    <cellStyle name="Date 1" xfId="23561"/>
    <cellStyle name="Date 1 2" xfId="23562"/>
    <cellStyle name="Date 1 2 2" xfId="23563"/>
    <cellStyle name="Date 1 2 3" xfId="23564"/>
    <cellStyle name="Date 1 3" xfId="23565"/>
    <cellStyle name="Date 1 3 2" xfId="23566"/>
    <cellStyle name="Date 1 3 3" xfId="23567"/>
    <cellStyle name="Date 1 4" xfId="23568"/>
    <cellStyle name="Date 2" xfId="23569"/>
    <cellStyle name="Date_&gt;5" xfId="23570"/>
    <cellStyle name="Dezimal [0]_laroux" xfId="23571"/>
    <cellStyle name="Dezimal_laroux" xfId="23572"/>
    <cellStyle name="Euro" xfId="23573"/>
    <cellStyle name="Euro 1" xfId="23574"/>
    <cellStyle name="Euro 1 2" xfId="23575"/>
    <cellStyle name="Euro 1 2 2" xfId="23576"/>
    <cellStyle name="Euro 1 2 3" xfId="23577"/>
    <cellStyle name="Euro 1 3" xfId="23578"/>
    <cellStyle name="Euro 1 3 2" xfId="23579"/>
    <cellStyle name="Euro 1 3 3" xfId="23580"/>
    <cellStyle name="Euro 1 4" xfId="23581"/>
    <cellStyle name="Euro 2" xfId="23582"/>
    <cellStyle name="Euro 2 2" xfId="23583"/>
    <cellStyle name="Euro 2 3" xfId="23584"/>
    <cellStyle name="Euro 3" xfId="23585"/>
    <cellStyle name="Euro 3 2" xfId="23586"/>
    <cellStyle name="Euro 3 3" xfId="23587"/>
    <cellStyle name="Euro 4" xfId="23588"/>
    <cellStyle name="Euro_&gt;5" xfId="23589"/>
    <cellStyle name="Excel Built-in Normal_sop 08_test results format_ NDC_West" xfId="2"/>
    <cellStyle name="Explanatory Text 2" xfId="23590"/>
    <cellStyle name="Explanatory Text 2 2" xfId="23591"/>
    <cellStyle name="Explanatory Text 2 3" xfId="23592"/>
    <cellStyle name="Explanatory Text 3" xfId="23593"/>
    <cellStyle name="Explanatory Text 3 2" xfId="23594"/>
    <cellStyle name="Explanatory Text 3 3" xfId="23595"/>
    <cellStyle name="Explanatory Text 4" xfId="23596"/>
    <cellStyle name="Explanatory Text 4 2" xfId="23597"/>
    <cellStyle name="Explanatory Text 5" xfId="23598"/>
    <cellStyle name="Explanatory Text 5 2" xfId="23599"/>
    <cellStyle name="Explanatory Text 6" xfId="23600"/>
    <cellStyle name="Explanatory Text 7" xfId="23601"/>
    <cellStyle name="Fixed" xfId="23602"/>
    <cellStyle name="Fixed 1" xfId="23603"/>
    <cellStyle name="Fixed 1 2" xfId="23604"/>
    <cellStyle name="Fixed 1 2 2" xfId="23605"/>
    <cellStyle name="Fixed 1 2 3" xfId="23606"/>
    <cellStyle name="Fixed 1 3" xfId="23607"/>
    <cellStyle name="Fixed 1 3 2" xfId="23608"/>
    <cellStyle name="Fixed 1 3 3" xfId="23609"/>
    <cellStyle name="Fixed 1 4" xfId="23610"/>
    <cellStyle name="Fixed 2" xfId="23611"/>
    <cellStyle name="Fixed_&gt;5" xfId="23612"/>
    <cellStyle name="Formula" xfId="23613"/>
    <cellStyle name="Formula 1" xfId="23614"/>
    <cellStyle name="Formula 1 2" xfId="23615"/>
    <cellStyle name="Formula 1 2 2" xfId="23616"/>
    <cellStyle name="Formula 1 2 3" xfId="23617"/>
    <cellStyle name="Formula 1 3" xfId="23618"/>
    <cellStyle name="Formula 1 3 2" xfId="23619"/>
    <cellStyle name="Formula 1 3 3" xfId="23620"/>
    <cellStyle name="Formula 1 4" xfId="23621"/>
    <cellStyle name="Formula 2" xfId="23622"/>
    <cellStyle name="Formula 2 2" xfId="23623"/>
    <cellStyle name="Formula 2 3" xfId="23624"/>
    <cellStyle name="Formula 3" xfId="23625"/>
    <cellStyle name="Formula 3 2" xfId="23626"/>
    <cellStyle name="Formula 3 3" xfId="23627"/>
    <cellStyle name="Formula 4" xfId="23628"/>
    <cellStyle name="Formula_&gt;5" xfId="23629"/>
    <cellStyle name="Good 2" xfId="23630"/>
    <cellStyle name="Good 2 2" xfId="23631"/>
    <cellStyle name="Good 2 3" xfId="23632"/>
    <cellStyle name="Good 3" xfId="23633"/>
    <cellStyle name="Good 3 2" xfId="23634"/>
    <cellStyle name="Good 3 3" xfId="23635"/>
    <cellStyle name="Good 4" xfId="23636"/>
    <cellStyle name="Good 4 2" xfId="23637"/>
    <cellStyle name="Good 5" xfId="23638"/>
    <cellStyle name="Good 5 2" xfId="23639"/>
    <cellStyle name="Good 6" xfId="23640"/>
    <cellStyle name="Good 7" xfId="23641"/>
    <cellStyle name="Grey" xfId="23642"/>
    <cellStyle name="Grey 1" xfId="23643"/>
    <cellStyle name="Grey 1 2" xfId="23644"/>
    <cellStyle name="Grey 2" xfId="23645"/>
    <cellStyle name="Grey_&gt;5" xfId="23646"/>
    <cellStyle name="Head 1" xfId="23647"/>
    <cellStyle name="Head 1 2" xfId="23648"/>
    <cellStyle name="Header1" xfId="23649"/>
    <cellStyle name="Header1 1" xfId="23650"/>
    <cellStyle name="Header1 1 2" xfId="23651"/>
    <cellStyle name="Header1 2" xfId="23652"/>
    <cellStyle name="Header1_&gt;5" xfId="23653"/>
    <cellStyle name="Header2" xfId="23654"/>
    <cellStyle name="Header2 1" xfId="23655"/>
    <cellStyle name="Header2 1 2" xfId="23656"/>
    <cellStyle name="Header2 2" xfId="23657"/>
    <cellStyle name="Header2_&gt;5" xfId="23658"/>
    <cellStyle name="Heading 1 1" xfId="23659"/>
    <cellStyle name="Heading 1 1 2" xfId="23660"/>
    <cellStyle name="Heading 1 10" xfId="23661"/>
    <cellStyle name="Heading 1 10 2" xfId="23662"/>
    <cellStyle name="Heading 1 11" xfId="23663"/>
    <cellStyle name="Heading 1 11 2" xfId="23664"/>
    <cellStyle name="Heading 1 12" xfId="23665"/>
    <cellStyle name="Heading 1 13" xfId="23666"/>
    <cellStyle name="Heading 1 2" xfId="23667"/>
    <cellStyle name="Heading 1 2 2" xfId="23668"/>
    <cellStyle name="Heading 1 2 3" xfId="23669"/>
    <cellStyle name="Heading 1 3" xfId="23670"/>
    <cellStyle name="Heading 1 3 2" xfId="23671"/>
    <cellStyle name="Heading 1 3 2 2" xfId="23672"/>
    <cellStyle name="Heading 1 3 3" xfId="23673"/>
    <cellStyle name="Heading 1 3 3 2" xfId="23674"/>
    <cellStyle name="Heading 1 3 3 3" xfId="23675"/>
    <cellStyle name="Heading 1 3 4" xfId="23676"/>
    <cellStyle name="Heading 1 4" xfId="23677"/>
    <cellStyle name="Heading 1 4 2" xfId="23678"/>
    <cellStyle name="Heading 1 5" xfId="23679"/>
    <cellStyle name="Heading 1 5 2" xfId="23680"/>
    <cellStyle name="Heading 1 6" xfId="23681"/>
    <cellStyle name="Heading 1 6 2" xfId="23682"/>
    <cellStyle name="Heading 1 7" xfId="23683"/>
    <cellStyle name="Heading 1 7 2" xfId="23684"/>
    <cellStyle name="Heading 1 8" xfId="23685"/>
    <cellStyle name="Heading 1 8 2" xfId="23686"/>
    <cellStyle name="Heading 1 9" xfId="23687"/>
    <cellStyle name="Heading 1 9 2" xfId="23688"/>
    <cellStyle name="Heading 2 1" xfId="23689"/>
    <cellStyle name="Heading 2 1 2" xfId="23690"/>
    <cellStyle name="Heading 2 10" xfId="23691"/>
    <cellStyle name="Heading 2 10 2" xfId="23692"/>
    <cellStyle name="Heading 2 11" xfId="23693"/>
    <cellStyle name="Heading 2 11 2" xfId="23694"/>
    <cellStyle name="Heading 2 12" xfId="23695"/>
    <cellStyle name="Heading 2 13" xfId="23696"/>
    <cellStyle name="Heading 2 2" xfId="23697"/>
    <cellStyle name="Heading 2 2 2" xfId="23698"/>
    <cellStyle name="Heading 2 2 3" xfId="23699"/>
    <cellStyle name="Heading 2 3" xfId="23700"/>
    <cellStyle name="Heading 2 3 2" xfId="23701"/>
    <cellStyle name="Heading 2 3 2 2" xfId="23702"/>
    <cellStyle name="Heading 2 3 3" xfId="23703"/>
    <cellStyle name="Heading 2 3 3 2" xfId="23704"/>
    <cellStyle name="Heading 2 3 3 3" xfId="23705"/>
    <cellStyle name="Heading 2 3 4" xfId="23706"/>
    <cellStyle name="Heading 2 4" xfId="23707"/>
    <cellStyle name="Heading 2 4 2" xfId="23708"/>
    <cellStyle name="Heading 2 5" xfId="23709"/>
    <cellStyle name="Heading 2 5 2" xfId="23710"/>
    <cellStyle name="Heading 2 6" xfId="23711"/>
    <cellStyle name="Heading 2 6 2" xfId="23712"/>
    <cellStyle name="Heading 2 7" xfId="23713"/>
    <cellStyle name="Heading 2 7 2" xfId="23714"/>
    <cellStyle name="Heading 2 8" xfId="23715"/>
    <cellStyle name="Heading 2 8 2" xfId="23716"/>
    <cellStyle name="Heading 2 9" xfId="23717"/>
    <cellStyle name="Heading 2 9 2" xfId="23718"/>
    <cellStyle name="Heading 3 2" xfId="23719"/>
    <cellStyle name="Heading 3 2 2" xfId="23720"/>
    <cellStyle name="Heading 3 2 3" xfId="23721"/>
    <cellStyle name="Heading 3 3" xfId="23722"/>
    <cellStyle name="Heading 3 3 2" xfId="23723"/>
    <cellStyle name="Heading 3 3 3" xfId="23724"/>
    <cellStyle name="Heading 3 4" xfId="23725"/>
    <cellStyle name="Heading 3 4 2" xfId="23726"/>
    <cellStyle name="Heading 3 5" xfId="23727"/>
    <cellStyle name="Heading 3 5 2" xfId="23728"/>
    <cellStyle name="Heading 3 6" xfId="23729"/>
    <cellStyle name="Heading 3 7" xfId="23730"/>
    <cellStyle name="Heading 4 2" xfId="23731"/>
    <cellStyle name="Heading 4 2 2" xfId="23732"/>
    <cellStyle name="Heading 4 2 3" xfId="23733"/>
    <cellStyle name="Heading 4 3" xfId="23734"/>
    <cellStyle name="Heading 4 3 2" xfId="23735"/>
    <cellStyle name="Heading 4 3 3" xfId="23736"/>
    <cellStyle name="Heading 4 4" xfId="23737"/>
    <cellStyle name="Heading 4 4 2" xfId="23738"/>
    <cellStyle name="Heading 4 5" xfId="23739"/>
    <cellStyle name="Heading 4 5 2" xfId="23740"/>
    <cellStyle name="Heading 4 6" xfId="23741"/>
    <cellStyle name="Heading 4 7" xfId="23742"/>
    <cellStyle name="Hyperlink" xfId="26145" builtinId="8"/>
    <cellStyle name="Hypertextový odkaz" xfId="23743"/>
    <cellStyle name="Hypertextový odkaz 1" xfId="23744"/>
    <cellStyle name="Hypertextový odkaz 1 2" xfId="23745"/>
    <cellStyle name="Hypertextový odkaz 1 2 2" xfId="23746"/>
    <cellStyle name="Hypertextový odkaz 1 2 3" xfId="23747"/>
    <cellStyle name="Hypertextový odkaz 1 3" xfId="23748"/>
    <cellStyle name="Hypertextový odkaz 1 3 2" xfId="23749"/>
    <cellStyle name="Hypertextový odkaz 1 3 3" xfId="23750"/>
    <cellStyle name="Hypertextový odkaz 1 4" xfId="23751"/>
    <cellStyle name="Hypertextový odkaz 2" xfId="23752"/>
    <cellStyle name="Hypertextový odkaz 2 2" xfId="23753"/>
    <cellStyle name="Hypertextový odkaz 2 3" xfId="23754"/>
    <cellStyle name="Hypertextový odkaz 3" xfId="23755"/>
    <cellStyle name="Hypertextový odkaz 3 2" xfId="23756"/>
    <cellStyle name="Hypertextový odkaz 3 3" xfId="23757"/>
    <cellStyle name="Hypertextový odkaz 4" xfId="23758"/>
    <cellStyle name="Hypertextový odkaz_08-07-09-TRANSFORMER" xfId="23759"/>
    <cellStyle name="Input [yellow]" xfId="23760"/>
    <cellStyle name="Input [yellow] 1" xfId="23761"/>
    <cellStyle name="Input [yellow] 1 2" xfId="23762"/>
    <cellStyle name="Input [yellow] 2" xfId="23763"/>
    <cellStyle name="Input [yellow]_&gt;5" xfId="23764"/>
    <cellStyle name="Input 10" xfId="23765"/>
    <cellStyle name="Input 11" xfId="23766"/>
    <cellStyle name="Input 12" xfId="23767"/>
    <cellStyle name="Input 13" xfId="23768"/>
    <cellStyle name="Input 14" xfId="23769"/>
    <cellStyle name="Input 15" xfId="23770"/>
    <cellStyle name="Input 16" xfId="23771"/>
    <cellStyle name="Input 17" xfId="23772"/>
    <cellStyle name="Input 18" xfId="23773"/>
    <cellStyle name="Input 19" xfId="23774"/>
    <cellStyle name="Input 2" xfId="23775"/>
    <cellStyle name="Input 2 2" xfId="23776"/>
    <cellStyle name="Input 2 3" xfId="23777"/>
    <cellStyle name="Input 20" xfId="23778"/>
    <cellStyle name="Input 3" xfId="23779"/>
    <cellStyle name="Input 3 2" xfId="23780"/>
    <cellStyle name="Input 3 3" xfId="23781"/>
    <cellStyle name="Input 4" xfId="23782"/>
    <cellStyle name="Input 4 2" xfId="23783"/>
    <cellStyle name="Input 5" xfId="23784"/>
    <cellStyle name="Input 5 2" xfId="23785"/>
    <cellStyle name="Input 6" xfId="23786"/>
    <cellStyle name="Input 6 2" xfId="23787"/>
    <cellStyle name="Input 7" xfId="23788"/>
    <cellStyle name="Input 8" xfId="23789"/>
    <cellStyle name="Input 9" xfId="23790"/>
    <cellStyle name="Linked Cell 2" xfId="23791"/>
    <cellStyle name="Linked Cell 2 2" xfId="23792"/>
    <cellStyle name="Linked Cell 2 3" xfId="23793"/>
    <cellStyle name="Linked Cell 3" xfId="23794"/>
    <cellStyle name="Linked Cell 3 2" xfId="23795"/>
    <cellStyle name="Linked Cell 3 3" xfId="23796"/>
    <cellStyle name="Linked Cell 4" xfId="23797"/>
    <cellStyle name="Linked Cell 4 2" xfId="23798"/>
    <cellStyle name="Linked Cell 5" xfId="23799"/>
    <cellStyle name="Linked Cell 5 2" xfId="23800"/>
    <cellStyle name="Linked Cell 6" xfId="23801"/>
    <cellStyle name="Linked Cell 7" xfId="23802"/>
    <cellStyle name="Milliers [0]_laroux" xfId="23803"/>
    <cellStyle name="Milliers_laroux" xfId="23804"/>
    <cellStyle name="Neutral 2" xfId="23805"/>
    <cellStyle name="Neutral 2 2" xfId="23806"/>
    <cellStyle name="Neutral 2 3" xfId="23807"/>
    <cellStyle name="Neutral 3" xfId="23808"/>
    <cellStyle name="Neutral 3 2" xfId="23809"/>
    <cellStyle name="Neutral 3 3" xfId="23810"/>
    <cellStyle name="Neutral 4" xfId="23811"/>
    <cellStyle name="Neutral 4 2" xfId="23812"/>
    <cellStyle name="Neutral 5" xfId="23813"/>
    <cellStyle name="Neutral 5 2" xfId="23814"/>
    <cellStyle name="Neutral 6" xfId="23815"/>
    <cellStyle name="Neutral 7" xfId="23816"/>
    <cellStyle name="no dec" xfId="23817"/>
    <cellStyle name="no dec 1" xfId="23818"/>
    <cellStyle name="no dec 1 2" xfId="23819"/>
    <cellStyle name="no dec 1 2 2" xfId="23820"/>
    <cellStyle name="no dec 1 2 3" xfId="23821"/>
    <cellStyle name="no dec 1 3" xfId="23822"/>
    <cellStyle name="no dec 1 3 2" xfId="23823"/>
    <cellStyle name="no dec 1 3 3" xfId="23824"/>
    <cellStyle name="no dec 1 4" xfId="23825"/>
    <cellStyle name="no dec 2" xfId="23826"/>
    <cellStyle name="no dec 2 2" xfId="23827"/>
    <cellStyle name="no dec 2 3" xfId="23828"/>
    <cellStyle name="no dec 3" xfId="23829"/>
    <cellStyle name="no dec 3 2" xfId="23830"/>
    <cellStyle name="no dec 3 3" xfId="23831"/>
    <cellStyle name="no dec 4" xfId="23832"/>
    <cellStyle name="no dec_08-07-09-TRANSFORMER" xfId="23833"/>
    <cellStyle name="Non défini" xfId="23834"/>
    <cellStyle name="Non défini 1" xfId="23835"/>
    <cellStyle name="Non défini 1 2" xfId="23836"/>
    <cellStyle name="Non défini 1 2 2" xfId="23837"/>
    <cellStyle name="Non défini 1 2 3" xfId="23838"/>
    <cellStyle name="Non défini 1 3" xfId="23839"/>
    <cellStyle name="Non défini 1 3 2" xfId="23840"/>
    <cellStyle name="Non défini 1 3 3" xfId="23841"/>
    <cellStyle name="Non défini 1 4" xfId="23842"/>
    <cellStyle name="Non défini 2" xfId="23843"/>
    <cellStyle name="Non défini 2 2" xfId="23844"/>
    <cellStyle name="Non défini 2 3" xfId="23845"/>
    <cellStyle name="Non défini 3" xfId="23846"/>
    <cellStyle name="Non défini 3 2" xfId="23847"/>
    <cellStyle name="Non défini 3 3" xfId="23848"/>
    <cellStyle name="Non défini 4" xfId="23849"/>
    <cellStyle name="Non défini_&gt;5" xfId="23850"/>
    <cellStyle name="Normal" xfId="0" builtinId="0"/>
    <cellStyle name="Normal - Style1" xfId="23851"/>
    <cellStyle name="Normal - Style1 1" xfId="23852"/>
    <cellStyle name="Normal - Style1 1 2" xfId="23853"/>
    <cellStyle name="Normal - Style1 1 2 2" xfId="23854"/>
    <cellStyle name="Normal - Style1 1 2 3" xfId="23855"/>
    <cellStyle name="Normal - Style1 1 3" xfId="23856"/>
    <cellStyle name="Normal - Style1 1 3 2" xfId="23857"/>
    <cellStyle name="Normal - Style1 1 3 3" xfId="23858"/>
    <cellStyle name="Normal - Style1 1 4" xfId="23859"/>
    <cellStyle name="Normal - Style1 2" xfId="23860"/>
    <cellStyle name="Normal - Style1 2 2" xfId="23861"/>
    <cellStyle name="Normal - Style1 2 3" xfId="23862"/>
    <cellStyle name="Normal - Style1 3" xfId="23863"/>
    <cellStyle name="Normal - Style1 3 2" xfId="23864"/>
    <cellStyle name="Normal - Style1 3 3" xfId="23865"/>
    <cellStyle name="Normal - Style1 4" xfId="23866"/>
    <cellStyle name="Normal - Style1_&gt;5" xfId="23867"/>
    <cellStyle name="Normal 10" xfId="23868"/>
    <cellStyle name="Normal 10 2" xfId="23869"/>
    <cellStyle name="Normal 10 2 2" xfId="23870"/>
    <cellStyle name="Normal 10 3" xfId="23871"/>
    <cellStyle name="Normal 10 3 2" xfId="23872"/>
    <cellStyle name="Normal 10 3 2 2" xfId="23873"/>
    <cellStyle name="Normal 10 3 3" xfId="23874"/>
    <cellStyle name="Normal 10 4" xfId="23875"/>
    <cellStyle name="Normal 10 5" xfId="26144"/>
    <cellStyle name="Normal 11" xfId="23876"/>
    <cellStyle name="Normal 11 2" xfId="23877"/>
    <cellStyle name="Normal 11 2 2" xfId="23878"/>
    <cellStyle name="Normal 11 3" xfId="23879"/>
    <cellStyle name="Normal 11 3 2" xfId="23880"/>
    <cellStyle name="Normal 11 3 2 2" xfId="23881"/>
    <cellStyle name="Normal 11 3 3" xfId="23882"/>
    <cellStyle name="Normal 11 4" xfId="23883"/>
    <cellStyle name="Normal 11 4 2" xfId="23884"/>
    <cellStyle name="Normal 12" xfId="23885"/>
    <cellStyle name="Normal 12 10" xfId="23886"/>
    <cellStyle name="Normal 12 11" xfId="23887"/>
    <cellStyle name="Normal 12 12" xfId="23888"/>
    <cellStyle name="Normal 12 13" xfId="23889"/>
    <cellStyle name="Normal 12 14" xfId="23890"/>
    <cellStyle name="Normal 12 2" xfId="23891"/>
    <cellStyle name="Normal 12 2 10" xfId="23892"/>
    <cellStyle name="Normal 12 2 11" xfId="23893"/>
    <cellStyle name="Normal 12 2 12" xfId="23894"/>
    <cellStyle name="Normal 12 2 2" xfId="23895"/>
    <cellStyle name="Normal 12 2 2 2" xfId="23896"/>
    <cellStyle name="Normal 12 2 2 2 2" xfId="23897"/>
    <cellStyle name="Normal 12 2 2 2 2 2" xfId="23898"/>
    <cellStyle name="Normal 12 2 2 2 3" xfId="23899"/>
    <cellStyle name="Normal 12 2 2 2 3 2" xfId="23900"/>
    <cellStyle name="Normal 12 2 2 2 4" xfId="23901"/>
    <cellStyle name="Normal 12 2 2 2 4 2" xfId="23902"/>
    <cellStyle name="Normal 12 2 2 2 5" xfId="23903"/>
    <cellStyle name="Normal 12 2 2 2 6" xfId="23904"/>
    <cellStyle name="Normal 12 2 2 2 7" xfId="23905"/>
    <cellStyle name="Normal 12 2 2 2 8" xfId="23906"/>
    <cellStyle name="Normal 12 2 2 2 9" xfId="23907"/>
    <cellStyle name="Normal 12 2 2 3" xfId="23908"/>
    <cellStyle name="Normal 12 2 2 3 2" xfId="23909"/>
    <cellStyle name="Normal 12 2 2 3 3" xfId="23910"/>
    <cellStyle name="Normal 12 2 2 3 4" xfId="23911"/>
    <cellStyle name="Normal 12 2 2 4" xfId="23912"/>
    <cellStyle name="Normal 12 2 2 4 2" xfId="23913"/>
    <cellStyle name="Normal 12 2 2 5" xfId="23914"/>
    <cellStyle name="Normal 12 2 2 5 2" xfId="23915"/>
    <cellStyle name="Normal 12 2 2 6" xfId="23916"/>
    <cellStyle name="Normal 12 2 2 7" xfId="23917"/>
    <cellStyle name="Normal 12 2 2 8" xfId="23918"/>
    <cellStyle name="Normal 12 2 2 9" xfId="23919"/>
    <cellStyle name="Normal 12 2 3" xfId="23920"/>
    <cellStyle name="Normal 12 2 3 10" xfId="23921"/>
    <cellStyle name="Normal 12 2 3 2" xfId="23922"/>
    <cellStyle name="Normal 12 2 3 2 2" xfId="23923"/>
    <cellStyle name="Normal 12 2 3 2 2 2" xfId="23924"/>
    <cellStyle name="Normal 12 2 3 2 3" xfId="23925"/>
    <cellStyle name="Normal 12 2 3 2 3 2" xfId="23926"/>
    <cellStyle name="Normal 12 2 3 2 4" xfId="23927"/>
    <cellStyle name="Normal 12 2 3 2 4 2" xfId="23928"/>
    <cellStyle name="Normal 12 2 3 2 5" xfId="23929"/>
    <cellStyle name="Normal 12 2 3 2 6" xfId="23930"/>
    <cellStyle name="Normal 12 2 3 2 7" xfId="23931"/>
    <cellStyle name="Normal 12 2 3 2 8" xfId="23932"/>
    <cellStyle name="Normal 12 2 3 2 9" xfId="23933"/>
    <cellStyle name="Normal 12 2 3 3" xfId="23934"/>
    <cellStyle name="Normal 12 2 3 3 2" xfId="23935"/>
    <cellStyle name="Normal 12 2 3 4" xfId="23936"/>
    <cellStyle name="Normal 12 2 3 4 2" xfId="23937"/>
    <cellStyle name="Normal 12 2 3 5" xfId="23938"/>
    <cellStyle name="Normal 12 2 3 5 2" xfId="23939"/>
    <cellStyle name="Normal 12 2 3 6" xfId="23940"/>
    <cellStyle name="Normal 12 2 3 7" xfId="23941"/>
    <cellStyle name="Normal 12 2 3 8" xfId="23942"/>
    <cellStyle name="Normal 12 2 3 9" xfId="23943"/>
    <cellStyle name="Normal 12 2 4" xfId="23944"/>
    <cellStyle name="Normal 12 2 4 2" xfId="23945"/>
    <cellStyle name="Normal 12 2 4 2 2" xfId="23946"/>
    <cellStyle name="Normal 12 2 4 3" xfId="23947"/>
    <cellStyle name="Normal 12 2 4 3 2" xfId="23948"/>
    <cellStyle name="Normal 12 2 4 4" xfId="23949"/>
    <cellStyle name="Normal 12 2 4 4 2" xfId="23950"/>
    <cellStyle name="Normal 12 2 4 5" xfId="23951"/>
    <cellStyle name="Normal 12 2 4 6" xfId="23952"/>
    <cellStyle name="Normal 12 2 4 7" xfId="23953"/>
    <cellStyle name="Normal 12 2 4 8" xfId="23954"/>
    <cellStyle name="Normal 12 2 4 9" xfId="23955"/>
    <cellStyle name="Normal 12 2 5" xfId="23956"/>
    <cellStyle name="Normal 12 2 5 2" xfId="23957"/>
    <cellStyle name="Normal 12 2 5 3" xfId="23958"/>
    <cellStyle name="Normal 12 2 6" xfId="23959"/>
    <cellStyle name="Normal 12 2 6 2" xfId="23960"/>
    <cellStyle name="Normal 12 2 7" xfId="23961"/>
    <cellStyle name="Normal 12 2 7 2" xfId="23962"/>
    <cellStyle name="Normal 12 2 8" xfId="23963"/>
    <cellStyle name="Normal 12 2 8 2" xfId="23964"/>
    <cellStyle name="Normal 12 2 9" xfId="23965"/>
    <cellStyle name="Normal 12 3" xfId="23966"/>
    <cellStyle name="Normal 12 3 2" xfId="23967"/>
    <cellStyle name="Normal 12 3 2 2" xfId="23968"/>
    <cellStyle name="Normal 12 3 2 2 2" xfId="23969"/>
    <cellStyle name="Normal 12 3 2 2 3" xfId="23970"/>
    <cellStyle name="Normal 12 3 2 2 4" xfId="23971"/>
    <cellStyle name="Normal 12 3 2 3" xfId="23972"/>
    <cellStyle name="Normal 12 3 2 3 2" xfId="23973"/>
    <cellStyle name="Normal 12 3 2 4" xfId="23974"/>
    <cellStyle name="Normal 12 3 2 4 2" xfId="23975"/>
    <cellStyle name="Normal 12 3 2 5" xfId="23976"/>
    <cellStyle name="Normal 12 3 2 6" xfId="23977"/>
    <cellStyle name="Normal 12 3 2 7" xfId="23978"/>
    <cellStyle name="Normal 12 3 2 8" xfId="23979"/>
    <cellStyle name="Normal 12 3 2 9" xfId="23980"/>
    <cellStyle name="Normal 12 3 3" xfId="23981"/>
    <cellStyle name="Normal 12 3 3 2" xfId="23982"/>
    <cellStyle name="Normal 12 3 3 3" xfId="23983"/>
    <cellStyle name="Normal 12 3 3 4" xfId="23984"/>
    <cellStyle name="Normal 12 3 4" xfId="23985"/>
    <cellStyle name="Normal 12 3 4 2" xfId="23986"/>
    <cellStyle name="Normal 12 3 4 3" xfId="23987"/>
    <cellStyle name="Normal 12 3 4 4" xfId="23988"/>
    <cellStyle name="Normal 12 3 5" xfId="23989"/>
    <cellStyle name="Normal 12 3 5 2" xfId="23990"/>
    <cellStyle name="Normal 12 3 6" xfId="23991"/>
    <cellStyle name="Normal 12 3 7" xfId="23992"/>
    <cellStyle name="Normal 12 3 8" xfId="23993"/>
    <cellStyle name="Normal 12 3 9" xfId="23994"/>
    <cellStyle name="Normal 12 4" xfId="23995"/>
    <cellStyle name="Normal 12 4 10" xfId="23996"/>
    <cellStyle name="Normal 12 4 2" xfId="23997"/>
    <cellStyle name="Normal 12 4 2 2" xfId="23998"/>
    <cellStyle name="Normal 12 4 2 2 2" xfId="23999"/>
    <cellStyle name="Normal 12 4 2 3" xfId="24000"/>
    <cellStyle name="Normal 12 4 2 3 2" xfId="24001"/>
    <cellStyle name="Normal 12 4 2 4" xfId="24002"/>
    <cellStyle name="Normal 12 4 2 4 2" xfId="24003"/>
    <cellStyle name="Normal 12 4 2 5" xfId="24004"/>
    <cellStyle name="Normal 12 4 2 6" xfId="24005"/>
    <cellStyle name="Normal 12 4 2 7" xfId="24006"/>
    <cellStyle name="Normal 12 4 2 8" xfId="24007"/>
    <cellStyle name="Normal 12 4 2 9" xfId="24008"/>
    <cellStyle name="Normal 12 4 3" xfId="24009"/>
    <cellStyle name="Normal 12 4 3 2" xfId="24010"/>
    <cellStyle name="Normal 12 4 4" xfId="24011"/>
    <cellStyle name="Normal 12 4 4 2" xfId="24012"/>
    <cellStyle name="Normal 12 4 5" xfId="24013"/>
    <cellStyle name="Normal 12 4 5 2" xfId="24014"/>
    <cellStyle name="Normal 12 4 6" xfId="24015"/>
    <cellStyle name="Normal 12 4 7" xfId="24016"/>
    <cellStyle name="Normal 12 4 8" xfId="24017"/>
    <cellStyle name="Normal 12 4 9" xfId="24018"/>
    <cellStyle name="Normal 12 5" xfId="24019"/>
    <cellStyle name="Normal 12 5 2" xfId="24020"/>
    <cellStyle name="Normal 12 5 2 2" xfId="24021"/>
    <cellStyle name="Normal 12 5 3" xfId="24022"/>
    <cellStyle name="Normal 12 5 3 2" xfId="24023"/>
    <cellStyle name="Normal 12 5 4" xfId="24024"/>
    <cellStyle name="Normal 12 5 4 2" xfId="24025"/>
    <cellStyle name="Normal 12 5 5" xfId="24026"/>
    <cellStyle name="Normal 12 5 6" xfId="24027"/>
    <cellStyle name="Normal 12 5 7" xfId="24028"/>
    <cellStyle name="Normal 12 5 8" xfId="24029"/>
    <cellStyle name="Normal 12 5 9" xfId="24030"/>
    <cellStyle name="Normal 12 6" xfId="24031"/>
    <cellStyle name="Normal 12 6 2" xfId="24032"/>
    <cellStyle name="Normal 12 6 2 2" xfId="24033"/>
    <cellStyle name="Normal 12 6 3" xfId="24034"/>
    <cellStyle name="Normal 12 6 3 2" xfId="24035"/>
    <cellStyle name="Normal 12 6 4" xfId="24036"/>
    <cellStyle name="Normal 12 6 4 2" xfId="24037"/>
    <cellStyle name="Normal 12 6 5" xfId="24038"/>
    <cellStyle name="Normal 12 6 6" xfId="24039"/>
    <cellStyle name="Normal 12 6 7" xfId="24040"/>
    <cellStyle name="Normal 12 7" xfId="24041"/>
    <cellStyle name="Normal 12 7 2" xfId="24042"/>
    <cellStyle name="Normal 12 8" xfId="24043"/>
    <cellStyle name="Normal 12 8 2" xfId="24044"/>
    <cellStyle name="Normal 12 9" xfId="24045"/>
    <cellStyle name="Normal 12 9 2" xfId="24046"/>
    <cellStyle name="Normal 13" xfId="24047"/>
    <cellStyle name="Normal 13 10" xfId="24048"/>
    <cellStyle name="Normal 13 11" xfId="24049"/>
    <cellStyle name="Normal 13 12" xfId="24050"/>
    <cellStyle name="Normal 13 13" xfId="24051"/>
    <cellStyle name="Normal 13 14" xfId="24052"/>
    <cellStyle name="Normal 13 2" xfId="24053"/>
    <cellStyle name="Normal 13 2 10" xfId="24054"/>
    <cellStyle name="Normal 13 2 11" xfId="24055"/>
    <cellStyle name="Normal 13 2 12" xfId="24056"/>
    <cellStyle name="Normal 13 2 2" xfId="24057"/>
    <cellStyle name="Normal 13 2 2 2" xfId="24058"/>
    <cellStyle name="Normal 13 2 2 2 2" xfId="24059"/>
    <cellStyle name="Normal 13 2 2 2 2 2" xfId="24060"/>
    <cellStyle name="Normal 13 2 2 2 3" xfId="24061"/>
    <cellStyle name="Normal 13 2 2 2 3 2" xfId="24062"/>
    <cellStyle name="Normal 13 2 2 2 4" xfId="24063"/>
    <cellStyle name="Normal 13 2 2 2 4 2" xfId="24064"/>
    <cellStyle name="Normal 13 2 2 2 5" xfId="24065"/>
    <cellStyle name="Normal 13 2 2 2 6" xfId="24066"/>
    <cellStyle name="Normal 13 2 2 2 7" xfId="24067"/>
    <cellStyle name="Normal 13 2 2 2 8" xfId="24068"/>
    <cellStyle name="Normal 13 2 2 2 9" xfId="24069"/>
    <cellStyle name="Normal 13 2 2 3" xfId="24070"/>
    <cellStyle name="Normal 13 2 2 3 2" xfId="24071"/>
    <cellStyle name="Normal 13 2 2 3 3" xfId="24072"/>
    <cellStyle name="Normal 13 2 2 3 4" xfId="24073"/>
    <cellStyle name="Normal 13 2 2 4" xfId="24074"/>
    <cellStyle name="Normal 13 2 2 4 2" xfId="24075"/>
    <cellStyle name="Normal 13 2 2 5" xfId="24076"/>
    <cellStyle name="Normal 13 2 2 5 2" xfId="24077"/>
    <cellStyle name="Normal 13 2 2 6" xfId="24078"/>
    <cellStyle name="Normal 13 2 2 7" xfId="24079"/>
    <cellStyle name="Normal 13 2 2 8" xfId="24080"/>
    <cellStyle name="Normal 13 2 2 9" xfId="24081"/>
    <cellStyle name="Normal 13 2 3" xfId="24082"/>
    <cellStyle name="Normal 13 2 3 10" xfId="24083"/>
    <cellStyle name="Normal 13 2 3 2" xfId="24084"/>
    <cellStyle name="Normal 13 2 3 2 2" xfId="24085"/>
    <cellStyle name="Normal 13 2 3 2 2 2" xfId="24086"/>
    <cellStyle name="Normal 13 2 3 2 3" xfId="24087"/>
    <cellStyle name="Normal 13 2 3 2 3 2" xfId="24088"/>
    <cellStyle name="Normal 13 2 3 2 4" xfId="24089"/>
    <cellStyle name="Normal 13 2 3 2 4 2" xfId="24090"/>
    <cellStyle name="Normal 13 2 3 2 5" xfId="24091"/>
    <cellStyle name="Normal 13 2 3 2 6" xfId="24092"/>
    <cellStyle name="Normal 13 2 3 2 7" xfId="24093"/>
    <cellStyle name="Normal 13 2 3 2 8" xfId="24094"/>
    <cellStyle name="Normal 13 2 3 2 9" xfId="24095"/>
    <cellStyle name="Normal 13 2 3 3" xfId="24096"/>
    <cellStyle name="Normal 13 2 3 3 2" xfId="24097"/>
    <cellStyle name="Normal 13 2 3 4" xfId="24098"/>
    <cellStyle name="Normal 13 2 3 4 2" xfId="24099"/>
    <cellStyle name="Normal 13 2 3 5" xfId="24100"/>
    <cellStyle name="Normal 13 2 3 5 2" xfId="24101"/>
    <cellStyle name="Normal 13 2 3 6" xfId="24102"/>
    <cellStyle name="Normal 13 2 3 7" xfId="24103"/>
    <cellStyle name="Normal 13 2 3 8" xfId="24104"/>
    <cellStyle name="Normal 13 2 3 9" xfId="24105"/>
    <cellStyle name="Normal 13 2 4" xfId="24106"/>
    <cellStyle name="Normal 13 2 4 2" xfId="24107"/>
    <cellStyle name="Normal 13 2 4 2 2" xfId="24108"/>
    <cellStyle name="Normal 13 2 4 3" xfId="24109"/>
    <cellStyle name="Normal 13 2 4 3 2" xfId="24110"/>
    <cellStyle name="Normal 13 2 4 4" xfId="24111"/>
    <cellStyle name="Normal 13 2 4 4 2" xfId="24112"/>
    <cellStyle name="Normal 13 2 4 5" xfId="24113"/>
    <cellStyle name="Normal 13 2 4 6" xfId="24114"/>
    <cellStyle name="Normal 13 2 4 7" xfId="24115"/>
    <cellStyle name="Normal 13 2 4 8" xfId="24116"/>
    <cellStyle name="Normal 13 2 4 9" xfId="24117"/>
    <cellStyle name="Normal 13 2 5" xfId="24118"/>
    <cellStyle name="Normal 13 2 5 2" xfId="24119"/>
    <cellStyle name="Normal 13 2 5 3" xfId="24120"/>
    <cellStyle name="Normal 13 2 6" xfId="24121"/>
    <cellStyle name="Normal 13 2 6 2" xfId="24122"/>
    <cellStyle name="Normal 13 2 7" xfId="24123"/>
    <cellStyle name="Normal 13 2 7 2" xfId="24124"/>
    <cellStyle name="Normal 13 2 8" xfId="24125"/>
    <cellStyle name="Normal 13 2 8 2" xfId="24126"/>
    <cellStyle name="Normal 13 2 9" xfId="24127"/>
    <cellStyle name="Normal 13 3" xfId="24128"/>
    <cellStyle name="Normal 13 3 2" xfId="24129"/>
    <cellStyle name="Normal 13 3 2 2" xfId="24130"/>
    <cellStyle name="Normal 13 3 2 2 2" xfId="24131"/>
    <cellStyle name="Normal 13 3 2 2 3" xfId="24132"/>
    <cellStyle name="Normal 13 3 2 2 4" xfId="24133"/>
    <cellStyle name="Normal 13 3 2 3" xfId="24134"/>
    <cellStyle name="Normal 13 3 2 3 2" xfId="24135"/>
    <cellStyle name="Normal 13 3 2 4" xfId="24136"/>
    <cellStyle name="Normal 13 3 2 4 2" xfId="24137"/>
    <cellStyle name="Normal 13 3 2 5" xfId="24138"/>
    <cellStyle name="Normal 13 3 2 6" xfId="24139"/>
    <cellStyle name="Normal 13 3 2 7" xfId="24140"/>
    <cellStyle name="Normal 13 3 2 8" xfId="24141"/>
    <cellStyle name="Normal 13 3 2 9" xfId="24142"/>
    <cellStyle name="Normal 13 3 3" xfId="24143"/>
    <cellStyle name="Normal 13 3 3 2" xfId="24144"/>
    <cellStyle name="Normal 13 3 3 3" xfId="24145"/>
    <cellStyle name="Normal 13 3 3 4" xfId="24146"/>
    <cellStyle name="Normal 13 3 4" xfId="24147"/>
    <cellStyle name="Normal 13 3 4 2" xfId="24148"/>
    <cellStyle name="Normal 13 3 4 3" xfId="24149"/>
    <cellStyle name="Normal 13 3 4 4" xfId="24150"/>
    <cellStyle name="Normal 13 3 5" xfId="24151"/>
    <cellStyle name="Normal 13 3 5 2" xfId="24152"/>
    <cellStyle name="Normal 13 3 6" xfId="24153"/>
    <cellStyle name="Normal 13 3 7" xfId="24154"/>
    <cellStyle name="Normal 13 3 8" xfId="24155"/>
    <cellStyle name="Normal 13 3 9" xfId="24156"/>
    <cellStyle name="Normal 13 4" xfId="24157"/>
    <cellStyle name="Normal 13 4 10" xfId="24158"/>
    <cellStyle name="Normal 13 4 2" xfId="24159"/>
    <cellStyle name="Normal 13 4 2 2" xfId="24160"/>
    <cellStyle name="Normal 13 4 2 2 2" xfId="24161"/>
    <cellStyle name="Normal 13 4 2 3" xfId="24162"/>
    <cellStyle name="Normal 13 4 2 3 2" xfId="24163"/>
    <cellStyle name="Normal 13 4 2 4" xfId="24164"/>
    <cellStyle name="Normal 13 4 2 4 2" xfId="24165"/>
    <cellStyle name="Normal 13 4 2 5" xfId="24166"/>
    <cellStyle name="Normal 13 4 2 6" xfId="24167"/>
    <cellStyle name="Normal 13 4 2 7" xfId="24168"/>
    <cellStyle name="Normal 13 4 2 8" xfId="24169"/>
    <cellStyle name="Normal 13 4 2 9" xfId="24170"/>
    <cellStyle name="Normal 13 4 3" xfId="24171"/>
    <cellStyle name="Normal 13 4 3 2" xfId="24172"/>
    <cellStyle name="Normal 13 4 3 3" xfId="24173"/>
    <cellStyle name="Normal 13 4 3 4" xfId="24174"/>
    <cellStyle name="Normal 13 4 4" xfId="24175"/>
    <cellStyle name="Normal 13 4 4 2" xfId="24176"/>
    <cellStyle name="Normal 13 4 5" xfId="24177"/>
    <cellStyle name="Normal 13 4 5 2" xfId="24178"/>
    <cellStyle name="Normal 13 4 6" xfId="24179"/>
    <cellStyle name="Normal 13 4 7" xfId="24180"/>
    <cellStyle name="Normal 13 4 8" xfId="24181"/>
    <cellStyle name="Normal 13 4 9" xfId="24182"/>
    <cellStyle name="Normal 13 5" xfId="24183"/>
    <cellStyle name="Normal 13 5 2" xfId="24184"/>
    <cellStyle name="Normal 13 5 2 2" xfId="24185"/>
    <cellStyle name="Normal 13 5 3" xfId="24186"/>
    <cellStyle name="Normal 13 5 3 2" xfId="24187"/>
    <cellStyle name="Normal 13 5 4" xfId="24188"/>
    <cellStyle name="Normal 13 5 4 2" xfId="24189"/>
    <cellStyle name="Normal 13 5 5" xfId="24190"/>
    <cellStyle name="Normal 13 5 6" xfId="24191"/>
    <cellStyle name="Normal 13 5 7" xfId="24192"/>
    <cellStyle name="Normal 13 5 8" xfId="24193"/>
    <cellStyle name="Normal 13 5 9" xfId="24194"/>
    <cellStyle name="Normal 13 6" xfId="24195"/>
    <cellStyle name="Normal 13 6 2" xfId="24196"/>
    <cellStyle name="Normal 13 6 2 2" xfId="24197"/>
    <cellStyle name="Normal 13 6 3" xfId="24198"/>
    <cellStyle name="Normal 13 6 3 2" xfId="24199"/>
    <cellStyle name="Normal 13 6 4" xfId="24200"/>
    <cellStyle name="Normal 13 6 4 2" xfId="24201"/>
    <cellStyle name="Normal 13 6 5" xfId="24202"/>
    <cellStyle name="Normal 13 6 6" xfId="24203"/>
    <cellStyle name="Normal 13 6 7" xfId="24204"/>
    <cellStyle name="Normal 13 7" xfId="24205"/>
    <cellStyle name="Normal 13 7 2" xfId="24206"/>
    <cellStyle name="Normal 13 8" xfId="24207"/>
    <cellStyle name="Normal 13 8 2" xfId="24208"/>
    <cellStyle name="Normal 13 9" xfId="24209"/>
    <cellStyle name="Normal 13 9 2" xfId="24210"/>
    <cellStyle name="Normal 14" xfId="24211"/>
    <cellStyle name="Normal 14 10" xfId="24212"/>
    <cellStyle name="Normal 14 11" xfId="24213"/>
    <cellStyle name="Normal 14 12" xfId="24214"/>
    <cellStyle name="Normal 14 13" xfId="24215"/>
    <cellStyle name="Normal 14 14" xfId="24216"/>
    <cellStyle name="Normal 14 2" xfId="24217"/>
    <cellStyle name="Normal 14 2 10" xfId="24218"/>
    <cellStyle name="Normal 14 2 11" xfId="24219"/>
    <cellStyle name="Normal 14 2 12" xfId="24220"/>
    <cellStyle name="Normal 14 2 2" xfId="24221"/>
    <cellStyle name="Normal 14 2 2 2" xfId="24222"/>
    <cellStyle name="Normal 14 2 2 2 2" xfId="24223"/>
    <cellStyle name="Normal 14 2 2 2 2 2" xfId="24224"/>
    <cellStyle name="Normal 14 2 2 2 3" xfId="24225"/>
    <cellStyle name="Normal 14 2 2 2 3 2" xfId="24226"/>
    <cellStyle name="Normal 14 2 2 2 4" xfId="24227"/>
    <cellStyle name="Normal 14 2 2 2 4 2" xfId="24228"/>
    <cellStyle name="Normal 14 2 2 2 5" xfId="24229"/>
    <cellStyle name="Normal 14 2 2 2 6" xfId="24230"/>
    <cellStyle name="Normal 14 2 2 2 7" xfId="24231"/>
    <cellStyle name="Normal 14 2 2 2 8" xfId="24232"/>
    <cellStyle name="Normal 14 2 2 2 9" xfId="24233"/>
    <cellStyle name="Normal 14 2 2 3" xfId="24234"/>
    <cellStyle name="Normal 14 2 2 3 2" xfId="24235"/>
    <cellStyle name="Normal 14 2 2 3 3" xfId="24236"/>
    <cellStyle name="Normal 14 2 2 3 4" xfId="24237"/>
    <cellStyle name="Normal 14 2 2 4" xfId="24238"/>
    <cellStyle name="Normal 14 2 2 4 2" xfId="24239"/>
    <cellStyle name="Normal 14 2 2 5" xfId="24240"/>
    <cellStyle name="Normal 14 2 2 5 2" xfId="24241"/>
    <cellStyle name="Normal 14 2 2 6" xfId="24242"/>
    <cellStyle name="Normal 14 2 2 7" xfId="24243"/>
    <cellStyle name="Normal 14 2 2 8" xfId="24244"/>
    <cellStyle name="Normal 14 2 2 9" xfId="24245"/>
    <cellStyle name="Normal 14 2 3" xfId="24246"/>
    <cellStyle name="Normal 14 2 3 10" xfId="24247"/>
    <cellStyle name="Normal 14 2 3 2" xfId="24248"/>
    <cellStyle name="Normal 14 2 3 2 2" xfId="24249"/>
    <cellStyle name="Normal 14 2 3 2 2 2" xfId="24250"/>
    <cellStyle name="Normal 14 2 3 2 3" xfId="24251"/>
    <cellStyle name="Normal 14 2 3 2 3 2" xfId="24252"/>
    <cellStyle name="Normal 14 2 3 2 4" xfId="24253"/>
    <cellStyle name="Normal 14 2 3 2 4 2" xfId="24254"/>
    <cellStyle name="Normal 14 2 3 2 5" xfId="24255"/>
    <cellStyle name="Normal 14 2 3 2 6" xfId="24256"/>
    <cellStyle name="Normal 14 2 3 2 7" xfId="24257"/>
    <cellStyle name="Normal 14 2 3 2 8" xfId="24258"/>
    <cellStyle name="Normal 14 2 3 2 9" xfId="24259"/>
    <cellStyle name="Normal 14 2 3 3" xfId="24260"/>
    <cellStyle name="Normal 14 2 3 3 2" xfId="24261"/>
    <cellStyle name="Normal 14 2 3 4" xfId="24262"/>
    <cellStyle name="Normal 14 2 3 4 2" xfId="24263"/>
    <cellStyle name="Normal 14 2 3 5" xfId="24264"/>
    <cellStyle name="Normal 14 2 3 5 2" xfId="24265"/>
    <cellStyle name="Normal 14 2 3 6" xfId="24266"/>
    <cellStyle name="Normal 14 2 3 7" xfId="24267"/>
    <cellStyle name="Normal 14 2 3 8" xfId="24268"/>
    <cellStyle name="Normal 14 2 3 9" xfId="24269"/>
    <cellStyle name="Normal 14 2 4" xfId="24270"/>
    <cellStyle name="Normal 14 2 4 2" xfId="24271"/>
    <cellStyle name="Normal 14 2 4 2 2" xfId="24272"/>
    <cellStyle name="Normal 14 2 4 3" xfId="24273"/>
    <cellStyle name="Normal 14 2 4 3 2" xfId="24274"/>
    <cellStyle name="Normal 14 2 4 4" xfId="24275"/>
    <cellStyle name="Normal 14 2 4 4 2" xfId="24276"/>
    <cellStyle name="Normal 14 2 4 5" xfId="24277"/>
    <cellStyle name="Normal 14 2 4 6" xfId="24278"/>
    <cellStyle name="Normal 14 2 4 7" xfId="24279"/>
    <cellStyle name="Normal 14 2 4 8" xfId="24280"/>
    <cellStyle name="Normal 14 2 4 9" xfId="24281"/>
    <cellStyle name="Normal 14 2 5" xfId="24282"/>
    <cellStyle name="Normal 14 2 5 2" xfId="24283"/>
    <cellStyle name="Normal 14 2 5 3" xfId="24284"/>
    <cellStyle name="Normal 14 2 6" xfId="24285"/>
    <cellStyle name="Normal 14 2 6 2" xfId="24286"/>
    <cellStyle name="Normal 14 2 7" xfId="24287"/>
    <cellStyle name="Normal 14 2 7 2" xfId="24288"/>
    <cellStyle name="Normal 14 2 8" xfId="24289"/>
    <cellStyle name="Normal 14 2 8 2" xfId="24290"/>
    <cellStyle name="Normal 14 2 9" xfId="24291"/>
    <cellStyle name="Normal 14 3" xfId="24292"/>
    <cellStyle name="Normal 14 3 2" xfId="24293"/>
    <cellStyle name="Normal 14 3 2 2" xfId="24294"/>
    <cellStyle name="Normal 14 3 2 2 2" xfId="24295"/>
    <cellStyle name="Normal 14 3 2 3" xfId="24296"/>
    <cellStyle name="Normal 14 3 2 3 2" xfId="24297"/>
    <cellStyle name="Normal 14 3 2 4" xfId="24298"/>
    <cellStyle name="Normal 14 3 2 4 2" xfId="24299"/>
    <cellStyle name="Normal 14 3 2 5" xfId="24300"/>
    <cellStyle name="Normal 14 3 2 6" xfId="24301"/>
    <cellStyle name="Normal 14 3 2 7" xfId="24302"/>
    <cellStyle name="Normal 14 3 2 8" xfId="24303"/>
    <cellStyle name="Normal 14 3 2 9" xfId="24304"/>
    <cellStyle name="Normal 14 3 3" xfId="24305"/>
    <cellStyle name="Normal 14 3 3 2" xfId="24306"/>
    <cellStyle name="Normal 14 3 3 3" xfId="24307"/>
    <cellStyle name="Normal 14 3 3 4" xfId="24308"/>
    <cellStyle name="Normal 14 3 4" xfId="24309"/>
    <cellStyle name="Normal 14 3 4 2" xfId="24310"/>
    <cellStyle name="Normal 14 3 5" xfId="24311"/>
    <cellStyle name="Normal 14 3 5 2" xfId="24312"/>
    <cellStyle name="Normal 14 3 6" xfId="24313"/>
    <cellStyle name="Normal 14 3 7" xfId="24314"/>
    <cellStyle name="Normal 14 3 8" xfId="24315"/>
    <cellStyle name="Normal 14 3 9" xfId="24316"/>
    <cellStyle name="Normal 14 4" xfId="24317"/>
    <cellStyle name="Normal 14 4 10" xfId="24318"/>
    <cellStyle name="Normal 14 4 2" xfId="24319"/>
    <cellStyle name="Normal 14 4 2 2" xfId="24320"/>
    <cellStyle name="Normal 14 4 2 2 2" xfId="24321"/>
    <cellStyle name="Normal 14 4 2 3" xfId="24322"/>
    <cellStyle name="Normal 14 4 2 3 2" xfId="24323"/>
    <cellStyle name="Normal 14 4 2 4" xfId="24324"/>
    <cellStyle name="Normal 14 4 2 4 2" xfId="24325"/>
    <cellStyle name="Normal 14 4 2 5" xfId="24326"/>
    <cellStyle name="Normal 14 4 2 6" xfId="24327"/>
    <cellStyle name="Normal 14 4 2 7" xfId="24328"/>
    <cellStyle name="Normal 14 4 2 8" xfId="24329"/>
    <cellStyle name="Normal 14 4 2 9" xfId="24330"/>
    <cellStyle name="Normal 14 4 3" xfId="24331"/>
    <cellStyle name="Normal 14 4 3 2" xfId="24332"/>
    <cellStyle name="Normal 14 4 4" xfId="24333"/>
    <cellStyle name="Normal 14 4 4 2" xfId="24334"/>
    <cellStyle name="Normal 14 4 5" xfId="24335"/>
    <cellStyle name="Normal 14 4 5 2" xfId="24336"/>
    <cellStyle name="Normal 14 4 6" xfId="24337"/>
    <cellStyle name="Normal 14 4 7" xfId="24338"/>
    <cellStyle name="Normal 14 4 8" xfId="24339"/>
    <cellStyle name="Normal 14 4 9" xfId="24340"/>
    <cellStyle name="Normal 14 5" xfId="24341"/>
    <cellStyle name="Normal 14 5 2" xfId="24342"/>
    <cellStyle name="Normal 14 5 2 2" xfId="24343"/>
    <cellStyle name="Normal 14 5 3" xfId="24344"/>
    <cellStyle name="Normal 14 5 3 2" xfId="24345"/>
    <cellStyle name="Normal 14 5 4" xfId="24346"/>
    <cellStyle name="Normal 14 5 4 2" xfId="24347"/>
    <cellStyle name="Normal 14 5 5" xfId="24348"/>
    <cellStyle name="Normal 14 5 6" xfId="24349"/>
    <cellStyle name="Normal 14 5 7" xfId="24350"/>
    <cellStyle name="Normal 14 5 8" xfId="24351"/>
    <cellStyle name="Normal 14 5 9" xfId="24352"/>
    <cellStyle name="Normal 14 6" xfId="24353"/>
    <cellStyle name="Normal 14 6 2" xfId="24354"/>
    <cellStyle name="Normal 14 6 2 2" xfId="24355"/>
    <cellStyle name="Normal 14 6 3" xfId="24356"/>
    <cellStyle name="Normal 14 6 3 2" xfId="24357"/>
    <cellStyle name="Normal 14 6 4" xfId="24358"/>
    <cellStyle name="Normal 14 6 4 2" xfId="24359"/>
    <cellStyle name="Normal 14 6 5" xfId="24360"/>
    <cellStyle name="Normal 14 6 6" xfId="24361"/>
    <cellStyle name="Normal 14 6 7" xfId="24362"/>
    <cellStyle name="Normal 14 7" xfId="24363"/>
    <cellStyle name="Normal 14 7 2" xfId="24364"/>
    <cellStyle name="Normal 14 8" xfId="24365"/>
    <cellStyle name="Normal 14 8 2" xfId="24366"/>
    <cellStyle name="Normal 14 9" xfId="24367"/>
    <cellStyle name="Normal 14 9 2" xfId="24368"/>
    <cellStyle name="Normal 15" xfId="24369"/>
    <cellStyle name="Normal 15 10" xfId="24370"/>
    <cellStyle name="Normal 15 11" xfId="24371"/>
    <cellStyle name="Normal 15 12" xfId="24372"/>
    <cellStyle name="Normal 15 13" xfId="24373"/>
    <cellStyle name="Normal 15 14" xfId="24374"/>
    <cellStyle name="Normal 15 2" xfId="24375"/>
    <cellStyle name="Normal 15 2 10" xfId="24376"/>
    <cellStyle name="Normal 15 2 11" xfId="24377"/>
    <cellStyle name="Normal 15 2 12" xfId="24378"/>
    <cellStyle name="Normal 15 2 2" xfId="24379"/>
    <cellStyle name="Normal 15 2 2 2" xfId="24380"/>
    <cellStyle name="Normal 15 2 2 2 2" xfId="24381"/>
    <cellStyle name="Normal 15 2 2 2 2 2" xfId="24382"/>
    <cellStyle name="Normal 15 2 2 2 3" xfId="24383"/>
    <cellStyle name="Normal 15 2 2 2 3 2" xfId="24384"/>
    <cellStyle name="Normal 15 2 2 2 4" xfId="24385"/>
    <cellStyle name="Normal 15 2 2 2 4 2" xfId="24386"/>
    <cellStyle name="Normal 15 2 2 2 5" xfId="24387"/>
    <cellStyle name="Normal 15 2 2 2 6" xfId="24388"/>
    <cellStyle name="Normal 15 2 2 2 7" xfId="24389"/>
    <cellStyle name="Normal 15 2 2 2 8" xfId="24390"/>
    <cellStyle name="Normal 15 2 2 2 9" xfId="24391"/>
    <cellStyle name="Normal 15 2 2 3" xfId="24392"/>
    <cellStyle name="Normal 15 2 2 3 2" xfId="24393"/>
    <cellStyle name="Normal 15 2 2 3 3" xfId="24394"/>
    <cellStyle name="Normal 15 2 2 3 4" xfId="24395"/>
    <cellStyle name="Normal 15 2 2 4" xfId="24396"/>
    <cellStyle name="Normal 15 2 2 4 2" xfId="24397"/>
    <cellStyle name="Normal 15 2 2 5" xfId="24398"/>
    <cellStyle name="Normal 15 2 2 5 2" xfId="24399"/>
    <cellStyle name="Normal 15 2 2 6" xfId="24400"/>
    <cellStyle name="Normal 15 2 2 7" xfId="24401"/>
    <cellStyle name="Normal 15 2 2 8" xfId="24402"/>
    <cellStyle name="Normal 15 2 2 9" xfId="24403"/>
    <cellStyle name="Normal 15 2 3" xfId="24404"/>
    <cellStyle name="Normal 15 2 3 10" xfId="24405"/>
    <cellStyle name="Normal 15 2 3 2" xfId="24406"/>
    <cellStyle name="Normal 15 2 3 2 2" xfId="24407"/>
    <cellStyle name="Normal 15 2 3 2 2 2" xfId="24408"/>
    <cellStyle name="Normal 15 2 3 2 3" xfId="24409"/>
    <cellStyle name="Normal 15 2 3 2 3 2" xfId="24410"/>
    <cellStyle name="Normal 15 2 3 2 4" xfId="24411"/>
    <cellStyle name="Normal 15 2 3 2 4 2" xfId="24412"/>
    <cellStyle name="Normal 15 2 3 2 5" xfId="24413"/>
    <cellStyle name="Normal 15 2 3 2 6" xfId="24414"/>
    <cellStyle name="Normal 15 2 3 2 7" xfId="24415"/>
    <cellStyle name="Normal 15 2 3 2 8" xfId="24416"/>
    <cellStyle name="Normal 15 2 3 2 9" xfId="24417"/>
    <cellStyle name="Normal 15 2 3 3" xfId="24418"/>
    <cellStyle name="Normal 15 2 3 3 2" xfId="24419"/>
    <cellStyle name="Normal 15 2 3 4" xfId="24420"/>
    <cellStyle name="Normal 15 2 3 4 2" xfId="24421"/>
    <cellStyle name="Normal 15 2 3 5" xfId="24422"/>
    <cellStyle name="Normal 15 2 3 5 2" xfId="24423"/>
    <cellStyle name="Normal 15 2 3 6" xfId="24424"/>
    <cellStyle name="Normal 15 2 3 7" xfId="24425"/>
    <cellStyle name="Normal 15 2 3 8" xfId="24426"/>
    <cellStyle name="Normal 15 2 3 9" xfId="24427"/>
    <cellStyle name="Normal 15 2 4" xfId="24428"/>
    <cellStyle name="Normal 15 2 4 2" xfId="24429"/>
    <cellStyle name="Normal 15 2 4 2 2" xfId="24430"/>
    <cellStyle name="Normal 15 2 4 3" xfId="24431"/>
    <cellStyle name="Normal 15 2 4 3 2" xfId="24432"/>
    <cellStyle name="Normal 15 2 4 4" xfId="24433"/>
    <cellStyle name="Normal 15 2 4 4 2" xfId="24434"/>
    <cellStyle name="Normal 15 2 4 5" xfId="24435"/>
    <cellStyle name="Normal 15 2 4 6" xfId="24436"/>
    <cellStyle name="Normal 15 2 4 7" xfId="24437"/>
    <cellStyle name="Normal 15 2 4 8" xfId="24438"/>
    <cellStyle name="Normal 15 2 4 9" xfId="24439"/>
    <cellStyle name="Normal 15 2 5" xfId="24440"/>
    <cellStyle name="Normal 15 2 5 2" xfId="24441"/>
    <cellStyle name="Normal 15 2 5 3" xfId="24442"/>
    <cellStyle name="Normal 15 2 6" xfId="24443"/>
    <cellStyle name="Normal 15 2 6 2" xfId="24444"/>
    <cellStyle name="Normal 15 2 7" xfId="24445"/>
    <cellStyle name="Normal 15 2 7 2" xfId="24446"/>
    <cellStyle name="Normal 15 2 8" xfId="24447"/>
    <cellStyle name="Normal 15 2 8 2" xfId="24448"/>
    <cellStyle name="Normal 15 2 9" xfId="24449"/>
    <cellStyle name="Normal 15 3" xfId="24450"/>
    <cellStyle name="Normal 15 3 2" xfId="24451"/>
    <cellStyle name="Normal 15 3 2 2" xfId="24452"/>
    <cellStyle name="Normal 15 3 2 2 2" xfId="24453"/>
    <cellStyle name="Normal 15 3 2 3" xfId="24454"/>
    <cellStyle name="Normal 15 3 2 3 2" xfId="24455"/>
    <cellStyle name="Normal 15 3 2 4" xfId="24456"/>
    <cellStyle name="Normal 15 3 2 4 2" xfId="24457"/>
    <cellStyle name="Normal 15 3 2 5" xfId="24458"/>
    <cellStyle name="Normal 15 3 2 6" xfId="24459"/>
    <cellStyle name="Normal 15 3 2 7" xfId="24460"/>
    <cellStyle name="Normal 15 3 2 8" xfId="24461"/>
    <cellStyle name="Normal 15 3 2 9" xfId="24462"/>
    <cellStyle name="Normal 15 3 3" xfId="24463"/>
    <cellStyle name="Normal 15 3 3 2" xfId="24464"/>
    <cellStyle name="Normal 15 3 3 3" xfId="24465"/>
    <cellStyle name="Normal 15 3 3 4" xfId="24466"/>
    <cellStyle name="Normal 15 3 4" xfId="24467"/>
    <cellStyle name="Normal 15 3 4 2" xfId="24468"/>
    <cellStyle name="Normal 15 3 5" xfId="24469"/>
    <cellStyle name="Normal 15 3 5 2" xfId="24470"/>
    <cellStyle name="Normal 15 3 6" xfId="24471"/>
    <cellStyle name="Normal 15 3 7" xfId="24472"/>
    <cellStyle name="Normal 15 3 8" xfId="24473"/>
    <cellStyle name="Normal 15 3 9" xfId="24474"/>
    <cellStyle name="Normal 15 4" xfId="24475"/>
    <cellStyle name="Normal 15 4 10" xfId="24476"/>
    <cellStyle name="Normal 15 4 2" xfId="24477"/>
    <cellStyle name="Normal 15 4 2 2" xfId="24478"/>
    <cellStyle name="Normal 15 4 2 2 2" xfId="24479"/>
    <cellStyle name="Normal 15 4 2 3" xfId="24480"/>
    <cellStyle name="Normal 15 4 2 3 2" xfId="24481"/>
    <cellStyle name="Normal 15 4 2 4" xfId="24482"/>
    <cellStyle name="Normal 15 4 2 4 2" xfId="24483"/>
    <cellStyle name="Normal 15 4 2 5" xfId="24484"/>
    <cellStyle name="Normal 15 4 2 6" xfId="24485"/>
    <cellStyle name="Normal 15 4 2 7" xfId="24486"/>
    <cellStyle name="Normal 15 4 2 8" xfId="24487"/>
    <cellStyle name="Normal 15 4 2 9" xfId="24488"/>
    <cellStyle name="Normal 15 4 3" xfId="24489"/>
    <cellStyle name="Normal 15 4 3 2" xfId="24490"/>
    <cellStyle name="Normal 15 4 4" xfId="24491"/>
    <cellStyle name="Normal 15 4 4 2" xfId="24492"/>
    <cellStyle name="Normal 15 4 5" xfId="24493"/>
    <cellStyle name="Normal 15 4 5 2" xfId="24494"/>
    <cellStyle name="Normal 15 4 6" xfId="24495"/>
    <cellStyle name="Normal 15 4 7" xfId="24496"/>
    <cellStyle name="Normal 15 4 8" xfId="24497"/>
    <cellStyle name="Normal 15 4 9" xfId="24498"/>
    <cellStyle name="Normal 15 5" xfId="24499"/>
    <cellStyle name="Normal 15 5 2" xfId="24500"/>
    <cellStyle name="Normal 15 5 2 2" xfId="24501"/>
    <cellStyle name="Normal 15 5 3" xfId="24502"/>
    <cellStyle name="Normal 15 5 3 2" xfId="24503"/>
    <cellStyle name="Normal 15 5 4" xfId="24504"/>
    <cellStyle name="Normal 15 5 4 2" xfId="24505"/>
    <cellStyle name="Normal 15 5 5" xfId="24506"/>
    <cellStyle name="Normal 15 5 6" xfId="24507"/>
    <cellStyle name="Normal 15 5 7" xfId="24508"/>
    <cellStyle name="Normal 15 5 8" xfId="24509"/>
    <cellStyle name="Normal 15 5 9" xfId="24510"/>
    <cellStyle name="Normal 15 6" xfId="24511"/>
    <cellStyle name="Normal 15 6 2" xfId="24512"/>
    <cellStyle name="Normal 15 6 2 2" xfId="24513"/>
    <cellStyle name="Normal 15 6 3" xfId="24514"/>
    <cellStyle name="Normal 15 6 3 2" xfId="24515"/>
    <cellStyle name="Normal 15 6 4" xfId="24516"/>
    <cellStyle name="Normal 15 6 4 2" xfId="24517"/>
    <cellStyle name="Normal 15 6 5" xfId="24518"/>
    <cellStyle name="Normal 15 6 6" xfId="24519"/>
    <cellStyle name="Normal 15 6 7" xfId="24520"/>
    <cellStyle name="Normal 15 7" xfId="24521"/>
    <cellStyle name="Normal 15 7 2" xfId="24522"/>
    <cellStyle name="Normal 15 8" xfId="24523"/>
    <cellStyle name="Normal 15 8 2" xfId="24524"/>
    <cellStyle name="Normal 15 9" xfId="24525"/>
    <cellStyle name="Normal 15 9 2" xfId="24526"/>
    <cellStyle name="Normal 16" xfId="24527"/>
    <cellStyle name="Normal 16 10" xfId="24528"/>
    <cellStyle name="Normal 16 11" xfId="24529"/>
    <cellStyle name="Normal 16 12" xfId="24530"/>
    <cellStyle name="Normal 16 13" xfId="24531"/>
    <cellStyle name="Normal 16 14" xfId="24532"/>
    <cellStyle name="Normal 16 2" xfId="24533"/>
    <cellStyle name="Normal 16 2 10" xfId="24534"/>
    <cellStyle name="Normal 16 2 11" xfId="24535"/>
    <cellStyle name="Normal 16 2 12" xfId="24536"/>
    <cellStyle name="Normal 16 2 2" xfId="24537"/>
    <cellStyle name="Normal 16 2 2 2" xfId="24538"/>
    <cellStyle name="Normal 16 2 2 2 2" xfId="24539"/>
    <cellStyle name="Normal 16 2 2 2 2 2" xfId="24540"/>
    <cellStyle name="Normal 16 2 2 2 3" xfId="24541"/>
    <cellStyle name="Normal 16 2 2 2 3 2" xfId="24542"/>
    <cellStyle name="Normal 16 2 2 2 4" xfId="24543"/>
    <cellStyle name="Normal 16 2 2 2 4 2" xfId="24544"/>
    <cellStyle name="Normal 16 2 2 2 5" xfId="24545"/>
    <cellStyle name="Normal 16 2 2 2 6" xfId="24546"/>
    <cellStyle name="Normal 16 2 2 2 7" xfId="24547"/>
    <cellStyle name="Normal 16 2 2 2 8" xfId="24548"/>
    <cellStyle name="Normal 16 2 2 2 9" xfId="24549"/>
    <cellStyle name="Normal 16 2 2 3" xfId="24550"/>
    <cellStyle name="Normal 16 2 2 3 2" xfId="24551"/>
    <cellStyle name="Normal 16 2 2 3 3" xfId="24552"/>
    <cellStyle name="Normal 16 2 2 3 4" xfId="24553"/>
    <cellStyle name="Normal 16 2 2 4" xfId="24554"/>
    <cellStyle name="Normal 16 2 2 4 2" xfId="24555"/>
    <cellStyle name="Normal 16 2 2 5" xfId="24556"/>
    <cellStyle name="Normal 16 2 2 5 2" xfId="24557"/>
    <cellStyle name="Normal 16 2 2 6" xfId="24558"/>
    <cellStyle name="Normal 16 2 2 7" xfId="24559"/>
    <cellStyle name="Normal 16 2 2 8" xfId="24560"/>
    <cellStyle name="Normal 16 2 2 9" xfId="24561"/>
    <cellStyle name="Normal 16 2 3" xfId="24562"/>
    <cellStyle name="Normal 16 2 3 10" xfId="24563"/>
    <cellStyle name="Normal 16 2 3 2" xfId="24564"/>
    <cellStyle name="Normal 16 2 3 2 2" xfId="24565"/>
    <cellStyle name="Normal 16 2 3 2 2 2" xfId="24566"/>
    <cellStyle name="Normal 16 2 3 2 3" xfId="24567"/>
    <cellStyle name="Normal 16 2 3 2 3 2" xfId="24568"/>
    <cellStyle name="Normal 16 2 3 2 4" xfId="24569"/>
    <cellStyle name="Normal 16 2 3 2 4 2" xfId="24570"/>
    <cellStyle name="Normal 16 2 3 2 5" xfId="24571"/>
    <cellStyle name="Normal 16 2 3 2 6" xfId="24572"/>
    <cellStyle name="Normal 16 2 3 2 7" xfId="24573"/>
    <cellStyle name="Normal 16 2 3 2 8" xfId="24574"/>
    <cellStyle name="Normal 16 2 3 2 9" xfId="24575"/>
    <cellStyle name="Normal 16 2 3 3" xfId="24576"/>
    <cellStyle name="Normal 16 2 3 3 2" xfId="24577"/>
    <cellStyle name="Normal 16 2 3 4" xfId="24578"/>
    <cellStyle name="Normal 16 2 3 4 2" xfId="24579"/>
    <cellStyle name="Normal 16 2 3 5" xfId="24580"/>
    <cellStyle name="Normal 16 2 3 5 2" xfId="24581"/>
    <cellStyle name="Normal 16 2 3 6" xfId="24582"/>
    <cellStyle name="Normal 16 2 3 7" xfId="24583"/>
    <cellStyle name="Normal 16 2 3 8" xfId="24584"/>
    <cellStyle name="Normal 16 2 3 9" xfId="24585"/>
    <cellStyle name="Normal 16 2 4" xfId="24586"/>
    <cellStyle name="Normal 16 2 4 2" xfId="24587"/>
    <cellStyle name="Normal 16 2 4 2 2" xfId="24588"/>
    <cellStyle name="Normal 16 2 4 3" xfId="24589"/>
    <cellStyle name="Normal 16 2 4 3 2" xfId="24590"/>
    <cellStyle name="Normal 16 2 4 4" xfId="24591"/>
    <cellStyle name="Normal 16 2 4 4 2" xfId="24592"/>
    <cellStyle name="Normal 16 2 4 5" xfId="24593"/>
    <cellStyle name="Normal 16 2 4 6" xfId="24594"/>
    <cellStyle name="Normal 16 2 4 7" xfId="24595"/>
    <cellStyle name="Normal 16 2 4 8" xfId="24596"/>
    <cellStyle name="Normal 16 2 4 9" xfId="24597"/>
    <cellStyle name="Normal 16 2 5" xfId="24598"/>
    <cellStyle name="Normal 16 2 5 2" xfId="24599"/>
    <cellStyle name="Normal 16 2 5 3" xfId="24600"/>
    <cellStyle name="Normal 16 2 6" xfId="24601"/>
    <cellStyle name="Normal 16 2 6 2" xfId="24602"/>
    <cellStyle name="Normal 16 2 7" xfId="24603"/>
    <cellStyle name="Normal 16 2 7 2" xfId="24604"/>
    <cellStyle name="Normal 16 2 8" xfId="24605"/>
    <cellStyle name="Normal 16 2 8 2" xfId="24606"/>
    <cellStyle name="Normal 16 2 9" xfId="24607"/>
    <cellStyle name="Normal 16 3" xfId="24608"/>
    <cellStyle name="Normal 16 3 2" xfId="24609"/>
    <cellStyle name="Normal 16 3 2 2" xfId="24610"/>
    <cellStyle name="Normal 16 3 2 2 2" xfId="24611"/>
    <cellStyle name="Normal 16 3 2 3" xfId="24612"/>
    <cellStyle name="Normal 16 3 2 3 2" xfId="24613"/>
    <cellStyle name="Normal 16 3 2 4" xfId="24614"/>
    <cellStyle name="Normal 16 3 2 4 2" xfId="24615"/>
    <cellStyle name="Normal 16 3 2 5" xfId="24616"/>
    <cellStyle name="Normal 16 3 2 6" xfId="24617"/>
    <cellStyle name="Normal 16 3 2 7" xfId="24618"/>
    <cellStyle name="Normal 16 3 2 8" xfId="24619"/>
    <cellStyle name="Normal 16 3 2 9" xfId="24620"/>
    <cellStyle name="Normal 16 3 3" xfId="24621"/>
    <cellStyle name="Normal 16 3 3 2" xfId="24622"/>
    <cellStyle name="Normal 16 3 3 3" xfId="24623"/>
    <cellStyle name="Normal 16 3 3 4" xfId="24624"/>
    <cellStyle name="Normal 16 3 4" xfId="24625"/>
    <cellStyle name="Normal 16 3 4 2" xfId="24626"/>
    <cellStyle name="Normal 16 3 5" xfId="24627"/>
    <cellStyle name="Normal 16 3 5 2" xfId="24628"/>
    <cellStyle name="Normal 16 3 6" xfId="24629"/>
    <cellStyle name="Normal 16 3 7" xfId="24630"/>
    <cellStyle name="Normal 16 3 8" xfId="24631"/>
    <cellStyle name="Normal 16 3 9" xfId="24632"/>
    <cellStyle name="Normal 16 4" xfId="24633"/>
    <cellStyle name="Normal 16 4 10" xfId="24634"/>
    <cellStyle name="Normal 16 4 2" xfId="24635"/>
    <cellStyle name="Normal 16 4 2 2" xfId="24636"/>
    <cellStyle name="Normal 16 4 2 2 2" xfId="24637"/>
    <cellStyle name="Normal 16 4 2 3" xfId="24638"/>
    <cellStyle name="Normal 16 4 2 3 2" xfId="24639"/>
    <cellStyle name="Normal 16 4 2 4" xfId="24640"/>
    <cellStyle name="Normal 16 4 2 4 2" xfId="24641"/>
    <cellStyle name="Normal 16 4 2 5" xfId="24642"/>
    <cellStyle name="Normal 16 4 2 6" xfId="24643"/>
    <cellStyle name="Normal 16 4 2 7" xfId="24644"/>
    <cellStyle name="Normal 16 4 2 8" xfId="24645"/>
    <cellStyle name="Normal 16 4 2 9" xfId="24646"/>
    <cellStyle name="Normal 16 4 3" xfId="24647"/>
    <cellStyle name="Normal 16 4 3 2" xfId="24648"/>
    <cellStyle name="Normal 16 4 4" xfId="24649"/>
    <cellStyle name="Normal 16 4 4 2" xfId="24650"/>
    <cellStyle name="Normal 16 4 5" xfId="24651"/>
    <cellStyle name="Normal 16 4 5 2" xfId="24652"/>
    <cellStyle name="Normal 16 4 6" xfId="24653"/>
    <cellStyle name="Normal 16 4 7" xfId="24654"/>
    <cellStyle name="Normal 16 4 8" xfId="24655"/>
    <cellStyle name="Normal 16 4 9" xfId="24656"/>
    <cellStyle name="Normal 16 5" xfId="24657"/>
    <cellStyle name="Normal 16 5 2" xfId="24658"/>
    <cellStyle name="Normal 16 5 2 2" xfId="24659"/>
    <cellStyle name="Normal 16 5 3" xfId="24660"/>
    <cellStyle name="Normal 16 5 3 2" xfId="24661"/>
    <cellStyle name="Normal 16 5 4" xfId="24662"/>
    <cellStyle name="Normal 16 5 4 2" xfId="24663"/>
    <cellStyle name="Normal 16 5 5" xfId="24664"/>
    <cellStyle name="Normal 16 5 6" xfId="24665"/>
    <cellStyle name="Normal 16 5 7" xfId="24666"/>
    <cellStyle name="Normal 16 5 8" xfId="24667"/>
    <cellStyle name="Normal 16 5 9" xfId="24668"/>
    <cellStyle name="Normal 16 6" xfId="24669"/>
    <cellStyle name="Normal 16 6 2" xfId="24670"/>
    <cellStyle name="Normal 16 6 2 2" xfId="24671"/>
    <cellStyle name="Normal 16 6 3" xfId="24672"/>
    <cellStyle name="Normal 16 6 3 2" xfId="24673"/>
    <cellStyle name="Normal 16 6 4" xfId="24674"/>
    <cellStyle name="Normal 16 6 4 2" xfId="24675"/>
    <cellStyle name="Normal 16 6 5" xfId="24676"/>
    <cellStyle name="Normal 16 6 6" xfId="24677"/>
    <cellStyle name="Normal 16 6 7" xfId="24678"/>
    <cellStyle name="Normal 16 7" xfId="24679"/>
    <cellStyle name="Normal 16 7 2" xfId="24680"/>
    <cellStyle name="Normal 16 8" xfId="24681"/>
    <cellStyle name="Normal 16 8 2" xfId="24682"/>
    <cellStyle name="Normal 16 9" xfId="24683"/>
    <cellStyle name="Normal 16 9 2" xfId="24684"/>
    <cellStyle name="Normal 17" xfId="24685"/>
    <cellStyle name="Normal 17 10" xfId="24686"/>
    <cellStyle name="Normal 17 11" xfId="24687"/>
    <cellStyle name="Normal 17 12" xfId="24688"/>
    <cellStyle name="Normal 17 13" xfId="24689"/>
    <cellStyle name="Normal 17 14" xfId="24690"/>
    <cellStyle name="Normal 17 2" xfId="24691"/>
    <cellStyle name="Normal 17 2 10" xfId="24692"/>
    <cellStyle name="Normal 17 2 11" xfId="24693"/>
    <cellStyle name="Normal 17 2 12" xfId="24694"/>
    <cellStyle name="Normal 17 2 2" xfId="24695"/>
    <cellStyle name="Normal 17 2 2 2" xfId="24696"/>
    <cellStyle name="Normal 17 2 2 2 2" xfId="24697"/>
    <cellStyle name="Normal 17 2 2 2 2 2" xfId="24698"/>
    <cellStyle name="Normal 17 2 2 2 3" xfId="24699"/>
    <cellStyle name="Normal 17 2 2 2 3 2" xfId="24700"/>
    <cellStyle name="Normal 17 2 2 2 4" xfId="24701"/>
    <cellStyle name="Normal 17 2 2 2 4 2" xfId="24702"/>
    <cellStyle name="Normal 17 2 2 2 5" xfId="24703"/>
    <cellStyle name="Normal 17 2 2 2 6" xfId="24704"/>
    <cellStyle name="Normal 17 2 2 2 7" xfId="24705"/>
    <cellStyle name="Normal 17 2 2 2 8" xfId="24706"/>
    <cellStyle name="Normal 17 2 2 2 9" xfId="24707"/>
    <cellStyle name="Normal 17 2 2 3" xfId="24708"/>
    <cellStyle name="Normal 17 2 2 3 2" xfId="24709"/>
    <cellStyle name="Normal 17 2 2 3 3" xfId="24710"/>
    <cellStyle name="Normal 17 2 2 3 4" xfId="24711"/>
    <cellStyle name="Normal 17 2 2 4" xfId="24712"/>
    <cellStyle name="Normal 17 2 2 4 2" xfId="24713"/>
    <cellStyle name="Normal 17 2 2 5" xfId="24714"/>
    <cellStyle name="Normal 17 2 2 5 2" xfId="24715"/>
    <cellStyle name="Normal 17 2 2 6" xfId="24716"/>
    <cellStyle name="Normal 17 2 2 7" xfId="24717"/>
    <cellStyle name="Normal 17 2 2 8" xfId="24718"/>
    <cellStyle name="Normal 17 2 2 9" xfId="24719"/>
    <cellStyle name="Normal 17 2 3" xfId="24720"/>
    <cellStyle name="Normal 17 2 3 10" xfId="24721"/>
    <cellStyle name="Normal 17 2 3 2" xfId="24722"/>
    <cellStyle name="Normal 17 2 3 2 2" xfId="24723"/>
    <cellStyle name="Normal 17 2 3 2 2 2" xfId="24724"/>
    <cellStyle name="Normal 17 2 3 2 3" xfId="24725"/>
    <cellStyle name="Normal 17 2 3 2 3 2" xfId="24726"/>
    <cellStyle name="Normal 17 2 3 2 4" xfId="24727"/>
    <cellStyle name="Normal 17 2 3 2 4 2" xfId="24728"/>
    <cellStyle name="Normal 17 2 3 2 5" xfId="24729"/>
    <cellStyle name="Normal 17 2 3 2 6" xfId="24730"/>
    <cellStyle name="Normal 17 2 3 2 7" xfId="24731"/>
    <cellStyle name="Normal 17 2 3 2 8" xfId="24732"/>
    <cellStyle name="Normal 17 2 3 2 9" xfId="24733"/>
    <cellStyle name="Normal 17 2 3 3" xfId="24734"/>
    <cellStyle name="Normal 17 2 3 3 2" xfId="24735"/>
    <cellStyle name="Normal 17 2 3 4" xfId="24736"/>
    <cellStyle name="Normal 17 2 3 4 2" xfId="24737"/>
    <cellStyle name="Normal 17 2 3 5" xfId="24738"/>
    <cellStyle name="Normal 17 2 3 5 2" xfId="24739"/>
    <cellStyle name="Normal 17 2 3 6" xfId="24740"/>
    <cellStyle name="Normal 17 2 3 7" xfId="24741"/>
    <cellStyle name="Normal 17 2 3 8" xfId="24742"/>
    <cellStyle name="Normal 17 2 3 9" xfId="24743"/>
    <cellStyle name="Normal 17 2 4" xfId="24744"/>
    <cellStyle name="Normal 17 2 4 2" xfId="24745"/>
    <cellStyle name="Normal 17 2 4 2 2" xfId="24746"/>
    <cellStyle name="Normal 17 2 4 3" xfId="24747"/>
    <cellStyle name="Normal 17 2 4 3 2" xfId="24748"/>
    <cellStyle name="Normal 17 2 4 4" xfId="24749"/>
    <cellStyle name="Normal 17 2 4 4 2" xfId="24750"/>
    <cellStyle name="Normal 17 2 4 5" xfId="24751"/>
    <cellStyle name="Normal 17 2 4 6" xfId="24752"/>
    <cellStyle name="Normal 17 2 4 7" xfId="24753"/>
    <cellStyle name="Normal 17 2 4 8" xfId="24754"/>
    <cellStyle name="Normal 17 2 4 9" xfId="24755"/>
    <cellStyle name="Normal 17 2 5" xfId="24756"/>
    <cellStyle name="Normal 17 2 5 2" xfId="24757"/>
    <cellStyle name="Normal 17 2 5 3" xfId="24758"/>
    <cellStyle name="Normal 17 2 6" xfId="24759"/>
    <cellStyle name="Normal 17 2 6 2" xfId="24760"/>
    <cellStyle name="Normal 17 2 7" xfId="24761"/>
    <cellStyle name="Normal 17 2 7 2" xfId="24762"/>
    <cellStyle name="Normal 17 2 8" xfId="24763"/>
    <cellStyle name="Normal 17 2 8 2" xfId="24764"/>
    <cellStyle name="Normal 17 2 9" xfId="24765"/>
    <cellStyle name="Normal 17 3" xfId="24766"/>
    <cellStyle name="Normal 17 3 2" xfId="24767"/>
    <cellStyle name="Normal 17 3 2 2" xfId="24768"/>
    <cellStyle name="Normal 17 3 2 2 2" xfId="24769"/>
    <cellStyle name="Normal 17 3 2 3" xfId="24770"/>
    <cellStyle name="Normal 17 3 2 3 2" xfId="24771"/>
    <cellStyle name="Normal 17 3 2 4" xfId="24772"/>
    <cellStyle name="Normal 17 3 2 4 2" xfId="24773"/>
    <cellStyle name="Normal 17 3 2 5" xfId="24774"/>
    <cellStyle name="Normal 17 3 2 6" xfId="24775"/>
    <cellStyle name="Normal 17 3 2 7" xfId="24776"/>
    <cellStyle name="Normal 17 3 2 8" xfId="24777"/>
    <cellStyle name="Normal 17 3 2 9" xfId="24778"/>
    <cellStyle name="Normal 17 3 3" xfId="24779"/>
    <cellStyle name="Normal 17 3 3 2" xfId="24780"/>
    <cellStyle name="Normal 17 3 3 3" xfId="24781"/>
    <cellStyle name="Normal 17 3 3 4" xfId="24782"/>
    <cellStyle name="Normal 17 3 4" xfId="24783"/>
    <cellStyle name="Normal 17 3 4 2" xfId="24784"/>
    <cellStyle name="Normal 17 3 5" xfId="24785"/>
    <cellStyle name="Normal 17 3 5 2" xfId="24786"/>
    <cellStyle name="Normal 17 3 6" xfId="24787"/>
    <cellStyle name="Normal 17 3 7" xfId="24788"/>
    <cellStyle name="Normal 17 3 8" xfId="24789"/>
    <cellStyle name="Normal 17 3 9" xfId="24790"/>
    <cellStyle name="Normal 17 4" xfId="24791"/>
    <cellStyle name="Normal 17 4 10" xfId="24792"/>
    <cellStyle name="Normal 17 4 2" xfId="24793"/>
    <cellStyle name="Normal 17 4 2 2" xfId="24794"/>
    <cellStyle name="Normal 17 4 2 2 2" xfId="24795"/>
    <cellStyle name="Normal 17 4 2 3" xfId="24796"/>
    <cellStyle name="Normal 17 4 2 3 2" xfId="24797"/>
    <cellStyle name="Normal 17 4 2 4" xfId="24798"/>
    <cellStyle name="Normal 17 4 2 4 2" xfId="24799"/>
    <cellStyle name="Normal 17 4 2 5" xfId="24800"/>
    <cellStyle name="Normal 17 4 2 6" xfId="24801"/>
    <cellStyle name="Normal 17 4 2 7" xfId="24802"/>
    <cellStyle name="Normal 17 4 2 8" xfId="24803"/>
    <cellStyle name="Normal 17 4 2 9" xfId="24804"/>
    <cellStyle name="Normal 17 4 3" xfId="24805"/>
    <cellStyle name="Normal 17 4 3 2" xfId="24806"/>
    <cellStyle name="Normal 17 4 4" xfId="24807"/>
    <cellStyle name="Normal 17 4 4 2" xfId="24808"/>
    <cellStyle name="Normal 17 4 5" xfId="24809"/>
    <cellStyle name="Normal 17 4 5 2" xfId="24810"/>
    <cellStyle name="Normal 17 4 6" xfId="24811"/>
    <cellStyle name="Normal 17 4 7" xfId="24812"/>
    <cellStyle name="Normal 17 4 8" xfId="24813"/>
    <cellStyle name="Normal 17 4 9" xfId="24814"/>
    <cellStyle name="Normal 17 5" xfId="24815"/>
    <cellStyle name="Normal 17 5 2" xfId="24816"/>
    <cellStyle name="Normal 17 5 2 2" xfId="24817"/>
    <cellStyle name="Normal 17 5 3" xfId="24818"/>
    <cellStyle name="Normal 17 5 3 2" xfId="24819"/>
    <cellStyle name="Normal 17 5 4" xfId="24820"/>
    <cellStyle name="Normal 17 5 4 2" xfId="24821"/>
    <cellStyle name="Normal 17 5 5" xfId="24822"/>
    <cellStyle name="Normal 17 5 6" xfId="24823"/>
    <cellStyle name="Normal 17 5 7" xfId="24824"/>
    <cellStyle name="Normal 17 5 8" xfId="24825"/>
    <cellStyle name="Normal 17 5 9" xfId="24826"/>
    <cellStyle name="Normal 17 6" xfId="24827"/>
    <cellStyle name="Normal 17 6 2" xfId="24828"/>
    <cellStyle name="Normal 17 6 2 2" xfId="24829"/>
    <cellStyle name="Normal 17 6 3" xfId="24830"/>
    <cellStyle name="Normal 17 6 3 2" xfId="24831"/>
    <cellStyle name="Normal 17 6 4" xfId="24832"/>
    <cellStyle name="Normal 17 6 4 2" xfId="24833"/>
    <cellStyle name="Normal 17 6 5" xfId="24834"/>
    <cellStyle name="Normal 17 6 6" xfId="24835"/>
    <cellStyle name="Normal 17 6 7" xfId="24836"/>
    <cellStyle name="Normal 17 7" xfId="24837"/>
    <cellStyle name="Normal 17 7 2" xfId="24838"/>
    <cellStyle name="Normal 17 8" xfId="24839"/>
    <cellStyle name="Normal 17 8 2" xfId="24840"/>
    <cellStyle name="Normal 17 9" xfId="24841"/>
    <cellStyle name="Normal 17 9 2" xfId="24842"/>
    <cellStyle name="Normal 18" xfId="24843"/>
    <cellStyle name="Normal 18 10" xfId="24844"/>
    <cellStyle name="Normal 18 11" xfId="24845"/>
    <cellStyle name="Normal 18 12" xfId="24846"/>
    <cellStyle name="Normal 18 2" xfId="24847"/>
    <cellStyle name="Normal 18 2 10" xfId="24848"/>
    <cellStyle name="Normal 18 2 2" xfId="24849"/>
    <cellStyle name="Normal 18 2 2 2" xfId="24850"/>
    <cellStyle name="Normal 18 2 2 2 2" xfId="24851"/>
    <cellStyle name="Normal 18 2 2 2 3" xfId="24852"/>
    <cellStyle name="Normal 18 2 2 2 4" xfId="24853"/>
    <cellStyle name="Normal 18 2 2 3" xfId="24854"/>
    <cellStyle name="Normal 18 2 2 3 2" xfId="24855"/>
    <cellStyle name="Normal 18 2 2 4" xfId="24856"/>
    <cellStyle name="Normal 18 2 2 4 2" xfId="24857"/>
    <cellStyle name="Normal 18 2 2 5" xfId="24858"/>
    <cellStyle name="Normal 18 2 2 6" xfId="24859"/>
    <cellStyle name="Normal 18 2 2 7" xfId="24860"/>
    <cellStyle name="Normal 18 2 2 8" xfId="24861"/>
    <cellStyle name="Normal 18 2 3" xfId="24862"/>
    <cellStyle name="Normal 18 2 3 2" xfId="24863"/>
    <cellStyle name="Normal 18 2 3 3" xfId="24864"/>
    <cellStyle name="Normal 18 2 4" xfId="24865"/>
    <cellStyle name="Normal 18 2 4 2" xfId="24866"/>
    <cellStyle name="Normal 18 2 5" xfId="24867"/>
    <cellStyle name="Normal 18 2 5 2" xfId="24868"/>
    <cellStyle name="Normal 18 2 6" xfId="24869"/>
    <cellStyle name="Normal 18 2 6 2" xfId="24870"/>
    <cellStyle name="Normal 18 2 7" xfId="24871"/>
    <cellStyle name="Normal 18 2 8" xfId="24872"/>
    <cellStyle name="Normal 18 2 9" xfId="24873"/>
    <cellStyle name="Normal 18 3" xfId="24874"/>
    <cellStyle name="Normal 18 3 2" xfId="24875"/>
    <cellStyle name="Normal 18 3 2 2" xfId="24876"/>
    <cellStyle name="Normal 18 3 2 2 2" xfId="24877"/>
    <cellStyle name="Normal 18 3 2 3" xfId="24878"/>
    <cellStyle name="Normal 18 3 2 3 2" xfId="24879"/>
    <cellStyle name="Normal 18 3 2 4" xfId="24880"/>
    <cellStyle name="Normal 18 3 2 4 2" xfId="24881"/>
    <cellStyle name="Normal 18 3 2 5" xfId="24882"/>
    <cellStyle name="Normal 18 3 2 6" xfId="24883"/>
    <cellStyle name="Normal 18 3 2 7" xfId="24884"/>
    <cellStyle name="Normal 18 3 2 8" xfId="24885"/>
    <cellStyle name="Normal 18 3 2 9" xfId="24886"/>
    <cellStyle name="Normal 18 3 3" xfId="24887"/>
    <cellStyle name="Normal 18 3 3 2" xfId="24888"/>
    <cellStyle name="Normal 18 3 3 3" xfId="24889"/>
    <cellStyle name="Normal 18 3 3 4" xfId="24890"/>
    <cellStyle name="Normal 18 3 4" xfId="24891"/>
    <cellStyle name="Normal 18 3 4 2" xfId="24892"/>
    <cellStyle name="Normal 18 3 5" xfId="24893"/>
    <cellStyle name="Normal 18 3 5 2" xfId="24894"/>
    <cellStyle name="Normal 18 3 6" xfId="24895"/>
    <cellStyle name="Normal 18 3 7" xfId="24896"/>
    <cellStyle name="Normal 18 3 8" xfId="24897"/>
    <cellStyle name="Normal 18 3 9" xfId="24898"/>
    <cellStyle name="Normal 18 4" xfId="24899"/>
    <cellStyle name="Normal 18 4 2" xfId="24900"/>
    <cellStyle name="Normal 18 4 2 2" xfId="24901"/>
    <cellStyle name="Normal 18 4 3" xfId="24902"/>
    <cellStyle name="Normal 18 4 3 2" xfId="24903"/>
    <cellStyle name="Normal 18 4 4" xfId="24904"/>
    <cellStyle name="Normal 18 4 4 2" xfId="24905"/>
    <cellStyle name="Normal 18 4 5" xfId="24906"/>
    <cellStyle name="Normal 18 4 6" xfId="24907"/>
    <cellStyle name="Normal 18 4 7" xfId="24908"/>
    <cellStyle name="Normal 18 4 8" xfId="24909"/>
    <cellStyle name="Normal 18 4 9" xfId="24910"/>
    <cellStyle name="Normal 18 5" xfId="24911"/>
    <cellStyle name="Normal 18 6" xfId="24912"/>
    <cellStyle name="Normal 18 6 2" xfId="24913"/>
    <cellStyle name="Normal 18 7" xfId="24914"/>
    <cellStyle name="Normal 18 7 2" xfId="24915"/>
    <cellStyle name="Normal 18 8" xfId="24916"/>
    <cellStyle name="Normal 18 8 2" xfId="24917"/>
    <cellStyle name="Normal 18 9" xfId="24918"/>
    <cellStyle name="Normal 19" xfId="24919"/>
    <cellStyle name="Normal 19 10" xfId="24920"/>
    <cellStyle name="Normal 19 11" xfId="24921"/>
    <cellStyle name="Normal 19 2" xfId="24922"/>
    <cellStyle name="Normal 19 2 10" xfId="24923"/>
    <cellStyle name="Normal 19 2 2" xfId="24924"/>
    <cellStyle name="Normal 19 2 2 2" xfId="24925"/>
    <cellStyle name="Normal 19 2 2 2 2" xfId="24926"/>
    <cellStyle name="Normal 19 2 2 2 3" xfId="24927"/>
    <cellStyle name="Normal 19 2 2 3" xfId="24928"/>
    <cellStyle name="Normal 19 2 3" xfId="24929"/>
    <cellStyle name="Normal 19 2 3 2" xfId="24930"/>
    <cellStyle name="Normal 19 2 3 3" xfId="24931"/>
    <cellStyle name="Normal 19 2 4" xfId="24932"/>
    <cellStyle name="Normal 19 2 4 2" xfId="24933"/>
    <cellStyle name="Normal 19 2 5" xfId="24934"/>
    <cellStyle name="Normal 19 2 5 2" xfId="24935"/>
    <cellStyle name="Normal 19 2 6" xfId="24936"/>
    <cellStyle name="Normal 19 2 6 2" xfId="24937"/>
    <cellStyle name="Normal 19 2 7" xfId="24938"/>
    <cellStyle name="Normal 19 2 8" xfId="24939"/>
    <cellStyle name="Normal 19 2 9" xfId="24940"/>
    <cellStyle name="Normal 19 3" xfId="24941"/>
    <cellStyle name="Normal 19 3 2" xfId="24942"/>
    <cellStyle name="Normal 19 3 2 2" xfId="24943"/>
    <cellStyle name="Normal 19 3 2 3" xfId="24944"/>
    <cellStyle name="Normal 19 3 3" xfId="24945"/>
    <cellStyle name="Normal 19 4" xfId="24946"/>
    <cellStyle name="Normal 19 5" xfId="24947"/>
    <cellStyle name="Normal 19 5 2" xfId="24948"/>
    <cellStyle name="Normal 19 6" xfId="24949"/>
    <cellStyle name="Normal 19 6 2" xfId="24950"/>
    <cellStyle name="Normal 19 7" xfId="24951"/>
    <cellStyle name="Normal 19 7 2" xfId="24952"/>
    <cellStyle name="Normal 19 8" xfId="24953"/>
    <cellStyle name="Normal 19 9" xfId="24954"/>
    <cellStyle name="Normal 2" xfId="3"/>
    <cellStyle name="Normal 2 2" xfId="24955"/>
    <cellStyle name="Normal 2 2 2" xfId="24956"/>
    <cellStyle name="Normal 2 2 2 2" xfId="24957"/>
    <cellStyle name="Normal 2 2 2 2 2" xfId="24958"/>
    <cellStyle name="Normal 2 2 2 2 3" xfId="24959"/>
    <cellStyle name="Normal 2 2 2 3" xfId="24960"/>
    <cellStyle name="Normal 2 2 3" xfId="24961"/>
    <cellStyle name="Normal 2 3" xfId="24962"/>
    <cellStyle name="Normal 2 3 2" xfId="24963"/>
    <cellStyle name="Normal 2 3 2 2" xfId="24964"/>
    <cellStyle name="Normal 2 3 3" xfId="24965"/>
    <cellStyle name="Normal 2 3 3 2" xfId="24966"/>
    <cellStyle name="Normal 2 3 3 3" xfId="24967"/>
    <cellStyle name="Normal 2 4" xfId="24968"/>
    <cellStyle name="Normal 2 4 2" xfId="24969"/>
    <cellStyle name="Normal 2 5" xfId="24970"/>
    <cellStyle name="Normal 2 5 2" xfId="24971"/>
    <cellStyle name="Normal 2 6" xfId="24972"/>
    <cellStyle name="Normal 2 6 2" xfId="24973"/>
    <cellStyle name="Normal 2 6 3" xfId="24974"/>
    <cellStyle name="Normal 2 6 4" xfId="24975"/>
    <cellStyle name="Normal 2 7" xfId="24976"/>
    <cellStyle name="Normal 2 7 2" xfId="24977"/>
    <cellStyle name="Normal 2 8" xfId="24978"/>
    <cellStyle name="Normal 2_4" xfId="24979"/>
    <cellStyle name="Normal 20" xfId="24980"/>
    <cellStyle name="Normal 20 2" xfId="24981"/>
    <cellStyle name="Normal 20 2 2" xfId="24982"/>
    <cellStyle name="Normal 20 2 2 2" xfId="24983"/>
    <cellStyle name="Normal 20 2 2 3" xfId="24984"/>
    <cellStyle name="Normal 20 2 2 4" xfId="24985"/>
    <cellStyle name="Normal 20 2 3" xfId="24986"/>
    <cellStyle name="Normal 20 2 3 2" xfId="24987"/>
    <cellStyle name="Normal 20 2 3 3" xfId="24988"/>
    <cellStyle name="Normal 20 2 3 4" xfId="24989"/>
    <cellStyle name="Normal 20 2 4" xfId="24990"/>
    <cellStyle name="Normal 20 2 4 2" xfId="24991"/>
    <cellStyle name="Normal 20 2 5" xfId="24992"/>
    <cellStyle name="Normal 20 2 5 2" xfId="24993"/>
    <cellStyle name="Normal 20 2 6" xfId="24994"/>
    <cellStyle name="Normal 20 2 7" xfId="24995"/>
    <cellStyle name="Normal 20 2 8" xfId="24996"/>
    <cellStyle name="Normal 20 3" xfId="24997"/>
    <cellStyle name="Normal 20 3 2" xfId="24998"/>
    <cellStyle name="Normal 20 3 3" xfId="24999"/>
    <cellStyle name="Normal 20 3 4" xfId="25000"/>
    <cellStyle name="Normal 20 4" xfId="25001"/>
    <cellStyle name="Normal 20 4 2" xfId="25002"/>
    <cellStyle name="Normal 20 4 3" xfId="25003"/>
    <cellStyle name="Normal 20 4 4" xfId="25004"/>
    <cellStyle name="Normal 20 5" xfId="25005"/>
    <cellStyle name="Normal 20 5 2" xfId="25006"/>
    <cellStyle name="Normal 20 6" xfId="25007"/>
    <cellStyle name="Normal 20 6 2" xfId="25008"/>
    <cellStyle name="Normal 20 7" xfId="25009"/>
    <cellStyle name="Normal 20 8" xfId="25010"/>
    <cellStyle name="Normal 20 9" xfId="25011"/>
    <cellStyle name="Normal 21" xfId="25012"/>
    <cellStyle name="Normal 21 10" xfId="25013"/>
    <cellStyle name="Normal 21 2" xfId="25014"/>
    <cellStyle name="Normal 21 2 2" xfId="25015"/>
    <cellStyle name="Normal 21 2 2 2" xfId="25016"/>
    <cellStyle name="Normal 21 2 2 3" xfId="25017"/>
    <cellStyle name="Normal 21 2 2 4" xfId="25018"/>
    <cellStyle name="Normal 21 2 3" xfId="25019"/>
    <cellStyle name="Normal 21 2 3 2" xfId="25020"/>
    <cellStyle name="Normal 21 2 3 3" xfId="25021"/>
    <cellStyle name="Normal 21 2 3 4" xfId="25022"/>
    <cellStyle name="Normal 21 2 4" xfId="25023"/>
    <cellStyle name="Normal 21 2 4 2" xfId="25024"/>
    <cellStyle name="Normal 21 2 5" xfId="25025"/>
    <cellStyle name="Normal 21 2 5 2" xfId="25026"/>
    <cellStyle name="Normal 21 2 6" xfId="25027"/>
    <cellStyle name="Normal 21 2 7" xfId="25028"/>
    <cellStyle name="Normal 21 2 8" xfId="25029"/>
    <cellStyle name="Normal 21 3" xfId="25030"/>
    <cellStyle name="Normal 21 4" xfId="25031"/>
    <cellStyle name="Normal 21 4 2" xfId="25032"/>
    <cellStyle name="Normal 21 4 3" xfId="25033"/>
    <cellStyle name="Normal 21 4 4" xfId="25034"/>
    <cellStyle name="Normal 21 5" xfId="25035"/>
    <cellStyle name="Normal 21 5 2" xfId="25036"/>
    <cellStyle name="Normal 21 5 3" xfId="25037"/>
    <cellStyle name="Normal 21 5 4" xfId="25038"/>
    <cellStyle name="Normal 21 6" xfId="25039"/>
    <cellStyle name="Normal 21 6 2" xfId="25040"/>
    <cellStyle name="Normal 21 7" xfId="25041"/>
    <cellStyle name="Normal 21 7 2" xfId="25042"/>
    <cellStyle name="Normal 21 8" xfId="25043"/>
    <cellStyle name="Normal 21 9" xfId="25044"/>
    <cellStyle name="Normal 22" xfId="25045"/>
    <cellStyle name="Normal 22 10" xfId="25046"/>
    <cellStyle name="Normal 22 2" xfId="25047"/>
    <cellStyle name="Normal 22 2 2" xfId="25048"/>
    <cellStyle name="Normal 22 3" xfId="25049"/>
    <cellStyle name="Normal 22 4" xfId="25050"/>
    <cellStyle name="Normal 22 4 2" xfId="25051"/>
    <cellStyle name="Normal 22 4 3" xfId="25052"/>
    <cellStyle name="Normal 22 4 4" xfId="25053"/>
    <cellStyle name="Normal 22 5" xfId="25054"/>
    <cellStyle name="Normal 22 5 2" xfId="25055"/>
    <cellStyle name="Normal 22 5 3" xfId="25056"/>
    <cellStyle name="Normal 22 5 4" xfId="25057"/>
    <cellStyle name="Normal 22 6" xfId="25058"/>
    <cellStyle name="Normal 22 6 2" xfId="25059"/>
    <cellStyle name="Normal 22 7" xfId="25060"/>
    <cellStyle name="Normal 22 7 2" xfId="25061"/>
    <cellStyle name="Normal 22 8" xfId="25062"/>
    <cellStyle name="Normal 22 9" xfId="25063"/>
    <cellStyle name="Normal 23" xfId="25064"/>
    <cellStyle name="Normal 23 10" xfId="25065"/>
    <cellStyle name="Normal 23 2" xfId="25066"/>
    <cellStyle name="Normal 23 2 2" xfId="25067"/>
    <cellStyle name="Normal 23 3" xfId="25068"/>
    <cellStyle name="Normal 23 4" xfId="25069"/>
    <cellStyle name="Normal 23 4 2" xfId="25070"/>
    <cellStyle name="Normal 23 4 3" xfId="25071"/>
    <cellStyle name="Normal 23 4 4" xfId="25072"/>
    <cellStyle name="Normal 23 5" xfId="25073"/>
    <cellStyle name="Normal 23 5 2" xfId="25074"/>
    <cellStyle name="Normal 23 5 3" xfId="25075"/>
    <cellStyle name="Normal 23 5 4" xfId="25076"/>
    <cellStyle name="Normal 23 6" xfId="25077"/>
    <cellStyle name="Normal 23 6 2" xfId="25078"/>
    <cellStyle name="Normal 23 7" xfId="25079"/>
    <cellStyle name="Normal 23 7 2" xfId="25080"/>
    <cellStyle name="Normal 23 8" xfId="25081"/>
    <cellStyle name="Normal 23 9" xfId="25082"/>
    <cellStyle name="Normal 24" xfId="25083"/>
    <cellStyle name="Normal 24 2" xfId="25084"/>
    <cellStyle name="Normal 24 2 2" xfId="25085"/>
    <cellStyle name="Normal 24 3" xfId="25086"/>
    <cellStyle name="Normal 24 3 2" xfId="25087"/>
    <cellStyle name="Normal 24 3 3" xfId="25088"/>
    <cellStyle name="Normal 24 3 4" xfId="25089"/>
    <cellStyle name="Normal 24 4" xfId="25090"/>
    <cellStyle name="Normal 24 4 2" xfId="25091"/>
    <cellStyle name="Normal 24 5" xfId="25092"/>
    <cellStyle name="Normal 24 5 2" xfId="25093"/>
    <cellStyle name="Normal 24 6" xfId="25094"/>
    <cellStyle name="Normal 24 6 2" xfId="25095"/>
    <cellStyle name="Normal 24 7" xfId="25096"/>
    <cellStyle name="Normal 24 8" xfId="25097"/>
    <cellStyle name="Normal 24 9" xfId="25098"/>
    <cellStyle name="Normal 25" xfId="25099"/>
    <cellStyle name="Normal 25 2" xfId="25100"/>
    <cellStyle name="Normal 25 2 2" xfId="25101"/>
    <cellStyle name="Normal 25 3" xfId="25102"/>
    <cellStyle name="Normal 25 3 2" xfId="25103"/>
    <cellStyle name="Normal 25 3 3" xfId="25104"/>
    <cellStyle name="Normal 25 3 4" xfId="25105"/>
    <cellStyle name="Normal 25 4" xfId="25106"/>
    <cellStyle name="Normal 25 4 2" xfId="25107"/>
    <cellStyle name="Normal 25 5" xfId="25108"/>
    <cellStyle name="Normal 25 5 2" xfId="25109"/>
    <cellStyle name="Normal 25 6" xfId="25110"/>
    <cellStyle name="Normal 25 6 2" xfId="25111"/>
    <cellStyle name="Normal 25 7" xfId="25112"/>
    <cellStyle name="Normal 25 8" xfId="25113"/>
    <cellStyle name="Normal 25 9" xfId="25114"/>
    <cellStyle name="Normal 26" xfId="25115"/>
    <cellStyle name="Normal 26 2" xfId="25116"/>
    <cellStyle name="Normal 26 2 2" xfId="25117"/>
    <cellStyle name="Normal 26 3" xfId="25118"/>
    <cellStyle name="Normal 26 3 2" xfId="25119"/>
    <cellStyle name="Normal 26 3 3" xfId="25120"/>
    <cellStyle name="Normal 26 3 4" xfId="25121"/>
    <cellStyle name="Normal 26 4" xfId="25122"/>
    <cellStyle name="Normal 26 4 2" xfId="25123"/>
    <cellStyle name="Normal 26 5" xfId="25124"/>
    <cellStyle name="Normal 26 5 2" xfId="25125"/>
    <cellStyle name="Normal 26 6" xfId="25126"/>
    <cellStyle name="Normal 26 6 2" xfId="25127"/>
    <cellStyle name="Normal 26 7" xfId="25128"/>
    <cellStyle name="Normal 26 8" xfId="25129"/>
    <cellStyle name="Normal 26 9" xfId="25130"/>
    <cellStyle name="Normal 27" xfId="25131"/>
    <cellStyle name="Normal 27 2" xfId="25132"/>
    <cellStyle name="Normal 27 2 2" xfId="25133"/>
    <cellStyle name="Normal 27 3" xfId="25134"/>
    <cellStyle name="Normal 27 3 2" xfId="25135"/>
    <cellStyle name="Normal 27 3 3" xfId="25136"/>
    <cellStyle name="Normal 27 3 4" xfId="25137"/>
    <cellStyle name="Normal 27 4" xfId="25138"/>
    <cellStyle name="Normal 27 4 2" xfId="25139"/>
    <cellStyle name="Normal 27 5" xfId="25140"/>
    <cellStyle name="Normal 27 5 2" xfId="25141"/>
    <cellStyle name="Normal 27 6" xfId="25142"/>
    <cellStyle name="Normal 27 6 2" xfId="25143"/>
    <cellStyle name="Normal 27 7" xfId="25144"/>
    <cellStyle name="Normal 27 8" xfId="25145"/>
    <cellStyle name="Normal 27 9" xfId="25146"/>
    <cellStyle name="Normal 28" xfId="25147"/>
    <cellStyle name="Normal 28 2" xfId="25148"/>
    <cellStyle name="Normal 28 2 2" xfId="25149"/>
    <cellStyle name="Normal 28 3" xfId="25150"/>
    <cellStyle name="Normal 28 3 2" xfId="25151"/>
    <cellStyle name="Normal 28 4" xfId="25152"/>
    <cellStyle name="Normal 28 4 2" xfId="25153"/>
    <cellStyle name="Normal 28 5" xfId="25154"/>
    <cellStyle name="Normal 28 5 2" xfId="25155"/>
    <cellStyle name="Normal 28 6" xfId="25156"/>
    <cellStyle name="Normal 28 7" xfId="25157"/>
    <cellStyle name="Normal 28 8" xfId="25158"/>
    <cellStyle name="Normal 29" xfId="25159"/>
    <cellStyle name="Normal 29 2" xfId="25160"/>
    <cellStyle name="Normal 29 2 2" xfId="25161"/>
    <cellStyle name="Normal 29 3" xfId="25162"/>
    <cellStyle name="Normal 29 3 2" xfId="25163"/>
    <cellStyle name="Normal 29 4" xfId="25164"/>
    <cellStyle name="Normal 29 4 2" xfId="25165"/>
    <cellStyle name="Normal 29 5" xfId="25166"/>
    <cellStyle name="Normal 29 5 2" xfId="25167"/>
    <cellStyle name="Normal 29 6" xfId="25168"/>
    <cellStyle name="Normal 29 7" xfId="25169"/>
    <cellStyle name="Normal 29 8" xfId="25170"/>
    <cellStyle name="Normal 3" xfId="4"/>
    <cellStyle name="Normal 3 2" xfId="25171"/>
    <cellStyle name="Normal 3 2 2" xfId="25172"/>
    <cellStyle name="Normal 3 2 2 2" xfId="25173"/>
    <cellStyle name="Normal 3 2 2 3" xfId="25174"/>
    <cellStyle name="Normal 3 2 3" xfId="25175"/>
    <cellStyle name="Normal 3 2 3 2" xfId="25176"/>
    <cellStyle name="Normal 3 2 3 3" xfId="25177"/>
    <cellStyle name="Normal 3 2 4" xfId="25178"/>
    <cellStyle name="Normal 3 2 4 2" xfId="25179"/>
    <cellStyle name="Normal 3 2 5" xfId="25180"/>
    <cellStyle name="Normal 3 2 6" xfId="25181"/>
    <cellStyle name="Normal 3 3" xfId="25182"/>
    <cellStyle name="Normal 3 3 2" xfId="25183"/>
    <cellStyle name="Normal 3 3 2 2" xfId="25184"/>
    <cellStyle name="Normal 3 3 3" xfId="25185"/>
    <cellStyle name="Normal 3 4" xfId="25186"/>
    <cellStyle name="Normal 3 4 2" xfId="25187"/>
    <cellStyle name="Normal 3 5" xfId="25188"/>
    <cellStyle name="Normal 3 5 2" xfId="25189"/>
    <cellStyle name="Normal 3 6" xfId="25190"/>
    <cellStyle name="Normal 30" xfId="25191"/>
    <cellStyle name="Normal 30 2" xfId="25192"/>
    <cellStyle name="Normal 30 2 2" xfId="25193"/>
    <cellStyle name="Normal 30 3" xfId="25194"/>
    <cellStyle name="Normal 30 3 2" xfId="25195"/>
    <cellStyle name="Normal 30 4" xfId="25196"/>
    <cellStyle name="Normal 30 5" xfId="25197"/>
    <cellStyle name="Normal 30 6" xfId="25198"/>
    <cellStyle name="Normal 31" xfId="25199"/>
    <cellStyle name="Normal 31 2" xfId="25200"/>
    <cellStyle name="Normal 31 2 2" xfId="25201"/>
    <cellStyle name="Normal 31 3" xfId="25202"/>
    <cellStyle name="Normal 31 4" xfId="25203"/>
    <cellStyle name="Normal 32" xfId="25204"/>
    <cellStyle name="Normal 32 2" xfId="25205"/>
    <cellStyle name="Normal 32 2 2" xfId="25206"/>
    <cellStyle name="Normal 33" xfId="25207"/>
    <cellStyle name="Normal 33 2" xfId="25208"/>
    <cellStyle name="Normal 33 2 2" xfId="25209"/>
    <cellStyle name="Normal 34" xfId="25210"/>
    <cellStyle name="Normal 34 2" xfId="25211"/>
    <cellStyle name="Normal 34 2 2" xfId="25212"/>
    <cellStyle name="Normal 35" xfId="25213"/>
    <cellStyle name="Normal 35 2" xfId="25214"/>
    <cellStyle name="Normal 35 2 2" xfId="25215"/>
    <cellStyle name="Normal 36" xfId="25216"/>
    <cellStyle name="Normal 36 2" xfId="25217"/>
    <cellStyle name="Normal 36 2 2" xfId="25218"/>
    <cellStyle name="Normal 37" xfId="25219"/>
    <cellStyle name="Normal 37 2" xfId="25220"/>
    <cellStyle name="Normal 37 2 2" xfId="25221"/>
    <cellStyle name="Normal 38" xfId="25222"/>
    <cellStyle name="Normal 38 2" xfId="25223"/>
    <cellStyle name="Normal 38 2 2" xfId="25224"/>
    <cellStyle name="Normal 39" xfId="25225"/>
    <cellStyle name="Normal 39 2" xfId="25226"/>
    <cellStyle name="Normal 39 2 2" xfId="25227"/>
    <cellStyle name="Normal 4" xfId="25228"/>
    <cellStyle name="Normal 4 2" xfId="25229"/>
    <cellStyle name="Normal 4 2 2" xfId="25230"/>
    <cellStyle name="Normal 4 2 2 2" xfId="25231"/>
    <cellStyle name="Normal 4 2 2 3" xfId="25232"/>
    <cellStyle name="Normal 4 2 3" xfId="25233"/>
    <cellStyle name="Normal 4 2 4" xfId="25234"/>
    <cellStyle name="Normal 4 3" xfId="25235"/>
    <cellStyle name="Normal 4 3 2" xfId="25236"/>
    <cellStyle name="Normal 4 4" xfId="25237"/>
    <cellStyle name="Normal 4 4 2" xfId="25238"/>
    <cellStyle name="Normal 4 4 3" xfId="25239"/>
    <cellStyle name="Normal 4 4 4" xfId="25240"/>
    <cellStyle name="Normal 4 4 5" xfId="25241"/>
    <cellStyle name="Normal 4 5" xfId="25242"/>
    <cellStyle name="Normal 4 5 2" xfId="25243"/>
    <cellStyle name="Normal 4 6" xfId="25244"/>
    <cellStyle name="Normal 40" xfId="25245"/>
    <cellStyle name="Normal 40 2" xfId="25246"/>
    <cellStyle name="Normal 40 2 2" xfId="25247"/>
    <cellStyle name="Normal 41" xfId="25248"/>
    <cellStyle name="Normal 41 2" xfId="25249"/>
    <cellStyle name="Normal 41 2 2" xfId="25250"/>
    <cellStyle name="Normal 42" xfId="25251"/>
    <cellStyle name="Normal 42 2" xfId="25252"/>
    <cellStyle name="Normal 42 2 2" xfId="25253"/>
    <cellStyle name="Normal 43" xfId="25254"/>
    <cellStyle name="Normal 43 2" xfId="25255"/>
    <cellStyle name="Normal 43 2 2" xfId="25256"/>
    <cellStyle name="Normal 44" xfId="25257"/>
    <cellStyle name="Normal 44 2" xfId="25258"/>
    <cellStyle name="Normal 44 2 2" xfId="25259"/>
    <cellStyle name="Normal 44 3" xfId="25260"/>
    <cellStyle name="Normal 45" xfId="25261"/>
    <cellStyle name="Normal 45 2" xfId="25262"/>
    <cellStyle name="Normal 45 2 2" xfId="25263"/>
    <cellStyle name="Normal 45 3" xfId="25264"/>
    <cellStyle name="Normal 46" xfId="25265"/>
    <cellStyle name="Normal 46 2" xfId="25266"/>
    <cellStyle name="Normal 46 2 2" xfId="25267"/>
    <cellStyle name="Normal 46 3" xfId="25268"/>
    <cellStyle name="Normal 47" xfId="25269"/>
    <cellStyle name="Normal 47 2" xfId="25270"/>
    <cellStyle name="Normal 47 2 2" xfId="25271"/>
    <cellStyle name="Normal 47 3" xfId="25272"/>
    <cellStyle name="Normal 48" xfId="25273"/>
    <cellStyle name="Normal 48 2" xfId="25274"/>
    <cellStyle name="Normal 48 2 2" xfId="25275"/>
    <cellStyle name="Normal 48 3" xfId="25276"/>
    <cellStyle name="Normal 49" xfId="25277"/>
    <cellStyle name="Normal 49 2" xfId="25278"/>
    <cellStyle name="Normal 49 2 2" xfId="25279"/>
    <cellStyle name="Normal 49 3" xfId="25280"/>
    <cellStyle name="Normal 5" xfId="25281"/>
    <cellStyle name="Normal 5 2" xfId="25282"/>
    <cellStyle name="Normal 5 2 2" xfId="25283"/>
    <cellStyle name="Normal 5 2 3" xfId="25284"/>
    <cellStyle name="Normal 5 3" xfId="25285"/>
    <cellStyle name="Normal 5 3 2" xfId="25286"/>
    <cellStyle name="Normal 5 3 3" xfId="25287"/>
    <cellStyle name="Normal 5 3 4" xfId="25288"/>
    <cellStyle name="Normal 5 4" xfId="25289"/>
    <cellStyle name="Normal 50" xfId="25290"/>
    <cellStyle name="Normal 50 2" xfId="25291"/>
    <cellStyle name="Normal 50 2 2" xfId="25292"/>
    <cellStyle name="Normal 50 3" xfId="25293"/>
    <cellStyle name="Normal 51" xfId="25294"/>
    <cellStyle name="Normal 51 2" xfId="25295"/>
    <cellStyle name="Normal 51 2 2" xfId="25296"/>
    <cellStyle name="Normal 51 3" xfId="25297"/>
    <cellStyle name="Normal 52" xfId="25298"/>
    <cellStyle name="Normal 52 2" xfId="25299"/>
    <cellStyle name="Normal 52 2 2" xfId="25300"/>
    <cellStyle name="Normal 52 3" xfId="25301"/>
    <cellStyle name="Normal 53" xfId="25302"/>
    <cellStyle name="Normal 53 2" xfId="25303"/>
    <cellStyle name="Normal 53 2 2" xfId="25304"/>
    <cellStyle name="Normal 53 3" xfId="25305"/>
    <cellStyle name="Normal 54" xfId="25306"/>
    <cellStyle name="Normal 54 2" xfId="25307"/>
    <cellStyle name="Normal 54 2 2" xfId="25308"/>
    <cellStyle name="Normal 54 3" xfId="25309"/>
    <cellStyle name="Normal 55" xfId="25310"/>
    <cellStyle name="Normal 55 2" xfId="25311"/>
    <cellStyle name="Normal 55 2 2" xfId="25312"/>
    <cellStyle name="Normal 55 3" xfId="25313"/>
    <cellStyle name="Normal 56" xfId="25314"/>
    <cellStyle name="Normal 56 2" xfId="25315"/>
    <cellStyle name="Normal 56 2 2" xfId="25316"/>
    <cellStyle name="Normal 56 3" xfId="25317"/>
    <cellStyle name="Normal 57" xfId="25318"/>
    <cellStyle name="Normal 57 2" xfId="25319"/>
    <cellStyle name="Normal 57 2 2" xfId="25320"/>
    <cellStyle name="Normal 57 3" xfId="25321"/>
    <cellStyle name="Normal 58" xfId="25322"/>
    <cellStyle name="Normal 58 2" xfId="25323"/>
    <cellStyle name="Normal 58 2 2" xfId="25324"/>
    <cellStyle name="Normal 58 3" xfId="25325"/>
    <cellStyle name="Normal 58 4" xfId="25326"/>
    <cellStyle name="Normal 58 5" xfId="25327"/>
    <cellStyle name="Normal 59" xfId="25328"/>
    <cellStyle name="Normal 59 2" xfId="25329"/>
    <cellStyle name="Normal 59 2 2" xfId="25330"/>
    <cellStyle name="Normal 59 3" xfId="25331"/>
    <cellStyle name="Normal 59 4" xfId="25332"/>
    <cellStyle name="Normal 59 5" xfId="25333"/>
    <cellStyle name="Normal 6" xfId="25334"/>
    <cellStyle name="Normal 6 2" xfId="25335"/>
    <cellStyle name="Normal 6 2 2" xfId="25336"/>
    <cellStyle name="Normal 6 3" xfId="25337"/>
    <cellStyle name="Normal 6 3 2" xfId="25338"/>
    <cellStyle name="Normal 60" xfId="25339"/>
    <cellStyle name="Normal 60 2" xfId="25340"/>
    <cellStyle name="Normal 60 2 2" xfId="25341"/>
    <cellStyle name="Normal 60 3" xfId="25342"/>
    <cellStyle name="Normal 60 4" xfId="25343"/>
    <cellStyle name="Normal 60 5" xfId="25344"/>
    <cellStyle name="Normal 61" xfId="25345"/>
    <cellStyle name="Normal 61 2" xfId="25346"/>
    <cellStyle name="Normal 61 2 2" xfId="25347"/>
    <cellStyle name="Normal 61 3" xfId="25348"/>
    <cellStyle name="Normal 61 4" xfId="25349"/>
    <cellStyle name="Normal 61 5" xfId="25350"/>
    <cellStyle name="Normal 62" xfId="25351"/>
    <cellStyle name="Normal 62 2" xfId="25352"/>
    <cellStyle name="Normal 62 2 2" xfId="25353"/>
    <cellStyle name="Normal 62 3" xfId="25354"/>
    <cellStyle name="Normal 62 4" xfId="25355"/>
    <cellStyle name="Normal 62 5" xfId="25356"/>
    <cellStyle name="Normal 63" xfId="25357"/>
    <cellStyle name="Normal 63 2" xfId="25358"/>
    <cellStyle name="Normal 63 2 2" xfId="25359"/>
    <cellStyle name="Normal 63 3" xfId="25360"/>
    <cellStyle name="Normal 63 4" xfId="25361"/>
    <cellStyle name="Normal 63 5" xfId="25362"/>
    <cellStyle name="Normal 64" xfId="25363"/>
    <cellStyle name="Normal 64 2" xfId="25364"/>
    <cellStyle name="Normal 64 2 2" xfId="25365"/>
    <cellStyle name="Normal 64 3" xfId="25366"/>
    <cellStyle name="Normal 64 4" xfId="25367"/>
    <cellStyle name="Normal 64 5" xfId="25368"/>
    <cellStyle name="Normal 65" xfId="25369"/>
    <cellStyle name="Normal 65 2" xfId="25370"/>
    <cellStyle name="Normal 65 2 2" xfId="25371"/>
    <cellStyle name="Normal 65 2 3" xfId="25372"/>
    <cellStyle name="Normal 65 2 4" xfId="25373"/>
    <cellStyle name="Normal 65 3" xfId="25374"/>
    <cellStyle name="Normal 65 4" xfId="25375"/>
    <cellStyle name="Normal 65 5" xfId="25376"/>
    <cellStyle name="Normal 66" xfId="25377"/>
    <cellStyle name="Normal 66 2" xfId="25378"/>
    <cellStyle name="Normal 66 2 2" xfId="25379"/>
    <cellStyle name="Normal 66 2 3" xfId="25380"/>
    <cellStyle name="Normal 66 2 4" xfId="25381"/>
    <cellStyle name="Normal 66 3" xfId="25382"/>
    <cellStyle name="Normal 66 3 2" xfId="25383"/>
    <cellStyle name="Normal 66 4" xfId="25384"/>
    <cellStyle name="Normal 66 4 2" xfId="25385"/>
    <cellStyle name="Normal 66 5" xfId="25386"/>
    <cellStyle name="Normal 67" xfId="25387"/>
    <cellStyle name="Normal 67 2" xfId="25388"/>
    <cellStyle name="Normal 67 2 2" xfId="25389"/>
    <cellStyle name="Normal 67 3" xfId="25390"/>
    <cellStyle name="Normal 67 4" xfId="25391"/>
    <cellStyle name="Normal 68" xfId="25392"/>
    <cellStyle name="Normal 68 2" xfId="25393"/>
    <cellStyle name="Normal 68 2 2" xfId="25394"/>
    <cellStyle name="Normal 68 3" xfId="25395"/>
    <cellStyle name="Normal 69" xfId="25396"/>
    <cellStyle name="Normal 69 2" xfId="25397"/>
    <cellStyle name="Normal 69 2 2" xfId="25398"/>
    <cellStyle name="Normal 69 3" xfId="25399"/>
    <cellStyle name="Normal 69 4" xfId="25400"/>
    <cellStyle name="Normal 7" xfId="25401"/>
    <cellStyle name="Normal 7 2" xfId="25402"/>
    <cellStyle name="Normal 7 2 2" xfId="25403"/>
    <cellStyle name="Normal 7 3" xfId="25404"/>
    <cellStyle name="Normal 7 3 2" xfId="25405"/>
    <cellStyle name="Normal 7 3 2 2" xfId="25406"/>
    <cellStyle name="Normal 7 3 3" xfId="25407"/>
    <cellStyle name="Normal 7 4" xfId="25408"/>
    <cellStyle name="Normal 7 4 2" xfId="25409"/>
    <cellStyle name="Normal 70" xfId="25410"/>
    <cellStyle name="Normal 70 2" xfId="25411"/>
    <cellStyle name="Normal 70 3" xfId="25412"/>
    <cellStyle name="Normal 71" xfId="25413"/>
    <cellStyle name="Normal 71 2" xfId="25414"/>
    <cellStyle name="Normal 71 3" xfId="25415"/>
    <cellStyle name="Normal 72" xfId="25416"/>
    <cellStyle name="Normal 72 2" xfId="25417"/>
    <cellStyle name="Normal 73" xfId="25418"/>
    <cellStyle name="Normal 73 2" xfId="25419"/>
    <cellStyle name="Normal 74" xfId="25420"/>
    <cellStyle name="Normal 74 2" xfId="25421"/>
    <cellStyle name="Normal 75" xfId="25422"/>
    <cellStyle name="Normal 75 2" xfId="25423"/>
    <cellStyle name="Normal 76" xfId="25424"/>
    <cellStyle name="Normal 76 2" xfId="25425"/>
    <cellStyle name="Normal 77" xfId="25426"/>
    <cellStyle name="Normal 77 2" xfId="25427"/>
    <cellStyle name="Normal 78" xfId="25428"/>
    <cellStyle name="Normal 78 2" xfId="25429"/>
    <cellStyle name="Normal 79" xfId="25430"/>
    <cellStyle name="Normal 79 2" xfId="25431"/>
    <cellStyle name="Normal 8" xfId="25432"/>
    <cellStyle name="Normal 8 2" xfId="25433"/>
    <cellStyle name="Normal 8 2 2" xfId="25434"/>
    <cellStyle name="Normal 8 3" xfId="25435"/>
    <cellStyle name="Normal 8 3 2" xfId="25436"/>
    <cellStyle name="Normal 8 3 2 2" xfId="25437"/>
    <cellStyle name="Normal 8 3 3" xfId="25438"/>
    <cellStyle name="Normal 8 4" xfId="25439"/>
    <cellStyle name="Normal 80" xfId="25440"/>
    <cellStyle name="Normal 80 2" xfId="25441"/>
    <cellStyle name="Normal 81" xfId="25442"/>
    <cellStyle name="Normal 82" xfId="25443"/>
    <cellStyle name="Normal 83" xfId="25444"/>
    <cellStyle name="Normal 84" xfId="25445"/>
    <cellStyle name="Normal 85" xfId="25446"/>
    <cellStyle name="Normal 86" xfId="25447"/>
    <cellStyle name="Normal 9" xfId="25448"/>
    <cellStyle name="Normal 9 2" xfId="25449"/>
    <cellStyle name="Normal 9 2 2" xfId="25450"/>
    <cellStyle name="Normal 9 3" xfId="25451"/>
    <cellStyle name="Normal 9 3 2" xfId="25452"/>
    <cellStyle name="Normal 9 3 2 2" xfId="25453"/>
    <cellStyle name="Normal 9 3 3" xfId="25454"/>
    <cellStyle name="Normal 9 4" xfId="25455"/>
    <cellStyle name="Normal 9 4 2" xfId="25456"/>
    <cellStyle name="Note 10" xfId="25457"/>
    <cellStyle name="Note 10 2" xfId="25458"/>
    <cellStyle name="Note 11" xfId="25459"/>
    <cellStyle name="Note 11 10" xfId="25460"/>
    <cellStyle name="Note 11 11" xfId="25461"/>
    <cellStyle name="Note 11 12" xfId="25462"/>
    <cellStyle name="Note 11 13" xfId="25463"/>
    <cellStyle name="Note 11 14" xfId="25464"/>
    <cellStyle name="Note 11 2" xfId="25465"/>
    <cellStyle name="Note 11 2 10" xfId="25466"/>
    <cellStyle name="Note 11 2 11" xfId="25467"/>
    <cellStyle name="Note 11 2 12" xfId="25468"/>
    <cellStyle name="Note 11 2 2" xfId="25469"/>
    <cellStyle name="Note 11 2 2 10" xfId="25470"/>
    <cellStyle name="Note 11 2 2 2" xfId="25471"/>
    <cellStyle name="Note 11 2 2 2 2" xfId="25472"/>
    <cellStyle name="Note 11 2 2 2 2 2" xfId="25473"/>
    <cellStyle name="Note 11 2 2 2 3" xfId="25474"/>
    <cellStyle name="Note 11 2 2 2 3 2" xfId="25475"/>
    <cellStyle name="Note 11 2 2 2 4" xfId="25476"/>
    <cellStyle name="Note 11 2 2 2 4 2" xfId="25477"/>
    <cellStyle name="Note 11 2 2 2 5" xfId="25478"/>
    <cellStyle name="Note 11 2 2 2 6" xfId="25479"/>
    <cellStyle name="Note 11 2 2 2 7" xfId="25480"/>
    <cellStyle name="Note 11 2 2 2 8" xfId="25481"/>
    <cellStyle name="Note 11 2 2 2 9" xfId="25482"/>
    <cellStyle name="Note 11 2 2 3" xfId="25483"/>
    <cellStyle name="Note 11 2 2 3 2" xfId="25484"/>
    <cellStyle name="Note 11 2 2 4" xfId="25485"/>
    <cellStyle name="Note 11 2 2 4 2" xfId="25486"/>
    <cellStyle name="Note 11 2 2 5" xfId="25487"/>
    <cellStyle name="Note 11 2 2 5 2" xfId="25488"/>
    <cellStyle name="Note 11 2 2 6" xfId="25489"/>
    <cellStyle name="Note 11 2 2 7" xfId="25490"/>
    <cellStyle name="Note 11 2 2 8" xfId="25491"/>
    <cellStyle name="Note 11 2 2 9" xfId="25492"/>
    <cellStyle name="Note 11 2 3" xfId="25493"/>
    <cellStyle name="Note 11 2 3 10" xfId="25494"/>
    <cellStyle name="Note 11 2 3 2" xfId="25495"/>
    <cellStyle name="Note 11 2 3 2 2" xfId="25496"/>
    <cellStyle name="Note 11 2 3 2 2 2" xfId="25497"/>
    <cellStyle name="Note 11 2 3 2 3" xfId="25498"/>
    <cellStyle name="Note 11 2 3 2 3 2" xfId="25499"/>
    <cellStyle name="Note 11 2 3 2 4" xfId="25500"/>
    <cellStyle name="Note 11 2 3 2 4 2" xfId="25501"/>
    <cellStyle name="Note 11 2 3 2 5" xfId="25502"/>
    <cellStyle name="Note 11 2 3 2 6" xfId="25503"/>
    <cellStyle name="Note 11 2 3 2 7" xfId="25504"/>
    <cellStyle name="Note 11 2 3 2 8" xfId="25505"/>
    <cellStyle name="Note 11 2 3 2 9" xfId="25506"/>
    <cellStyle name="Note 11 2 3 3" xfId="25507"/>
    <cellStyle name="Note 11 2 3 3 2" xfId="25508"/>
    <cellStyle name="Note 11 2 3 4" xfId="25509"/>
    <cellStyle name="Note 11 2 3 4 2" xfId="25510"/>
    <cellStyle name="Note 11 2 3 5" xfId="25511"/>
    <cellStyle name="Note 11 2 3 5 2" xfId="25512"/>
    <cellStyle name="Note 11 2 3 6" xfId="25513"/>
    <cellStyle name="Note 11 2 3 7" xfId="25514"/>
    <cellStyle name="Note 11 2 3 8" xfId="25515"/>
    <cellStyle name="Note 11 2 3 9" xfId="25516"/>
    <cellStyle name="Note 11 2 4" xfId="25517"/>
    <cellStyle name="Note 11 2 4 2" xfId="25518"/>
    <cellStyle name="Note 11 2 4 2 2" xfId="25519"/>
    <cellStyle name="Note 11 2 4 3" xfId="25520"/>
    <cellStyle name="Note 11 2 4 3 2" xfId="25521"/>
    <cellStyle name="Note 11 2 4 4" xfId="25522"/>
    <cellStyle name="Note 11 2 4 4 2" xfId="25523"/>
    <cellStyle name="Note 11 2 4 5" xfId="25524"/>
    <cellStyle name="Note 11 2 4 6" xfId="25525"/>
    <cellStyle name="Note 11 2 4 7" xfId="25526"/>
    <cellStyle name="Note 11 2 4 8" xfId="25527"/>
    <cellStyle name="Note 11 2 4 9" xfId="25528"/>
    <cellStyle name="Note 11 2 5" xfId="25529"/>
    <cellStyle name="Note 11 2 5 2" xfId="25530"/>
    <cellStyle name="Note 11 2 5 3" xfId="25531"/>
    <cellStyle name="Note 11 2 5 4" xfId="25532"/>
    <cellStyle name="Note 11 2 6" xfId="25533"/>
    <cellStyle name="Note 11 2 6 2" xfId="25534"/>
    <cellStyle name="Note 11 2 7" xfId="25535"/>
    <cellStyle name="Note 11 2 7 2" xfId="25536"/>
    <cellStyle name="Note 11 2 8" xfId="25537"/>
    <cellStyle name="Note 11 2 8 2" xfId="25538"/>
    <cellStyle name="Note 11 2 9" xfId="25539"/>
    <cellStyle name="Note 11 3" xfId="25540"/>
    <cellStyle name="Note 11 3 10" xfId="25541"/>
    <cellStyle name="Note 11 3 2" xfId="25542"/>
    <cellStyle name="Note 11 3 2 2" xfId="25543"/>
    <cellStyle name="Note 11 3 2 2 2" xfId="25544"/>
    <cellStyle name="Note 11 3 2 3" xfId="25545"/>
    <cellStyle name="Note 11 3 2 3 2" xfId="25546"/>
    <cellStyle name="Note 11 3 2 4" xfId="25547"/>
    <cellStyle name="Note 11 3 2 4 2" xfId="25548"/>
    <cellStyle name="Note 11 3 2 5" xfId="25549"/>
    <cellStyle name="Note 11 3 2 6" xfId="25550"/>
    <cellStyle name="Note 11 3 2 7" xfId="25551"/>
    <cellStyle name="Note 11 3 2 8" xfId="25552"/>
    <cellStyle name="Note 11 3 2 9" xfId="25553"/>
    <cellStyle name="Note 11 3 3" xfId="25554"/>
    <cellStyle name="Note 11 3 3 2" xfId="25555"/>
    <cellStyle name="Note 11 3 4" xfId="25556"/>
    <cellStyle name="Note 11 3 4 2" xfId="25557"/>
    <cellStyle name="Note 11 3 5" xfId="25558"/>
    <cellStyle name="Note 11 3 5 2" xfId="25559"/>
    <cellStyle name="Note 11 3 6" xfId="25560"/>
    <cellStyle name="Note 11 3 7" xfId="25561"/>
    <cellStyle name="Note 11 3 8" xfId="25562"/>
    <cellStyle name="Note 11 3 9" xfId="25563"/>
    <cellStyle name="Note 11 4" xfId="25564"/>
    <cellStyle name="Note 11 4 10" xfId="25565"/>
    <cellStyle name="Note 11 4 2" xfId="25566"/>
    <cellStyle name="Note 11 4 2 2" xfId="25567"/>
    <cellStyle name="Note 11 4 2 2 2" xfId="25568"/>
    <cellStyle name="Note 11 4 2 3" xfId="25569"/>
    <cellStyle name="Note 11 4 2 3 2" xfId="25570"/>
    <cellStyle name="Note 11 4 2 4" xfId="25571"/>
    <cellStyle name="Note 11 4 2 4 2" xfId="25572"/>
    <cellStyle name="Note 11 4 2 5" xfId="25573"/>
    <cellStyle name="Note 11 4 2 6" xfId="25574"/>
    <cellStyle name="Note 11 4 2 7" xfId="25575"/>
    <cellStyle name="Note 11 4 2 8" xfId="25576"/>
    <cellStyle name="Note 11 4 2 9" xfId="25577"/>
    <cellStyle name="Note 11 4 3" xfId="25578"/>
    <cellStyle name="Note 11 4 3 2" xfId="25579"/>
    <cellStyle name="Note 11 4 4" xfId="25580"/>
    <cellStyle name="Note 11 4 4 2" xfId="25581"/>
    <cellStyle name="Note 11 4 5" xfId="25582"/>
    <cellStyle name="Note 11 4 5 2" xfId="25583"/>
    <cellStyle name="Note 11 4 6" xfId="25584"/>
    <cellStyle name="Note 11 4 7" xfId="25585"/>
    <cellStyle name="Note 11 4 8" xfId="25586"/>
    <cellStyle name="Note 11 4 9" xfId="25587"/>
    <cellStyle name="Note 11 5" xfId="25588"/>
    <cellStyle name="Note 11 5 2" xfId="25589"/>
    <cellStyle name="Note 11 5 2 2" xfId="25590"/>
    <cellStyle name="Note 11 5 3" xfId="25591"/>
    <cellStyle name="Note 11 5 3 2" xfId="25592"/>
    <cellStyle name="Note 11 5 4" xfId="25593"/>
    <cellStyle name="Note 11 5 4 2" xfId="25594"/>
    <cellStyle name="Note 11 5 5" xfId="25595"/>
    <cellStyle name="Note 11 5 6" xfId="25596"/>
    <cellStyle name="Note 11 5 7" xfId="25597"/>
    <cellStyle name="Note 11 5 8" xfId="25598"/>
    <cellStyle name="Note 11 5 9" xfId="25599"/>
    <cellStyle name="Note 11 6" xfId="25600"/>
    <cellStyle name="Note 11 6 2" xfId="25601"/>
    <cellStyle name="Note 11 6 2 2" xfId="25602"/>
    <cellStyle name="Note 11 6 3" xfId="25603"/>
    <cellStyle name="Note 11 6 3 2" xfId="25604"/>
    <cellStyle name="Note 11 6 4" xfId="25605"/>
    <cellStyle name="Note 11 6 4 2" xfId="25606"/>
    <cellStyle name="Note 11 6 5" xfId="25607"/>
    <cellStyle name="Note 11 6 6" xfId="25608"/>
    <cellStyle name="Note 11 6 7" xfId="25609"/>
    <cellStyle name="Note 11 6 8" xfId="25610"/>
    <cellStyle name="Note 11 6 9" xfId="25611"/>
    <cellStyle name="Note 11 7" xfId="25612"/>
    <cellStyle name="Note 11 7 2" xfId="25613"/>
    <cellStyle name="Note 11 8" xfId="25614"/>
    <cellStyle name="Note 11 8 2" xfId="25615"/>
    <cellStyle name="Note 11 9" xfId="25616"/>
    <cellStyle name="Note 11 9 2" xfId="25617"/>
    <cellStyle name="Note 12" xfId="25618"/>
    <cellStyle name="Note 12 10" xfId="25619"/>
    <cellStyle name="Note 12 11" xfId="25620"/>
    <cellStyle name="Note 12 12" xfId="25621"/>
    <cellStyle name="Note 12 13" xfId="25622"/>
    <cellStyle name="Note 12 14" xfId="25623"/>
    <cellStyle name="Note 12 2" xfId="25624"/>
    <cellStyle name="Note 12 2 10" xfId="25625"/>
    <cellStyle name="Note 12 2 11" xfId="25626"/>
    <cellStyle name="Note 12 2 12" xfId="25627"/>
    <cellStyle name="Note 12 2 2" xfId="25628"/>
    <cellStyle name="Note 12 2 2 10" xfId="25629"/>
    <cellStyle name="Note 12 2 2 2" xfId="25630"/>
    <cellStyle name="Note 12 2 2 2 2" xfId="25631"/>
    <cellStyle name="Note 12 2 2 2 2 2" xfId="25632"/>
    <cellStyle name="Note 12 2 2 2 3" xfId="25633"/>
    <cellStyle name="Note 12 2 2 2 3 2" xfId="25634"/>
    <cellStyle name="Note 12 2 2 2 4" xfId="25635"/>
    <cellStyle name="Note 12 2 2 2 4 2" xfId="25636"/>
    <cellStyle name="Note 12 2 2 2 5" xfId="25637"/>
    <cellStyle name="Note 12 2 2 2 6" xfId="25638"/>
    <cellStyle name="Note 12 2 2 2 7" xfId="25639"/>
    <cellStyle name="Note 12 2 2 2 8" xfId="25640"/>
    <cellStyle name="Note 12 2 2 2 9" xfId="25641"/>
    <cellStyle name="Note 12 2 2 3" xfId="25642"/>
    <cellStyle name="Note 12 2 2 3 2" xfId="25643"/>
    <cellStyle name="Note 12 2 2 4" xfId="25644"/>
    <cellStyle name="Note 12 2 2 4 2" xfId="25645"/>
    <cellStyle name="Note 12 2 2 5" xfId="25646"/>
    <cellStyle name="Note 12 2 2 5 2" xfId="25647"/>
    <cellStyle name="Note 12 2 2 6" xfId="25648"/>
    <cellStyle name="Note 12 2 2 7" xfId="25649"/>
    <cellStyle name="Note 12 2 2 8" xfId="25650"/>
    <cellStyle name="Note 12 2 2 9" xfId="25651"/>
    <cellStyle name="Note 12 2 3" xfId="25652"/>
    <cellStyle name="Note 12 2 3 10" xfId="25653"/>
    <cellStyle name="Note 12 2 3 2" xfId="25654"/>
    <cellStyle name="Note 12 2 3 2 2" xfId="25655"/>
    <cellStyle name="Note 12 2 3 2 2 2" xfId="25656"/>
    <cellStyle name="Note 12 2 3 2 3" xfId="25657"/>
    <cellStyle name="Note 12 2 3 2 3 2" xfId="25658"/>
    <cellStyle name="Note 12 2 3 2 4" xfId="25659"/>
    <cellStyle name="Note 12 2 3 2 4 2" xfId="25660"/>
    <cellStyle name="Note 12 2 3 2 5" xfId="25661"/>
    <cellStyle name="Note 12 2 3 2 6" xfId="25662"/>
    <cellStyle name="Note 12 2 3 2 7" xfId="25663"/>
    <cellStyle name="Note 12 2 3 2 8" xfId="25664"/>
    <cellStyle name="Note 12 2 3 2 9" xfId="25665"/>
    <cellStyle name="Note 12 2 3 3" xfId="25666"/>
    <cellStyle name="Note 12 2 3 3 2" xfId="25667"/>
    <cellStyle name="Note 12 2 3 4" xfId="25668"/>
    <cellStyle name="Note 12 2 3 4 2" xfId="25669"/>
    <cellStyle name="Note 12 2 3 5" xfId="25670"/>
    <cellStyle name="Note 12 2 3 5 2" xfId="25671"/>
    <cellStyle name="Note 12 2 3 6" xfId="25672"/>
    <cellStyle name="Note 12 2 3 7" xfId="25673"/>
    <cellStyle name="Note 12 2 3 8" xfId="25674"/>
    <cellStyle name="Note 12 2 3 9" xfId="25675"/>
    <cellStyle name="Note 12 2 4" xfId="25676"/>
    <cellStyle name="Note 12 2 4 2" xfId="25677"/>
    <cellStyle name="Note 12 2 4 2 2" xfId="25678"/>
    <cellStyle name="Note 12 2 4 3" xfId="25679"/>
    <cellStyle name="Note 12 2 4 3 2" xfId="25680"/>
    <cellStyle name="Note 12 2 4 4" xfId="25681"/>
    <cellStyle name="Note 12 2 4 4 2" xfId="25682"/>
    <cellStyle name="Note 12 2 4 5" xfId="25683"/>
    <cellStyle name="Note 12 2 4 6" xfId="25684"/>
    <cellStyle name="Note 12 2 4 7" xfId="25685"/>
    <cellStyle name="Note 12 2 4 8" xfId="25686"/>
    <cellStyle name="Note 12 2 4 9" xfId="25687"/>
    <cellStyle name="Note 12 2 5" xfId="25688"/>
    <cellStyle name="Note 12 2 5 2" xfId="25689"/>
    <cellStyle name="Note 12 2 5 3" xfId="25690"/>
    <cellStyle name="Note 12 2 5 4" xfId="25691"/>
    <cellStyle name="Note 12 2 6" xfId="25692"/>
    <cellStyle name="Note 12 2 6 2" xfId="25693"/>
    <cellStyle name="Note 12 2 7" xfId="25694"/>
    <cellStyle name="Note 12 2 7 2" xfId="25695"/>
    <cellStyle name="Note 12 2 8" xfId="25696"/>
    <cellStyle name="Note 12 2 8 2" xfId="25697"/>
    <cellStyle name="Note 12 2 9" xfId="25698"/>
    <cellStyle name="Note 12 3" xfId="25699"/>
    <cellStyle name="Note 12 3 10" xfId="25700"/>
    <cellStyle name="Note 12 3 2" xfId="25701"/>
    <cellStyle name="Note 12 3 2 2" xfId="25702"/>
    <cellStyle name="Note 12 3 2 2 2" xfId="25703"/>
    <cellStyle name="Note 12 3 2 3" xfId="25704"/>
    <cellStyle name="Note 12 3 2 3 2" xfId="25705"/>
    <cellStyle name="Note 12 3 2 4" xfId="25706"/>
    <cellStyle name="Note 12 3 2 4 2" xfId="25707"/>
    <cellStyle name="Note 12 3 2 5" xfId="25708"/>
    <cellStyle name="Note 12 3 2 6" xfId="25709"/>
    <cellStyle name="Note 12 3 2 7" xfId="25710"/>
    <cellStyle name="Note 12 3 2 8" xfId="25711"/>
    <cellStyle name="Note 12 3 2 9" xfId="25712"/>
    <cellStyle name="Note 12 3 3" xfId="25713"/>
    <cellStyle name="Note 12 3 3 2" xfId="25714"/>
    <cellStyle name="Note 12 3 4" xfId="25715"/>
    <cellStyle name="Note 12 3 4 2" xfId="25716"/>
    <cellStyle name="Note 12 3 5" xfId="25717"/>
    <cellStyle name="Note 12 3 5 2" xfId="25718"/>
    <cellStyle name="Note 12 3 6" xfId="25719"/>
    <cellStyle name="Note 12 3 7" xfId="25720"/>
    <cellStyle name="Note 12 3 8" xfId="25721"/>
    <cellStyle name="Note 12 3 9" xfId="25722"/>
    <cellStyle name="Note 12 4" xfId="25723"/>
    <cellStyle name="Note 12 4 10" xfId="25724"/>
    <cellStyle name="Note 12 4 2" xfId="25725"/>
    <cellStyle name="Note 12 4 2 2" xfId="25726"/>
    <cellStyle name="Note 12 4 2 2 2" xfId="25727"/>
    <cellStyle name="Note 12 4 2 3" xfId="25728"/>
    <cellStyle name="Note 12 4 2 3 2" xfId="25729"/>
    <cellStyle name="Note 12 4 2 4" xfId="25730"/>
    <cellStyle name="Note 12 4 2 4 2" xfId="25731"/>
    <cellStyle name="Note 12 4 2 5" xfId="25732"/>
    <cellStyle name="Note 12 4 2 6" xfId="25733"/>
    <cellStyle name="Note 12 4 2 7" xfId="25734"/>
    <cellStyle name="Note 12 4 2 8" xfId="25735"/>
    <cellStyle name="Note 12 4 2 9" xfId="25736"/>
    <cellStyle name="Note 12 4 3" xfId="25737"/>
    <cellStyle name="Note 12 4 3 2" xfId="25738"/>
    <cellStyle name="Note 12 4 4" xfId="25739"/>
    <cellStyle name="Note 12 4 4 2" xfId="25740"/>
    <cellStyle name="Note 12 4 5" xfId="25741"/>
    <cellStyle name="Note 12 4 5 2" xfId="25742"/>
    <cellStyle name="Note 12 4 6" xfId="25743"/>
    <cellStyle name="Note 12 4 7" xfId="25744"/>
    <cellStyle name="Note 12 4 8" xfId="25745"/>
    <cellStyle name="Note 12 4 9" xfId="25746"/>
    <cellStyle name="Note 12 5" xfId="25747"/>
    <cellStyle name="Note 12 5 2" xfId="25748"/>
    <cellStyle name="Note 12 5 2 2" xfId="25749"/>
    <cellStyle name="Note 12 5 3" xfId="25750"/>
    <cellStyle name="Note 12 5 3 2" xfId="25751"/>
    <cellStyle name="Note 12 5 4" xfId="25752"/>
    <cellStyle name="Note 12 5 4 2" xfId="25753"/>
    <cellStyle name="Note 12 5 5" xfId="25754"/>
    <cellStyle name="Note 12 5 6" xfId="25755"/>
    <cellStyle name="Note 12 5 7" xfId="25756"/>
    <cellStyle name="Note 12 5 8" xfId="25757"/>
    <cellStyle name="Note 12 5 9" xfId="25758"/>
    <cellStyle name="Note 12 6" xfId="25759"/>
    <cellStyle name="Note 12 6 2" xfId="25760"/>
    <cellStyle name="Note 12 6 2 2" xfId="25761"/>
    <cellStyle name="Note 12 6 3" xfId="25762"/>
    <cellStyle name="Note 12 6 3 2" xfId="25763"/>
    <cellStyle name="Note 12 6 4" xfId="25764"/>
    <cellStyle name="Note 12 6 4 2" xfId="25765"/>
    <cellStyle name="Note 12 6 5" xfId="25766"/>
    <cellStyle name="Note 12 6 6" xfId="25767"/>
    <cellStyle name="Note 12 6 7" xfId="25768"/>
    <cellStyle name="Note 12 6 8" xfId="25769"/>
    <cellStyle name="Note 12 6 9" xfId="25770"/>
    <cellStyle name="Note 12 7" xfId="25771"/>
    <cellStyle name="Note 12 7 2" xfId="25772"/>
    <cellStyle name="Note 12 8" xfId="25773"/>
    <cellStyle name="Note 12 8 2" xfId="25774"/>
    <cellStyle name="Note 12 9" xfId="25775"/>
    <cellStyle name="Note 12 9 2" xfId="25776"/>
    <cellStyle name="Note 13" xfId="25777"/>
    <cellStyle name="Note 13 10" xfId="25778"/>
    <cellStyle name="Note 13 11" xfId="25779"/>
    <cellStyle name="Note 13 12" xfId="25780"/>
    <cellStyle name="Note 13 2" xfId="25781"/>
    <cellStyle name="Note 13 2 10" xfId="25782"/>
    <cellStyle name="Note 13 2 2" xfId="25783"/>
    <cellStyle name="Note 13 2 2 2" xfId="25784"/>
    <cellStyle name="Note 13 2 2 2 2" xfId="25785"/>
    <cellStyle name="Note 13 2 2 3" xfId="25786"/>
    <cellStyle name="Note 13 2 2 3 2" xfId="25787"/>
    <cellStyle name="Note 13 2 2 4" xfId="25788"/>
    <cellStyle name="Note 13 2 2 4 2" xfId="25789"/>
    <cellStyle name="Note 13 2 2 5" xfId="25790"/>
    <cellStyle name="Note 13 2 2 6" xfId="25791"/>
    <cellStyle name="Note 13 2 2 7" xfId="25792"/>
    <cellStyle name="Note 13 2 2 8" xfId="25793"/>
    <cellStyle name="Note 13 2 2 9" xfId="25794"/>
    <cellStyle name="Note 13 2 3" xfId="25795"/>
    <cellStyle name="Note 13 2 3 2" xfId="25796"/>
    <cellStyle name="Note 13 2 3 3" xfId="25797"/>
    <cellStyle name="Note 13 2 3 4" xfId="25798"/>
    <cellStyle name="Note 13 2 4" xfId="25799"/>
    <cellStyle name="Note 13 2 4 2" xfId="25800"/>
    <cellStyle name="Note 13 2 5" xfId="25801"/>
    <cellStyle name="Note 13 2 5 2" xfId="25802"/>
    <cellStyle name="Note 13 2 6" xfId="25803"/>
    <cellStyle name="Note 13 2 6 2" xfId="25804"/>
    <cellStyle name="Note 13 2 7" xfId="25805"/>
    <cellStyle name="Note 13 2 8" xfId="25806"/>
    <cellStyle name="Note 13 2 9" xfId="25807"/>
    <cellStyle name="Note 13 3" xfId="25808"/>
    <cellStyle name="Note 13 3 10" xfId="25809"/>
    <cellStyle name="Note 13 3 2" xfId="25810"/>
    <cellStyle name="Note 13 3 2 2" xfId="25811"/>
    <cellStyle name="Note 13 3 2 2 2" xfId="25812"/>
    <cellStyle name="Note 13 3 2 3" xfId="25813"/>
    <cellStyle name="Note 13 3 2 3 2" xfId="25814"/>
    <cellStyle name="Note 13 3 2 4" xfId="25815"/>
    <cellStyle name="Note 13 3 2 4 2" xfId="25816"/>
    <cellStyle name="Note 13 3 2 5" xfId="25817"/>
    <cellStyle name="Note 13 3 2 6" xfId="25818"/>
    <cellStyle name="Note 13 3 2 7" xfId="25819"/>
    <cellStyle name="Note 13 3 2 8" xfId="25820"/>
    <cellStyle name="Note 13 3 2 9" xfId="25821"/>
    <cellStyle name="Note 13 3 3" xfId="25822"/>
    <cellStyle name="Note 13 3 3 2" xfId="25823"/>
    <cellStyle name="Note 13 3 4" xfId="25824"/>
    <cellStyle name="Note 13 3 4 2" xfId="25825"/>
    <cellStyle name="Note 13 3 5" xfId="25826"/>
    <cellStyle name="Note 13 3 5 2" xfId="25827"/>
    <cellStyle name="Note 13 3 6" xfId="25828"/>
    <cellStyle name="Note 13 3 7" xfId="25829"/>
    <cellStyle name="Note 13 3 8" xfId="25830"/>
    <cellStyle name="Note 13 3 9" xfId="25831"/>
    <cellStyle name="Note 13 4" xfId="25832"/>
    <cellStyle name="Note 13 4 2" xfId="25833"/>
    <cellStyle name="Note 13 4 2 2" xfId="25834"/>
    <cellStyle name="Note 13 4 3" xfId="25835"/>
    <cellStyle name="Note 13 4 3 2" xfId="25836"/>
    <cellStyle name="Note 13 4 4" xfId="25837"/>
    <cellStyle name="Note 13 4 4 2" xfId="25838"/>
    <cellStyle name="Note 13 4 5" xfId="25839"/>
    <cellStyle name="Note 13 4 6" xfId="25840"/>
    <cellStyle name="Note 13 4 7" xfId="25841"/>
    <cellStyle name="Note 13 4 8" xfId="25842"/>
    <cellStyle name="Note 13 4 9" xfId="25843"/>
    <cellStyle name="Note 13 5" xfId="25844"/>
    <cellStyle name="Note 13 5 2" xfId="25845"/>
    <cellStyle name="Note 13 5 3" xfId="25846"/>
    <cellStyle name="Note 13 5 4" xfId="25847"/>
    <cellStyle name="Note 13 6" xfId="25848"/>
    <cellStyle name="Note 13 6 2" xfId="25849"/>
    <cellStyle name="Note 13 7" xfId="25850"/>
    <cellStyle name="Note 13 7 2" xfId="25851"/>
    <cellStyle name="Note 13 8" xfId="25852"/>
    <cellStyle name="Note 13 8 2" xfId="25853"/>
    <cellStyle name="Note 13 9" xfId="25854"/>
    <cellStyle name="Note 14" xfId="25855"/>
    <cellStyle name="Note 14 10" xfId="25856"/>
    <cellStyle name="Note 14 2" xfId="25857"/>
    <cellStyle name="Note 14 2 2" xfId="25858"/>
    <cellStyle name="Note 14 2 2 2" xfId="25859"/>
    <cellStyle name="Note 14 2 2 3" xfId="25860"/>
    <cellStyle name="Note 14 2 2 4" xfId="25861"/>
    <cellStyle name="Note 14 2 3" xfId="25862"/>
    <cellStyle name="Note 14 2 3 2" xfId="25863"/>
    <cellStyle name="Note 14 2 4" xfId="25864"/>
    <cellStyle name="Note 14 2 4 2" xfId="25865"/>
    <cellStyle name="Note 14 2 5" xfId="25866"/>
    <cellStyle name="Note 14 2 5 2" xfId="25867"/>
    <cellStyle name="Note 14 2 6" xfId="25868"/>
    <cellStyle name="Note 14 2 7" xfId="25869"/>
    <cellStyle name="Note 14 2 8" xfId="25870"/>
    <cellStyle name="Note 14 2 9" xfId="25871"/>
    <cellStyle name="Note 14 3" xfId="25872"/>
    <cellStyle name="Note 14 3 2" xfId="25873"/>
    <cellStyle name="Note 14 3 3" xfId="25874"/>
    <cellStyle name="Note 14 3 4" xfId="25875"/>
    <cellStyle name="Note 14 4" xfId="25876"/>
    <cellStyle name="Note 14 4 2" xfId="25877"/>
    <cellStyle name="Note 14 5" xfId="25878"/>
    <cellStyle name="Note 14 5 2" xfId="25879"/>
    <cellStyle name="Note 14 6" xfId="25880"/>
    <cellStyle name="Note 14 6 2" xfId="25881"/>
    <cellStyle name="Note 14 7" xfId="25882"/>
    <cellStyle name="Note 14 8" xfId="25883"/>
    <cellStyle name="Note 14 9" xfId="25884"/>
    <cellStyle name="Note 15" xfId="25885"/>
    <cellStyle name="Note 15 2" xfId="25886"/>
    <cellStyle name="Note 15 2 2" xfId="25887"/>
    <cellStyle name="Note 15 3" xfId="25888"/>
    <cellStyle name="Note 15 3 2" xfId="25889"/>
    <cellStyle name="Note 15 4" xfId="25890"/>
    <cellStyle name="Note 15 4 2" xfId="25891"/>
    <cellStyle name="Note 15 5" xfId="25892"/>
    <cellStyle name="Note 15 6" xfId="25893"/>
    <cellStyle name="Note 15 7" xfId="25894"/>
    <cellStyle name="Note 15 8" xfId="25895"/>
    <cellStyle name="Note 15 9" xfId="25896"/>
    <cellStyle name="Note 16" xfId="25897"/>
    <cellStyle name="Note 16 2" xfId="25898"/>
    <cellStyle name="Note 16 2 2" xfId="25899"/>
    <cellStyle name="Note 16 3" xfId="25900"/>
    <cellStyle name="Note 16 3 2" xfId="25901"/>
    <cellStyle name="Note 16 4" xfId="25902"/>
    <cellStyle name="Note 16 5" xfId="25903"/>
    <cellStyle name="Note 16 6" xfId="25904"/>
    <cellStyle name="Note 16 7" xfId="25905"/>
    <cellStyle name="Note 16 8" xfId="25906"/>
    <cellStyle name="Note 17" xfId="25907"/>
    <cellStyle name="Note 17 2" xfId="25908"/>
    <cellStyle name="Note 17 3" xfId="25909"/>
    <cellStyle name="Note 17 4" xfId="25910"/>
    <cellStyle name="Note 17 5" xfId="25911"/>
    <cellStyle name="Note 17 6" xfId="25912"/>
    <cellStyle name="Note 18" xfId="25913"/>
    <cellStyle name="Note 19" xfId="25914"/>
    <cellStyle name="Note 2" xfId="25915"/>
    <cellStyle name="Note 2 2" xfId="25916"/>
    <cellStyle name="Note 2 2 2" xfId="25917"/>
    <cellStyle name="Note 2 2 2 2" xfId="25918"/>
    <cellStyle name="Note 2 2 3" xfId="25919"/>
    <cellStyle name="Note 2 2 4" xfId="25920"/>
    <cellStyle name="Note 2 3" xfId="25921"/>
    <cellStyle name="Note 2 3 2" xfId="25922"/>
    <cellStyle name="Note 2 3 3" xfId="25923"/>
    <cellStyle name="Note 2 4" xfId="25924"/>
    <cellStyle name="Note 2 4 2" xfId="25925"/>
    <cellStyle name="Note 2 5" xfId="25926"/>
    <cellStyle name="Note 2 5 2" xfId="25927"/>
    <cellStyle name="Note 2 6" xfId="25928"/>
    <cellStyle name="Note 2 6 2" xfId="25929"/>
    <cellStyle name="Note 2 6 2 2" xfId="25930"/>
    <cellStyle name="Note 2 6 3" xfId="25931"/>
    <cellStyle name="Note 2 7" xfId="25932"/>
    <cellStyle name="Note 2 7 2" xfId="25933"/>
    <cellStyle name="Note 2 8" xfId="25934"/>
    <cellStyle name="Note 2 9" xfId="25935"/>
    <cellStyle name="Note 3" xfId="25936"/>
    <cellStyle name="Note 3 2" xfId="25937"/>
    <cellStyle name="Note 3 2 2" xfId="25938"/>
    <cellStyle name="Note 3 3" xfId="25939"/>
    <cellStyle name="Note 3 3 2" xfId="25940"/>
    <cellStyle name="Note 3 3 3" xfId="25941"/>
    <cellStyle name="Note 3 4" xfId="25942"/>
    <cellStyle name="Note 4" xfId="25943"/>
    <cellStyle name="Note 4 2" xfId="25944"/>
    <cellStyle name="Note 4 2 2" xfId="25945"/>
    <cellStyle name="Note 4 2 2 2" xfId="25946"/>
    <cellStyle name="Note 4 2 2 2 2" xfId="25947"/>
    <cellStyle name="Note 4 2 2 2 3" xfId="25948"/>
    <cellStyle name="Note 4 2 2 3" xfId="25949"/>
    <cellStyle name="Note 4 2 3" xfId="25950"/>
    <cellStyle name="Note 4 2 3 2" xfId="25951"/>
    <cellStyle name="Note 4 2 3 3" xfId="25952"/>
    <cellStyle name="Note 4 2 4" xfId="25953"/>
    <cellStyle name="Note 4 2 5" xfId="25954"/>
    <cellStyle name="Note 4 3" xfId="25955"/>
    <cellStyle name="Note 4 3 2" xfId="25956"/>
    <cellStyle name="Note 4 3 3" xfId="25957"/>
    <cellStyle name="Note 4 4" xfId="25958"/>
    <cellStyle name="Note 4 4 2" xfId="25959"/>
    <cellStyle name="Note 4 4 3" xfId="25960"/>
    <cellStyle name="Note 4 4 4" xfId="25961"/>
    <cellStyle name="Note 4 5" xfId="25962"/>
    <cellStyle name="Note 5" xfId="25963"/>
    <cellStyle name="Note 5 2" xfId="25964"/>
    <cellStyle name="Note 6" xfId="25965"/>
    <cellStyle name="Note 6 2" xfId="25966"/>
    <cellStyle name="Note 7" xfId="25967"/>
    <cellStyle name="Note 7 2" xfId="25968"/>
    <cellStyle name="Note 8" xfId="25969"/>
    <cellStyle name="Note 8 2" xfId="25970"/>
    <cellStyle name="Note 9" xfId="25971"/>
    <cellStyle name="Note 9 2" xfId="25972"/>
    <cellStyle name="Output 2" xfId="25973"/>
    <cellStyle name="Output 2 2" xfId="25974"/>
    <cellStyle name="Output 2 3" xfId="25975"/>
    <cellStyle name="Output 3" xfId="25976"/>
    <cellStyle name="Output 3 2" xfId="25977"/>
    <cellStyle name="Output 3 3" xfId="25978"/>
    <cellStyle name="Output 4" xfId="25979"/>
    <cellStyle name="Output 4 2" xfId="25980"/>
    <cellStyle name="Output 5" xfId="25981"/>
    <cellStyle name="Output 5 2" xfId="25982"/>
    <cellStyle name="Output 6" xfId="25983"/>
    <cellStyle name="Output 7" xfId="25984"/>
    <cellStyle name="Percent [2]" xfId="25985"/>
    <cellStyle name="Percent [2] 1" xfId="25986"/>
    <cellStyle name="Percent [2] 1 2" xfId="25987"/>
    <cellStyle name="Percent [2] 1 2 2" xfId="25988"/>
    <cellStyle name="Percent [2] 1 2 3" xfId="25989"/>
    <cellStyle name="Percent [2] 1 3" xfId="25990"/>
    <cellStyle name="Percent [2] 1 3 2" xfId="25991"/>
    <cellStyle name="Percent [2] 1 3 3" xfId="25992"/>
    <cellStyle name="Percent [2] 1 4" xfId="25993"/>
    <cellStyle name="Percent [2] 2" xfId="25994"/>
    <cellStyle name="Percent [2] 2 2" xfId="25995"/>
    <cellStyle name="Percent [2] 2 3" xfId="25996"/>
    <cellStyle name="Percent [2] 3" xfId="25997"/>
    <cellStyle name="Percent [2] 3 2" xfId="25998"/>
    <cellStyle name="Percent [2] 3 3" xfId="25999"/>
    <cellStyle name="Percent [2] 4" xfId="26000"/>
    <cellStyle name="Percent [2]_&gt;5" xfId="26001"/>
    <cellStyle name="Percent 2" xfId="5"/>
    <cellStyle name="Popis" xfId="26002"/>
    <cellStyle name="Popis 1" xfId="26003"/>
    <cellStyle name="Popis 1 2" xfId="26004"/>
    <cellStyle name="Popis 1 2 2" xfId="26005"/>
    <cellStyle name="Popis 1 2 3" xfId="26006"/>
    <cellStyle name="Popis 1 3" xfId="26007"/>
    <cellStyle name="Popis 1 3 2" xfId="26008"/>
    <cellStyle name="Popis 1 3 3" xfId="26009"/>
    <cellStyle name="Popis 1 4" xfId="26010"/>
    <cellStyle name="Popis 2" xfId="26011"/>
    <cellStyle name="Popis_&gt;5" xfId="26012"/>
    <cellStyle name="Red" xfId="26013"/>
    <cellStyle name="Red 1" xfId="26014"/>
    <cellStyle name="Red 1 2" xfId="26015"/>
    <cellStyle name="Red 2" xfId="26016"/>
    <cellStyle name="Red_Accident - 2007-08 + 2008-09 -- 15.12.08" xfId="26017"/>
    <cellStyle name="Sledovaný hypertextový odkaz" xfId="26018"/>
    <cellStyle name="Sledovaný hypertextový odkaz 1" xfId="26019"/>
    <cellStyle name="Sledovaný hypertextový odkaz 1 2" xfId="26020"/>
    <cellStyle name="Sledovaný hypertextový odkaz 1 2 2" xfId="26021"/>
    <cellStyle name="Sledovaný hypertextový odkaz 1 2 3" xfId="26022"/>
    <cellStyle name="Sledovaný hypertextový odkaz 1 3" xfId="26023"/>
    <cellStyle name="Sledovaný hypertextový odkaz 1 3 2" xfId="26024"/>
    <cellStyle name="Sledovaný hypertextový odkaz 1 3 3" xfId="26025"/>
    <cellStyle name="Sledovaný hypertextový odkaz 1 4" xfId="26026"/>
    <cellStyle name="Sledovaný hypertextový odkaz 2" xfId="26027"/>
    <cellStyle name="Sledovaný hypertextový odkaz 2 2" xfId="26028"/>
    <cellStyle name="Sledovaný hypertextový odkaz 2 3" xfId="26029"/>
    <cellStyle name="Sledovaný hypertextový odkaz 3" xfId="26030"/>
    <cellStyle name="Sledovaný hypertextový odkaz 3 2" xfId="26031"/>
    <cellStyle name="Sledovaný hypertextový odkaz 3 3" xfId="26032"/>
    <cellStyle name="Sledovaný hypertextový odkaz 4" xfId="26033"/>
    <cellStyle name="Sledovaný hypertextový odkaz_&gt;5" xfId="26034"/>
    <cellStyle name="Style 1" xfId="26035"/>
    <cellStyle name="Style 1 2" xfId="26036"/>
    <cellStyle name="Style 1 2 2" xfId="26037"/>
    <cellStyle name="Style 1 3" xfId="26038"/>
    <cellStyle name="Style 1 3 2" xfId="26039"/>
    <cellStyle name="Style 1 3 3" xfId="26040"/>
    <cellStyle name="Style 1 4" xfId="26041"/>
    <cellStyle name="Style 1 4 2" xfId="26042"/>
    <cellStyle name="Style 1 4 3" xfId="26043"/>
    <cellStyle name="Style 1 4 4" xfId="26044"/>
    <cellStyle name="Style 1 5" xfId="26045"/>
    <cellStyle name="Style 1_08-07-09-TRANSFORMER" xfId="26046"/>
    <cellStyle name="Title 2" xfId="26047"/>
    <cellStyle name="Title 2 2" xfId="26048"/>
    <cellStyle name="Title 2 3" xfId="26049"/>
    <cellStyle name="Title 3" xfId="26050"/>
    <cellStyle name="Title 3 2" xfId="26051"/>
    <cellStyle name="Title 3 2 2" xfId="26052"/>
    <cellStyle name="Title 3 3" xfId="26053"/>
    <cellStyle name="Title 3 4" xfId="26054"/>
    <cellStyle name="Title 4" xfId="26055"/>
    <cellStyle name="Title 4 2" xfId="26056"/>
    <cellStyle name="Title 4 2 2" xfId="26057"/>
    <cellStyle name="Title 4 3" xfId="26058"/>
    <cellStyle name="Title 5" xfId="26059"/>
    <cellStyle name="Title 5 2" xfId="26060"/>
    <cellStyle name="Title 5 3" xfId="26061"/>
    <cellStyle name="Title 6" xfId="26062"/>
    <cellStyle name="Title 6 2" xfId="26063"/>
    <cellStyle name="Title 7" xfId="26064"/>
    <cellStyle name="Total 1" xfId="26065"/>
    <cellStyle name="Total 1 2" xfId="26066"/>
    <cellStyle name="Total 1 2 2" xfId="26067"/>
    <cellStyle name="Total 1 2 3" xfId="26068"/>
    <cellStyle name="Total 1 3" xfId="26069"/>
    <cellStyle name="Total 1 3 2" xfId="26070"/>
    <cellStyle name="Total 1 3 3" xfId="26071"/>
    <cellStyle name="Total 1 4" xfId="26072"/>
    <cellStyle name="Total 10" xfId="26073"/>
    <cellStyle name="Total 10 2" xfId="26074"/>
    <cellStyle name="Total 11" xfId="26075"/>
    <cellStyle name="Total 11 2" xfId="26076"/>
    <cellStyle name="Total 12" xfId="26077"/>
    <cellStyle name="Total 13" xfId="26078"/>
    <cellStyle name="Total 2" xfId="26079"/>
    <cellStyle name="Total 2 2" xfId="26080"/>
    <cellStyle name="Total 2 3" xfId="26081"/>
    <cellStyle name="Total 3" xfId="26082"/>
    <cellStyle name="Total 3 2" xfId="26083"/>
    <cellStyle name="Total 3 2 2" xfId="26084"/>
    <cellStyle name="Total 3 3" xfId="26085"/>
    <cellStyle name="Total 3 3 2" xfId="26086"/>
    <cellStyle name="Total 3 3 3" xfId="26087"/>
    <cellStyle name="Total 3 4" xfId="26088"/>
    <cellStyle name="Total 4" xfId="26089"/>
    <cellStyle name="Total 4 2" xfId="26090"/>
    <cellStyle name="Total 5" xfId="26091"/>
    <cellStyle name="Total 5 2" xfId="26092"/>
    <cellStyle name="Total 6" xfId="26093"/>
    <cellStyle name="Total 6 2" xfId="26094"/>
    <cellStyle name="Total 7" xfId="26095"/>
    <cellStyle name="Total 7 2" xfId="26096"/>
    <cellStyle name="Total 8" xfId="26097"/>
    <cellStyle name="Total 8 2" xfId="26098"/>
    <cellStyle name="Total 9" xfId="26099"/>
    <cellStyle name="Total 9 2" xfId="26100"/>
    <cellStyle name="Währung [0]_RESULTS" xfId="26101"/>
    <cellStyle name="Währung_RESULTS" xfId="26102"/>
    <cellStyle name="Warning Text 2" xfId="26103"/>
    <cellStyle name="Warning Text 2 2" xfId="26104"/>
    <cellStyle name="Warning Text 2 3" xfId="26105"/>
    <cellStyle name="Warning Text 3" xfId="26106"/>
    <cellStyle name="Warning Text 3 2" xfId="26107"/>
    <cellStyle name="Warning Text 3 3" xfId="26108"/>
    <cellStyle name="Warning Text 4" xfId="26109"/>
    <cellStyle name="Warning Text 4 2" xfId="26110"/>
    <cellStyle name="Warning Text 5" xfId="26111"/>
    <cellStyle name="Warning Text 5 2" xfId="26112"/>
    <cellStyle name="Warning Text 6" xfId="26113"/>
    <cellStyle name="Warning Text 7" xfId="26114"/>
    <cellStyle name="똿뗦먛귟 [0.00]_PRODUCT DETAIL Q1" xfId="26115"/>
    <cellStyle name="똿뗦먛귟_PRODUCT DETAIL Q1" xfId="26116"/>
    <cellStyle name="믅됞 [0.00]_PRODUCT DETAIL Q1" xfId="26117"/>
    <cellStyle name="믅됞_PRODUCT DETAIL Q1" xfId="26118"/>
    <cellStyle name="백분율_HOBONG" xfId="26119"/>
    <cellStyle name="뷭?_BOOKSHIP" xfId="26120"/>
    <cellStyle name="콤마 [0]_1202" xfId="26121"/>
    <cellStyle name="콤마_1202" xfId="26122"/>
    <cellStyle name="통화 [0]_1202" xfId="26123"/>
    <cellStyle name="통화_1202" xfId="26124"/>
    <cellStyle name="표준_(정보부문)월별인원계획" xfId="261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pdp\ganesha\GEB_Anand\SHP_TD_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e02-pgom-pbr\Decap_F\MY%20DOCUMENT--170308\Presentation%2017-01-08\PBR%20atc%20mtg%20format%20JAN-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ocuments%20and%20Settings\corporate\Local%20Settings\Temporary%20Internet%20Files\Content.IE5\9SJOSIRF\01-05-07_PBR%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AMR-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nts%20and%20Settings\ntshukla11739\Local%20Settings\Temporary%20Internet%20Files\Content.IE5\6VWFGNC1\INTERRUPTIONS%20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pdp\ganesha\GEB_Anand\ST\st\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cheme-tmk\schm_d\TECH-1_0506\ADB-1804\TECH-1\si\SIREPORTS-2003-04.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CistMast_SteelQt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03%200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NYADAV%20%20%2027.06.24/SOP/SOP/New%20SOP/SOP%202025-26/II%20QTR/10%2011%2012%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NEWUSER\Local%20Settings\Temporary%20Internet%20Files\Content.IE5\P8O6NL7M\rrs\SBM\RE_Dec_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e2\D\makwana\MMR\M.I.S\HO_MIS06-07\HO_Oct06\jm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PRO_39_C"/>
      <sheetName val="T_D COMP"/>
      <sheetName val="locationwise activities"/>
      <sheetName val="SUM_04_05"/>
      <sheetName val="zpF0001"/>
      <sheetName val="mpmla wise pp01_02"/>
      <sheetName val="R2-S1-mthws-prog"/>
      <sheetName val="zp0001_MAR"/>
      <sheetName val="Recovered_Sheet5"/>
      <sheetName val="mpmla wise pp0001"/>
      <sheetName val="Sheet1"/>
      <sheetName val="mpmla wise pp02_03"/>
      <sheetName val="Sheet2"/>
      <sheetName val="MASTER (2)"/>
      <sheetName val="LMAIN"/>
      <sheetName val="shp_T&amp;D_drive"/>
      <sheetName val="Network Accident"/>
      <sheetName val="catcum (3)"/>
      <sheetName val="Raw Data"/>
      <sheetName val="SUMMARY(AUTO)"/>
      <sheetName val="REF"/>
      <sheetName val="LIST"/>
      <sheetName val="ESD REASON"/>
      <sheetName val="SF REASON"/>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 val="Officerwise Detail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mpmla wise pp01_02"/>
      <sheetName val="T_D COMP"/>
      <sheetName val="LMAIN"/>
      <sheetName val="R2-S1-mthws-prog"/>
      <sheetName val="TLPPOCT"/>
      <sheetName val="zpF0001"/>
      <sheetName val="locationwise activities"/>
      <sheetName val="zp0001_MAR"/>
      <sheetName val="mpmla wise pp0001"/>
      <sheetName val="TALUKA Wise"/>
      <sheetName val="Recovered_Sheet5"/>
      <sheetName val="mpmla wise paid pending"/>
      <sheetName val="117"/>
      <sheetName val="mpmla wise pp02_03"/>
      <sheetName val="SuvP_Ltg_Catwise"/>
      <sheetName val="PP_Ltg_Catwise"/>
      <sheetName val="SuvP_Ind_Catwise "/>
      <sheetName val="PP_Ind_Catwise "/>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LMAIN"/>
      <sheetName val="Recovered_Sheet5"/>
      <sheetName val="ruf fmp"/>
      <sheetName val="TLPPOCT"/>
      <sheetName val="mpmla wise pp01_02"/>
      <sheetName val="SuvP_Ltg_Catwise"/>
      <sheetName val="PP_Ltg_Catwise"/>
      <sheetName val="SuvP_Ind_Catwise "/>
      <sheetName val="PP_Ind_Catwise "/>
      <sheetName val="zpF0001"/>
      <sheetName val="compar jgy"/>
      <sheetName val="COMPARE AG"/>
      <sheetName val="SUM-04-05"/>
      <sheetName val="CDSteelMaster"/>
      <sheetName val="REPORT"/>
      <sheetName val="LOOKUPS"/>
      <sheetName val="T_D COMP"/>
      <sheetName val="04REL"/>
      <sheetName val="Book1"/>
      <sheetName val="mpmla wise pp0001"/>
      <sheetName val="mpmla wise pp02_03"/>
      <sheetName val="ACN_PLN  _2_"/>
      <sheetName val="Name of Lin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_1"/>
      <sheetName val="cm_2"/>
      <sheetName val="cm_3"/>
      <sheetName val="DMTHL NEW"/>
      <sheetName val="graph"/>
      <sheetName val="compare urbn"/>
      <sheetName val="compar jgy"/>
      <sheetName val="COMPARE AG"/>
      <sheetName val="SUMMURY"/>
      <sheetName val="Sheet1"/>
      <sheetName val="vigilance"/>
      <sheetName val="CMTHL 07_08"/>
      <sheetName val="URBN"/>
      <sheetName val="IND"/>
      <sheetName val="JGY"/>
      <sheetName val="AGDOM"/>
      <sheetName val="cmthl05-06-07"/>
      <sheetName val="shp_T_D_drive"/>
      <sheetName val="TLPPOCT"/>
      <sheetName val="mpmla wise pp02_03"/>
      <sheetName val="Recovered_Sheet5"/>
      <sheetName val="ruf fmp"/>
      <sheetName val="ACN_PLN  _2_"/>
      <sheetName val="REF"/>
      <sheetName val="mpmla wise pp01_02"/>
      <sheetName val="FDR MST"/>
      <sheetName val="shp_T&amp;D_drive"/>
      <sheetName val="Addl.40"/>
      <sheetName val="04REL"/>
      <sheetName val="zpF0001"/>
    </sheetNames>
    <sheetDataSet>
      <sheetData sheetId="0" refreshError="1"/>
      <sheetData sheetId="1" refreshError="1"/>
      <sheetData sheetId="2" refreshError="1"/>
      <sheetData sheetId="3" refreshError="1"/>
      <sheetData sheetId="4" refreshError="1"/>
      <sheetData sheetId="5" refreshError="1"/>
      <sheetData sheetId="6" refreshError="1">
        <row r="1">
          <cell r="B1" t="str">
            <v>PGVCL  CIRCLE  OFFICE  PORBANDAR</v>
          </cell>
        </row>
        <row r="3">
          <cell r="B3" t="str">
            <v xml:space="preserve">JGY 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MAJIVANA</v>
          </cell>
          <cell r="D8" t="str">
            <v>JGY</v>
          </cell>
          <cell r="E8" t="str">
            <v>LT</v>
          </cell>
          <cell r="F8">
            <v>8.84</v>
          </cell>
          <cell r="G8">
            <v>60.27</v>
          </cell>
          <cell r="H8">
            <v>42.34</v>
          </cell>
        </row>
        <row r="9">
          <cell r="B9" t="str">
            <v>BAGVADAR</v>
          </cell>
          <cell r="C9" t="str">
            <v>NAGKA</v>
          </cell>
          <cell r="D9" t="str">
            <v>JGY</v>
          </cell>
          <cell r="E9" t="str">
            <v>LT</v>
          </cell>
          <cell r="F9">
            <v>4.62</v>
          </cell>
          <cell r="G9">
            <v>68.790000000000006</v>
          </cell>
          <cell r="H9">
            <v>94.38</v>
          </cell>
        </row>
        <row r="10">
          <cell r="B10" t="str">
            <v>BAGVADAR</v>
          </cell>
          <cell r="C10" t="str">
            <v>BAGVADAR-JGY</v>
          </cell>
          <cell r="D10" t="str">
            <v>JGY</v>
          </cell>
          <cell r="E10" t="str">
            <v>LT</v>
          </cell>
          <cell r="F10">
            <v>5.43</v>
          </cell>
          <cell r="G10">
            <v>25.56</v>
          </cell>
          <cell r="H10">
            <v>58.07</v>
          </cell>
        </row>
        <row r="11">
          <cell r="B11" t="str">
            <v>BAGVADAR</v>
          </cell>
          <cell r="C11" t="str">
            <v>SIMANI</v>
          </cell>
          <cell r="D11" t="str">
            <v>JGY</v>
          </cell>
          <cell r="E11" t="str">
            <v>LT</v>
          </cell>
          <cell r="F11">
            <v>4.21</v>
          </cell>
          <cell r="G11">
            <v>56.94</v>
          </cell>
          <cell r="H11">
            <v>96.84</v>
          </cell>
        </row>
        <row r="12">
          <cell r="B12" t="str">
            <v>BAGVADAR</v>
          </cell>
          <cell r="C12" t="str">
            <v>ROZIVADA</v>
          </cell>
          <cell r="D12" t="str">
            <v>JGY</v>
          </cell>
          <cell r="E12" t="str">
            <v>LT</v>
          </cell>
          <cell r="F12">
            <v>4.72</v>
          </cell>
          <cell r="G12">
            <v>36.78</v>
          </cell>
          <cell r="H12">
            <v>0</v>
          </cell>
        </row>
        <row r="13">
          <cell r="B13" t="str">
            <v>BAGVADAR</v>
          </cell>
          <cell r="C13" t="str">
            <v>ADVANA-JGY</v>
          </cell>
          <cell r="D13" t="str">
            <v>JGY</v>
          </cell>
          <cell r="E13" t="str">
            <v>LT</v>
          </cell>
          <cell r="F13">
            <v>4.97</v>
          </cell>
          <cell r="G13">
            <v>37.75</v>
          </cell>
          <cell r="H13">
            <v>63.91</v>
          </cell>
        </row>
        <row r="14">
          <cell r="B14" t="str">
            <v>RANAVAV</v>
          </cell>
          <cell r="C14" t="str">
            <v>ADITYANA</v>
          </cell>
          <cell r="D14" t="str">
            <v>JGY</v>
          </cell>
          <cell r="E14" t="str">
            <v>LT</v>
          </cell>
          <cell r="F14">
            <v>5.07</v>
          </cell>
          <cell r="G14">
            <v>76.599999999999994</v>
          </cell>
          <cell r="H14">
            <v>91.43</v>
          </cell>
        </row>
        <row r="15">
          <cell r="B15" t="str">
            <v>RANAVAV</v>
          </cell>
          <cell r="C15" t="str">
            <v>DHARAMPUR</v>
          </cell>
          <cell r="D15" t="str">
            <v>JGY</v>
          </cell>
          <cell r="E15" t="str">
            <v>LT</v>
          </cell>
          <cell r="F15">
            <v>5.25</v>
          </cell>
          <cell r="G15">
            <v>-24.14</v>
          </cell>
          <cell r="H15">
            <v>-29.19</v>
          </cell>
        </row>
        <row r="16">
          <cell r="B16" t="str">
            <v>RANAVAV</v>
          </cell>
          <cell r="C16" t="str">
            <v>BHOD</v>
          </cell>
          <cell r="D16" t="str">
            <v>JGY</v>
          </cell>
          <cell r="E16" t="str">
            <v>LT</v>
          </cell>
          <cell r="F16">
            <v>5.16</v>
          </cell>
          <cell r="G16">
            <v>28.72</v>
          </cell>
          <cell r="H16">
            <v>42.84</v>
          </cell>
        </row>
        <row r="17">
          <cell r="B17" t="str">
            <v>RANAVAV</v>
          </cell>
          <cell r="C17" t="str">
            <v>BORDI/ANIYARI</v>
          </cell>
          <cell r="D17" t="str">
            <v>JGY</v>
          </cell>
          <cell r="E17" t="str">
            <v>LT</v>
          </cell>
          <cell r="F17">
            <v>7.03</v>
          </cell>
          <cell r="G17">
            <v>57.9</v>
          </cell>
          <cell r="H17">
            <v>95.37</v>
          </cell>
        </row>
        <row r="18">
          <cell r="B18" t="str">
            <v>RANAVAV</v>
          </cell>
          <cell r="C18" t="str">
            <v>PADARDI</v>
          </cell>
          <cell r="D18" t="str">
            <v>JGY</v>
          </cell>
          <cell r="E18" t="str">
            <v>LT</v>
          </cell>
          <cell r="F18">
            <v>5.92</v>
          </cell>
          <cell r="G18">
            <v>80.760000000000005</v>
          </cell>
          <cell r="H18">
            <v>73.72</v>
          </cell>
        </row>
        <row r="19">
          <cell r="B19" t="str">
            <v>RANAVAV</v>
          </cell>
          <cell r="C19" t="str">
            <v>VANSJALIYA</v>
          </cell>
          <cell r="D19" t="str">
            <v>JGY</v>
          </cell>
          <cell r="E19" t="str">
            <v>LT</v>
          </cell>
          <cell r="F19">
            <v>5.92</v>
          </cell>
          <cell r="G19">
            <v>0</v>
          </cell>
        </row>
        <row r="20">
          <cell r="B20" t="str">
            <v>KUTIYANA</v>
          </cell>
          <cell r="C20" t="str">
            <v>KANSABAD</v>
          </cell>
          <cell r="D20" t="str">
            <v>JGY</v>
          </cell>
          <cell r="E20" t="str">
            <v>LT</v>
          </cell>
          <cell r="F20">
            <v>5.89</v>
          </cell>
          <cell r="G20">
            <v>60.86</v>
          </cell>
          <cell r="H20">
            <v>86.73</v>
          </cell>
        </row>
        <row r="21">
          <cell r="B21" t="str">
            <v>KUTIYANA</v>
          </cell>
          <cell r="C21" t="str">
            <v>KHIJDAD</v>
          </cell>
          <cell r="D21" t="str">
            <v>JGY</v>
          </cell>
          <cell r="E21" t="str">
            <v>LT</v>
          </cell>
          <cell r="F21">
            <v>4.68</v>
          </cell>
          <cell r="G21">
            <v>47.57</v>
          </cell>
          <cell r="H21">
            <v>39.65</v>
          </cell>
        </row>
        <row r="22">
          <cell r="B22" t="str">
            <v>KUTIYANA</v>
          </cell>
          <cell r="C22" t="str">
            <v>ISHWARIYA</v>
          </cell>
          <cell r="D22" t="str">
            <v>JGY</v>
          </cell>
          <cell r="E22" t="str">
            <v>LT</v>
          </cell>
          <cell r="F22">
            <v>10.08</v>
          </cell>
          <cell r="G22">
            <v>53.39</v>
          </cell>
          <cell r="H22">
            <v>23.92</v>
          </cell>
        </row>
        <row r="23">
          <cell r="B23" t="str">
            <v>KUTIYANA</v>
          </cell>
          <cell r="C23" t="str">
            <v>GOKARAN</v>
          </cell>
          <cell r="D23" t="str">
            <v>JGY</v>
          </cell>
          <cell r="E23" t="str">
            <v>LT</v>
          </cell>
          <cell r="F23">
            <v>5.31</v>
          </cell>
          <cell r="G23">
            <v>58.65</v>
          </cell>
          <cell r="H23">
            <v>49.14</v>
          </cell>
        </row>
        <row r="24">
          <cell r="B24" t="str">
            <v>KUTIYANA</v>
          </cell>
          <cell r="C24" t="str">
            <v>DESHINGA</v>
          </cell>
          <cell r="D24" t="str">
            <v>JGY</v>
          </cell>
          <cell r="E24" t="str">
            <v>LT</v>
          </cell>
          <cell r="F24">
            <v>5.07</v>
          </cell>
          <cell r="G24">
            <v>61.41</v>
          </cell>
          <cell r="H24">
            <v>83.43</v>
          </cell>
        </row>
        <row r="25">
          <cell r="B25" t="str">
            <v>KUTIYANA</v>
          </cell>
          <cell r="C25" t="str">
            <v>DADUKA</v>
          </cell>
          <cell r="D25" t="str">
            <v>JGY</v>
          </cell>
          <cell r="E25" t="str">
            <v>LT</v>
          </cell>
          <cell r="F25">
            <v>5.23</v>
          </cell>
          <cell r="G25">
            <v>0</v>
          </cell>
          <cell r="H25">
            <v>49.45</v>
          </cell>
        </row>
        <row r="26">
          <cell r="B26" t="str">
            <v>KUTIYANA</v>
          </cell>
          <cell r="C26" t="str">
            <v>UMIYA</v>
          </cell>
          <cell r="D26" t="str">
            <v>JGY</v>
          </cell>
          <cell r="E26" t="str">
            <v>LT</v>
          </cell>
          <cell r="F26">
            <v>5.23</v>
          </cell>
          <cell r="G26">
            <v>0</v>
          </cell>
        </row>
        <row r="27">
          <cell r="B27" t="str">
            <v>BANTWA</v>
          </cell>
          <cell r="C27" t="str">
            <v>DADAVA</v>
          </cell>
          <cell r="D27" t="str">
            <v>JGY</v>
          </cell>
          <cell r="E27" t="str">
            <v>MX</v>
          </cell>
          <cell r="F27">
            <v>6.77</v>
          </cell>
          <cell r="G27">
            <v>37.22</v>
          </cell>
          <cell r="H27">
            <v>68.989999999999995</v>
          </cell>
        </row>
        <row r="28">
          <cell r="B28" t="str">
            <v>BANTWA</v>
          </cell>
          <cell r="C28" t="str">
            <v>BANTWA(LIMBUDA)JGY</v>
          </cell>
          <cell r="D28" t="str">
            <v>JGY</v>
          </cell>
          <cell r="E28" t="str">
            <v>LT</v>
          </cell>
          <cell r="F28">
            <v>7.2</v>
          </cell>
          <cell r="G28">
            <v>52.05</v>
          </cell>
          <cell r="H28">
            <v>45.43</v>
          </cell>
        </row>
        <row r="29">
          <cell r="B29" t="str">
            <v>BANTWA</v>
          </cell>
          <cell r="C29" t="str">
            <v>BAGASARA</v>
          </cell>
          <cell r="D29" t="str">
            <v>JGY</v>
          </cell>
          <cell r="E29" t="str">
            <v>LT</v>
          </cell>
          <cell r="F29">
            <v>13.88</v>
          </cell>
          <cell r="G29">
            <v>67.53</v>
          </cell>
          <cell r="H29">
            <v>63.72</v>
          </cell>
        </row>
        <row r="30">
          <cell r="B30" t="str">
            <v>BANTWA</v>
          </cell>
          <cell r="C30" t="str">
            <v>INDRANA</v>
          </cell>
          <cell r="D30" t="str">
            <v>JGY</v>
          </cell>
          <cell r="E30" t="str">
            <v>LT</v>
          </cell>
          <cell r="F30">
            <v>6.72</v>
          </cell>
          <cell r="G30">
            <v>35.130000000000003</v>
          </cell>
          <cell r="H30">
            <v>33.43</v>
          </cell>
        </row>
        <row r="31">
          <cell r="B31" t="str">
            <v>COASTAL</v>
          </cell>
          <cell r="C31" t="str">
            <v>KOLIKHADA</v>
          </cell>
          <cell r="D31" t="str">
            <v>JGY</v>
          </cell>
          <cell r="E31" t="str">
            <v>LT</v>
          </cell>
          <cell r="F31">
            <v>3.76</v>
          </cell>
          <cell r="G31">
            <v>34.1</v>
          </cell>
          <cell r="H31">
            <v>-5.1100000000000003</v>
          </cell>
        </row>
        <row r="32">
          <cell r="B32" t="str">
            <v>COASTAL</v>
          </cell>
          <cell r="C32" t="str">
            <v>KHIMESHWAR</v>
          </cell>
          <cell r="D32" t="str">
            <v>JGY</v>
          </cell>
          <cell r="E32" t="str">
            <v>LT</v>
          </cell>
          <cell r="F32">
            <v>3.23</v>
          </cell>
          <cell r="G32">
            <v>63.79</v>
          </cell>
          <cell r="H32">
            <v>100</v>
          </cell>
        </row>
        <row r="33">
          <cell r="B33" t="str">
            <v>COASTAL</v>
          </cell>
          <cell r="C33" t="str">
            <v>GOSA/NARVAI</v>
          </cell>
          <cell r="D33" t="str">
            <v>JGY</v>
          </cell>
          <cell r="E33" t="str">
            <v>LT</v>
          </cell>
          <cell r="F33">
            <v>6.13</v>
          </cell>
          <cell r="G33">
            <v>75.400000000000006</v>
          </cell>
          <cell r="H33">
            <v>71.75</v>
          </cell>
        </row>
        <row r="34">
          <cell r="B34" t="str">
            <v>COASTAL</v>
          </cell>
          <cell r="C34" t="str">
            <v>TUKDA GOSA</v>
          </cell>
          <cell r="D34" t="str">
            <v>JGY</v>
          </cell>
          <cell r="E34" t="str">
            <v>LT</v>
          </cell>
          <cell r="F34">
            <v>8.8800000000000008</v>
          </cell>
          <cell r="G34">
            <v>44.54</v>
          </cell>
          <cell r="H34">
            <v>44.97</v>
          </cell>
        </row>
        <row r="35">
          <cell r="B35" t="str">
            <v>COASTAL</v>
          </cell>
          <cell r="C35" t="str">
            <v>NAVAGAM</v>
          </cell>
          <cell r="D35" t="str">
            <v>JGY</v>
          </cell>
          <cell r="E35" t="str">
            <v>LT</v>
          </cell>
          <cell r="F35">
            <v>5.28</v>
          </cell>
          <cell r="G35">
            <v>71.739999999999995</v>
          </cell>
          <cell r="H35">
            <v>57.81</v>
          </cell>
        </row>
        <row r="36">
          <cell r="B36" t="str">
            <v>COASTAL</v>
          </cell>
          <cell r="C36" t="str">
            <v>SHRINAGAR</v>
          </cell>
          <cell r="D36" t="str">
            <v>JGY</v>
          </cell>
          <cell r="E36" t="str">
            <v>LT</v>
          </cell>
          <cell r="F36">
            <v>4.6100000000000003</v>
          </cell>
          <cell r="G36">
            <v>28.7</v>
          </cell>
          <cell r="H36">
            <v>75.849999999999994</v>
          </cell>
        </row>
        <row r="37">
          <cell r="B37" t="str">
            <v>COASTAL</v>
          </cell>
          <cell r="C37" t="str">
            <v>VISAVADA JGY</v>
          </cell>
          <cell r="D37" t="str">
            <v>JGY</v>
          </cell>
          <cell r="E37" t="str">
            <v>LT</v>
          </cell>
          <cell r="F37">
            <v>4.87</v>
          </cell>
          <cell r="G37">
            <v>40.68</v>
          </cell>
          <cell r="H37">
            <v>61.56</v>
          </cell>
        </row>
        <row r="38">
          <cell r="B38" t="str">
            <v>COASTAL</v>
          </cell>
          <cell r="C38" t="str">
            <v>AMBARAMA</v>
          </cell>
          <cell r="D38" t="str">
            <v>JGY</v>
          </cell>
          <cell r="E38" t="str">
            <v>LT</v>
          </cell>
          <cell r="F38">
            <v>3.73</v>
          </cell>
          <cell r="G38">
            <v>19.25</v>
          </cell>
          <cell r="H38">
            <v>54.71</v>
          </cell>
        </row>
        <row r="39">
          <cell r="B39" t="str">
            <v>KSD-R-1</v>
          </cell>
          <cell r="C39" t="str">
            <v>SAKRANA</v>
          </cell>
          <cell r="D39" t="str">
            <v>JGY</v>
          </cell>
          <cell r="E39" t="str">
            <v>LT</v>
          </cell>
          <cell r="F39">
            <v>5.72</v>
          </cell>
          <cell r="G39">
            <v>71.83</v>
          </cell>
          <cell r="H39">
            <v>40.89</v>
          </cell>
        </row>
        <row r="40">
          <cell r="B40" t="str">
            <v>KSD-R-1</v>
          </cell>
          <cell r="C40" t="str">
            <v>PANKHAN</v>
          </cell>
          <cell r="D40" t="str">
            <v>JGY</v>
          </cell>
          <cell r="E40" t="str">
            <v>LT</v>
          </cell>
          <cell r="F40">
            <v>5.31</v>
          </cell>
          <cell r="G40">
            <v>43.02</v>
          </cell>
          <cell r="H40">
            <v>47.06</v>
          </cell>
        </row>
        <row r="41">
          <cell r="B41" t="str">
            <v>KSD-R-1</v>
          </cell>
          <cell r="C41" t="str">
            <v>AJAB</v>
          </cell>
          <cell r="D41" t="str">
            <v>JGY</v>
          </cell>
          <cell r="E41" t="str">
            <v>LT</v>
          </cell>
          <cell r="F41">
            <v>9.2100000000000009</v>
          </cell>
          <cell r="G41">
            <v>71.95</v>
          </cell>
          <cell r="H41">
            <v>82.08</v>
          </cell>
        </row>
        <row r="42">
          <cell r="B42" t="str">
            <v>KSD-R-1</v>
          </cell>
          <cell r="C42" t="str">
            <v>KARENI</v>
          </cell>
          <cell r="D42" t="str">
            <v>JGY</v>
          </cell>
          <cell r="E42" t="str">
            <v>LT</v>
          </cell>
          <cell r="F42">
            <v>6.38</v>
          </cell>
          <cell r="G42">
            <v>60.41</v>
          </cell>
          <cell r="H42">
            <v>97.76</v>
          </cell>
        </row>
        <row r="43">
          <cell r="B43" t="str">
            <v>KSD-R-1</v>
          </cell>
          <cell r="C43" t="str">
            <v>SILODAR</v>
          </cell>
          <cell r="D43" t="str">
            <v>JGY</v>
          </cell>
          <cell r="E43" t="str">
            <v>LT</v>
          </cell>
          <cell r="F43">
            <v>5</v>
          </cell>
          <cell r="G43">
            <v>0</v>
          </cell>
          <cell r="H43">
            <v>0</v>
          </cell>
        </row>
        <row r="44">
          <cell r="B44" t="str">
            <v>MALIYA</v>
          </cell>
          <cell r="C44" t="str">
            <v>MALIA</v>
          </cell>
          <cell r="D44" t="str">
            <v>JGY</v>
          </cell>
          <cell r="E44" t="str">
            <v>LT</v>
          </cell>
          <cell r="F44">
            <v>6.75</v>
          </cell>
          <cell r="G44">
            <v>45.04</v>
          </cell>
          <cell r="H44">
            <v>-3.99</v>
          </cell>
        </row>
        <row r="45">
          <cell r="B45" t="str">
            <v>MALIYA</v>
          </cell>
          <cell r="C45" t="str">
            <v>SAROVAR(DADHICHI)</v>
          </cell>
          <cell r="D45" t="str">
            <v>JGY</v>
          </cell>
          <cell r="E45" t="str">
            <v>LT</v>
          </cell>
          <cell r="F45">
            <v>6.48</v>
          </cell>
          <cell r="G45">
            <v>18.899999999999999</v>
          </cell>
          <cell r="H45">
            <v>87.42</v>
          </cell>
        </row>
        <row r="46">
          <cell r="B46" t="str">
            <v>MALIYA</v>
          </cell>
          <cell r="C46" t="str">
            <v>JAMVADI</v>
          </cell>
          <cell r="D46" t="str">
            <v>JGY</v>
          </cell>
          <cell r="E46" t="str">
            <v>LT</v>
          </cell>
          <cell r="F46">
            <v>4.75</v>
          </cell>
          <cell r="G46">
            <v>55.56</v>
          </cell>
          <cell r="H46">
            <v>97.3</v>
          </cell>
        </row>
        <row r="47">
          <cell r="B47" t="str">
            <v>MALIYA</v>
          </cell>
          <cell r="C47" t="str">
            <v>AMBECHA</v>
          </cell>
          <cell r="D47" t="str">
            <v>JGY</v>
          </cell>
          <cell r="E47" t="str">
            <v>LT</v>
          </cell>
          <cell r="F47">
            <v>3.5</v>
          </cell>
          <cell r="G47">
            <v>80.62</v>
          </cell>
          <cell r="H47">
            <v>56.02</v>
          </cell>
        </row>
        <row r="48">
          <cell r="B48" t="str">
            <v>MALIYA</v>
          </cell>
          <cell r="C48" t="str">
            <v>KARTIK</v>
          </cell>
          <cell r="D48" t="str">
            <v>JGY</v>
          </cell>
          <cell r="E48" t="str">
            <v>LT</v>
          </cell>
          <cell r="F48">
            <v>4.95</v>
          </cell>
          <cell r="G48">
            <v>56.07</v>
          </cell>
          <cell r="H48">
            <v>59.68</v>
          </cell>
        </row>
        <row r="49">
          <cell r="B49" t="str">
            <v>MALIYA</v>
          </cell>
          <cell r="C49" t="str">
            <v>AMBALGADH</v>
          </cell>
          <cell r="D49" t="str">
            <v>JGY</v>
          </cell>
          <cell r="E49" t="str">
            <v>LT</v>
          </cell>
          <cell r="F49">
            <v>6.16</v>
          </cell>
          <cell r="G49">
            <v>60.19</v>
          </cell>
          <cell r="H49">
            <v>98.03</v>
          </cell>
        </row>
        <row r="50">
          <cell r="B50" t="str">
            <v>KSD-R-2</v>
          </cell>
          <cell r="C50" t="str">
            <v>PADODAR</v>
          </cell>
          <cell r="D50" t="str">
            <v>JGY</v>
          </cell>
          <cell r="E50" t="str">
            <v>LT</v>
          </cell>
          <cell r="F50">
            <v>6.58</v>
          </cell>
          <cell r="G50">
            <v>74.39</v>
          </cell>
          <cell r="H50">
            <v>60.56</v>
          </cell>
        </row>
        <row r="51">
          <cell r="B51" t="str">
            <v>KSD-R-2</v>
          </cell>
          <cell r="C51" t="str">
            <v>JONPUR</v>
          </cell>
          <cell r="D51" t="str">
            <v>JGY</v>
          </cell>
          <cell r="E51" t="str">
            <v>LT</v>
          </cell>
          <cell r="F51">
            <v>7.78</v>
          </cell>
          <cell r="G51">
            <v>56.76</v>
          </cell>
          <cell r="H51">
            <v>89.22</v>
          </cell>
        </row>
        <row r="52">
          <cell r="B52" t="str">
            <v>KSD-R-2</v>
          </cell>
          <cell r="C52" t="str">
            <v>MESHWAN</v>
          </cell>
          <cell r="D52" t="str">
            <v>JGY</v>
          </cell>
          <cell r="E52" t="str">
            <v>LT</v>
          </cell>
          <cell r="F52">
            <v>7.01</v>
          </cell>
          <cell r="G52">
            <v>35.630000000000003</v>
          </cell>
          <cell r="H52">
            <v>40.869999999999997</v>
          </cell>
        </row>
        <row r="53">
          <cell r="B53" t="str">
            <v>KSD-R-2</v>
          </cell>
          <cell r="C53" t="str">
            <v>KHIRSARA-KSD</v>
          </cell>
          <cell r="D53" t="str">
            <v>JGY</v>
          </cell>
          <cell r="E53" t="str">
            <v>LT</v>
          </cell>
          <cell r="F53">
            <v>6.52</v>
          </cell>
          <cell r="G53">
            <v>76.680000000000007</v>
          </cell>
          <cell r="H53">
            <v>77.31</v>
          </cell>
        </row>
        <row r="54">
          <cell r="B54" t="str">
            <v>KSD-R-2</v>
          </cell>
          <cell r="C54" t="str">
            <v>TITODI</v>
          </cell>
          <cell r="D54" t="str">
            <v>JGY</v>
          </cell>
          <cell r="E54" t="str">
            <v>LT</v>
          </cell>
          <cell r="F54">
            <v>6.26</v>
          </cell>
          <cell r="G54">
            <v>60</v>
          </cell>
          <cell r="H54">
            <v>72.930000000000007</v>
          </cell>
        </row>
        <row r="55">
          <cell r="B55" t="str">
            <v>CHORWAD</v>
          </cell>
          <cell r="C55" t="str">
            <v>GAYATRI(GADU)</v>
          </cell>
          <cell r="D55" t="str">
            <v>JGY</v>
          </cell>
          <cell r="E55" t="str">
            <v>LT</v>
          </cell>
          <cell r="F55">
            <v>14.93</v>
          </cell>
          <cell r="G55">
            <v>19.09</v>
          </cell>
          <cell r="H55">
            <v>33.83</v>
          </cell>
        </row>
        <row r="56">
          <cell r="B56" t="str">
            <v>CHORWAD</v>
          </cell>
          <cell r="C56" t="str">
            <v>CHANDUVAV</v>
          </cell>
          <cell r="D56" t="str">
            <v>JGY</v>
          </cell>
          <cell r="E56" t="str">
            <v>MX</v>
          </cell>
          <cell r="F56">
            <v>9.26</v>
          </cell>
          <cell r="G56">
            <v>35.049999999999997</v>
          </cell>
          <cell r="H56">
            <v>57.79</v>
          </cell>
        </row>
        <row r="57">
          <cell r="B57" t="str">
            <v>CHORWAD</v>
          </cell>
          <cell r="C57" t="str">
            <v>CHORWAD</v>
          </cell>
          <cell r="D57" t="str">
            <v>JGY</v>
          </cell>
          <cell r="E57" t="str">
            <v>LT</v>
          </cell>
          <cell r="F57">
            <v>10.35</v>
          </cell>
          <cell r="G57">
            <v>49.82</v>
          </cell>
          <cell r="H57">
            <v>84.57</v>
          </cell>
        </row>
        <row r="58">
          <cell r="B58" t="str">
            <v>CHORWAD</v>
          </cell>
          <cell r="C58" t="str">
            <v>GHUMALI</v>
          </cell>
          <cell r="D58" t="str">
            <v>JGY</v>
          </cell>
          <cell r="E58" t="str">
            <v>LT</v>
          </cell>
          <cell r="F58">
            <v>4.05</v>
          </cell>
          <cell r="G58">
            <v>33.29</v>
          </cell>
          <cell r="H58">
            <v>26.74</v>
          </cell>
        </row>
        <row r="59">
          <cell r="B59" t="str">
            <v>CHORWAD</v>
          </cell>
          <cell r="C59" t="str">
            <v>SARSAVA</v>
          </cell>
          <cell r="D59" t="str">
            <v>JGY</v>
          </cell>
          <cell r="E59" t="str">
            <v>LT</v>
          </cell>
          <cell r="F59">
            <v>4.5199999999999996</v>
          </cell>
          <cell r="G59">
            <v>87.88</v>
          </cell>
          <cell r="H59">
            <v>65.06</v>
          </cell>
        </row>
        <row r="60">
          <cell r="B60" t="str">
            <v>CHORWAD</v>
          </cell>
          <cell r="C60" t="str">
            <v>BABARA</v>
          </cell>
          <cell r="D60" t="str">
            <v>JGY</v>
          </cell>
          <cell r="E60" t="str">
            <v>LT</v>
          </cell>
          <cell r="F60">
            <v>5.63</v>
          </cell>
          <cell r="G60">
            <v>72</v>
          </cell>
          <cell r="H60">
            <v>42.14</v>
          </cell>
        </row>
        <row r="61">
          <cell r="B61" t="str">
            <v>CHORWAD</v>
          </cell>
          <cell r="C61" t="str">
            <v>JALDHARA</v>
          </cell>
          <cell r="D61" t="str">
            <v>JGY</v>
          </cell>
          <cell r="E61" t="str">
            <v>LT</v>
          </cell>
          <cell r="F61">
            <v>9.9600000000000009</v>
          </cell>
          <cell r="G61">
            <v>64.87</v>
          </cell>
          <cell r="H61">
            <v>90.5</v>
          </cell>
        </row>
        <row r="62">
          <cell r="B62" t="str">
            <v>CHORWAD</v>
          </cell>
          <cell r="C62" t="str">
            <v>RAMESHWAR</v>
          </cell>
          <cell r="D62" t="str">
            <v>JGY</v>
          </cell>
          <cell r="E62" t="str">
            <v>LT</v>
          </cell>
          <cell r="F62">
            <v>4.8899999999999997</v>
          </cell>
          <cell r="G62">
            <v>73.400000000000006</v>
          </cell>
          <cell r="H62">
            <v>75.03</v>
          </cell>
        </row>
        <row r="63">
          <cell r="B63" t="str">
            <v>MGL-R</v>
          </cell>
          <cell r="C63" t="str">
            <v>MANKHETRA</v>
          </cell>
          <cell r="D63" t="str">
            <v>JGY</v>
          </cell>
          <cell r="E63" t="str">
            <v>LT</v>
          </cell>
          <cell r="F63">
            <v>4.8499999999999996</v>
          </cell>
          <cell r="G63">
            <v>72.290000000000006</v>
          </cell>
          <cell r="H63">
            <v>75.89</v>
          </cell>
        </row>
        <row r="64">
          <cell r="B64" t="str">
            <v>MGL-R</v>
          </cell>
          <cell r="C64" t="str">
            <v>VIRPUR</v>
          </cell>
          <cell r="D64" t="str">
            <v>JGY</v>
          </cell>
          <cell r="E64" t="str">
            <v>LT</v>
          </cell>
          <cell r="F64">
            <v>5.0199999999999996</v>
          </cell>
          <cell r="G64">
            <v>57.52</v>
          </cell>
          <cell r="H64">
            <v>-92.43</v>
          </cell>
        </row>
        <row r="65">
          <cell r="B65" t="str">
            <v>MGL-R</v>
          </cell>
          <cell r="C65" t="str">
            <v>ARENA</v>
          </cell>
          <cell r="D65" t="str">
            <v>JGY</v>
          </cell>
          <cell r="E65" t="str">
            <v>LT</v>
          </cell>
          <cell r="F65">
            <v>4.84</v>
          </cell>
          <cell r="G65">
            <v>41.34</v>
          </cell>
          <cell r="H65">
            <v>87.83</v>
          </cell>
        </row>
        <row r="66">
          <cell r="B66" t="str">
            <v>MGL-R</v>
          </cell>
          <cell r="C66" t="str">
            <v>NANDARKHI</v>
          </cell>
          <cell r="D66" t="str">
            <v>JGY</v>
          </cell>
          <cell r="E66" t="str">
            <v>LT</v>
          </cell>
          <cell r="F66">
            <v>3.94</v>
          </cell>
          <cell r="G66">
            <v>53.48</v>
          </cell>
          <cell r="H66">
            <v>45.74</v>
          </cell>
        </row>
        <row r="67">
          <cell r="B67" t="str">
            <v>MGL-R</v>
          </cell>
          <cell r="C67" t="str">
            <v>MAKTUPUR</v>
          </cell>
          <cell r="D67" t="str">
            <v>JGY</v>
          </cell>
          <cell r="E67" t="str">
            <v>LT</v>
          </cell>
          <cell r="F67">
            <v>7.68</v>
          </cell>
          <cell r="G67">
            <v>44.69</v>
          </cell>
          <cell r="H67">
            <v>43.06</v>
          </cell>
        </row>
        <row r="68">
          <cell r="B68" t="str">
            <v>MGL-R</v>
          </cell>
          <cell r="C68" t="str">
            <v>SULTANPUR</v>
          </cell>
          <cell r="D68" t="str">
            <v>JGY</v>
          </cell>
          <cell r="E68" t="str">
            <v>LT</v>
          </cell>
          <cell r="F68">
            <v>5</v>
          </cell>
          <cell r="G68">
            <v>0</v>
          </cell>
          <cell r="H68">
            <v>0</v>
          </cell>
        </row>
        <row r="69">
          <cell r="B69" t="str">
            <v>MADHAVPUR</v>
          </cell>
          <cell r="C69" t="str">
            <v>MADHAVPUR</v>
          </cell>
          <cell r="D69" t="str">
            <v>JGY</v>
          </cell>
          <cell r="E69" t="str">
            <v>LT</v>
          </cell>
          <cell r="F69">
            <v>4.96</v>
          </cell>
          <cell r="G69">
            <v>46.41</v>
          </cell>
          <cell r="H69">
            <v>92.5</v>
          </cell>
        </row>
        <row r="70">
          <cell r="B70" t="str">
            <v>MADHAVPUR</v>
          </cell>
          <cell r="C70" t="str">
            <v>AJAK</v>
          </cell>
          <cell r="D70" t="str">
            <v>JGY</v>
          </cell>
          <cell r="E70" t="str">
            <v>LT</v>
          </cell>
          <cell r="F70">
            <v>4.21</v>
          </cell>
          <cell r="G70">
            <v>58.02</v>
          </cell>
          <cell r="H70">
            <v>71.41</v>
          </cell>
        </row>
        <row r="71">
          <cell r="B71" t="str">
            <v>MADHAVPUR</v>
          </cell>
          <cell r="C71" t="str">
            <v>PATA</v>
          </cell>
          <cell r="D71" t="str">
            <v>JGY</v>
          </cell>
          <cell r="E71" t="str">
            <v>LT</v>
          </cell>
          <cell r="F71">
            <v>12.04</v>
          </cell>
          <cell r="G71">
            <v>78.209999999999994</v>
          </cell>
          <cell r="H71">
            <v>63.37</v>
          </cell>
        </row>
        <row r="72">
          <cell r="B72" t="str">
            <v>MADHAVPUR</v>
          </cell>
          <cell r="C72" t="str">
            <v>ZARIYAWADA</v>
          </cell>
          <cell r="D72" t="str">
            <v>JGY</v>
          </cell>
          <cell r="E72" t="str">
            <v>LT</v>
          </cell>
          <cell r="F72">
            <v>4.05</v>
          </cell>
          <cell r="G72">
            <v>66.33</v>
          </cell>
          <cell r="H72">
            <v>99.37</v>
          </cell>
        </row>
        <row r="73">
          <cell r="B73" t="str">
            <v>MADHAVPUR</v>
          </cell>
          <cell r="C73" t="str">
            <v>SANGAVADA</v>
          </cell>
          <cell r="D73" t="str">
            <v>JGY</v>
          </cell>
          <cell r="E73" t="str">
            <v>LT</v>
          </cell>
          <cell r="F73">
            <v>3.71</v>
          </cell>
          <cell r="G73">
            <v>55.63</v>
          </cell>
          <cell r="H73">
            <v>100</v>
          </cell>
        </row>
        <row r="74">
          <cell r="B74" t="str">
            <v>MADHAVPUR</v>
          </cell>
          <cell r="C74" t="str">
            <v>SANDHAA</v>
          </cell>
          <cell r="D74" t="str">
            <v>JGY</v>
          </cell>
          <cell r="E74" t="str">
            <v>LT</v>
          </cell>
          <cell r="F74">
            <v>6.56</v>
          </cell>
          <cell r="G74">
            <v>80.03</v>
          </cell>
          <cell r="H74">
            <v>67.89</v>
          </cell>
        </row>
        <row r="77">
          <cell r="C77" t="str">
            <v>PBR CT</v>
          </cell>
          <cell r="D77" t="str">
            <v>JGY</v>
          </cell>
          <cell r="E77" t="str">
            <v>JGY</v>
          </cell>
          <cell r="G77">
            <v>0</v>
          </cell>
          <cell r="H77">
            <v>0</v>
          </cell>
        </row>
        <row r="78">
          <cell r="C78" t="str">
            <v>PBR RURL</v>
          </cell>
          <cell r="D78" t="str">
            <v>JGY</v>
          </cell>
          <cell r="E78" t="str">
            <v>JGY</v>
          </cell>
          <cell r="G78">
            <v>51.67</v>
          </cell>
          <cell r="H78">
            <v>60.92</v>
          </cell>
        </row>
        <row r="79">
          <cell r="C79" t="str">
            <v>KSD-1</v>
          </cell>
          <cell r="D79" t="str">
            <v>JGY</v>
          </cell>
          <cell r="E79" t="str">
            <v>JGY</v>
          </cell>
          <cell r="G79">
            <v>56.57</v>
          </cell>
          <cell r="H79">
            <v>66.67</v>
          </cell>
        </row>
        <row r="80">
          <cell r="C80" t="str">
            <v>KSD-2</v>
          </cell>
          <cell r="D80" t="str">
            <v>JGY</v>
          </cell>
          <cell r="E80" t="str">
            <v>JGY</v>
          </cell>
          <cell r="G80">
            <v>57.43</v>
          </cell>
          <cell r="H80">
            <v>64.39</v>
          </cell>
        </row>
        <row r="81">
          <cell r="C81" t="str">
            <v xml:space="preserve"> PBR CIRCLE</v>
          </cell>
          <cell r="D81" t="str">
            <v>JGY</v>
          </cell>
          <cell r="E81" t="str">
            <v>JGY</v>
          </cell>
          <cell r="G81">
            <v>54.05</v>
          </cell>
          <cell r="H81">
            <v>63.54</v>
          </cell>
        </row>
      </sheetData>
      <sheetData sheetId="7" refreshError="1">
        <row r="1">
          <cell r="B1" t="str">
            <v>PGVCL  CIRCLE  OFFICE  PORBANDAR</v>
          </cell>
        </row>
        <row r="3">
          <cell r="B3" t="str">
            <v xml:space="preserve">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BOKHIRA</v>
          </cell>
          <cell r="D8" t="str">
            <v>AGD</v>
          </cell>
          <cell r="E8" t="str">
            <v>LT</v>
          </cell>
          <cell r="F8">
            <v>5.82</v>
          </cell>
          <cell r="G8">
            <v>7.52</v>
          </cell>
          <cell r="H8">
            <v>-5.0283593316751495E-2</v>
          </cell>
        </row>
        <row r="9">
          <cell r="B9" t="str">
            <v>BAGVADAR</v>
          </cell>
          <cell r="C9" t="str">
            <v>VACHHODA</v>
          </cell>
          <cell r="D9" t="str">
            <v>AGD</v>
          </cell>
          <cell r="E9" t="str">
            <v>LT</v>
          </cell>
          <cell r="F9">
            <v>6.43</v>
          </cell>
          <cell r="G9">
            <v>18.5</v>
          </cell>
          <cell r="H9">
            <v>0.33890799946040739</v>
          </cell>
        </row>
        <row r="10">
          <cell r="B10" t="str">
            <v>BAGVADAR</v>
          </cell>
          <cell r="C10" t="str">
            <v>SHISHLI(OLD FATANA)</v>
          </cell>
          <cell r="D10" t="str">
            <v>AGD</v>
          </cell>
          <cell r="E10" t="str">
            <v>LT</v>
          </cell>
          <cell r="F10">
            <v>9.26</v>
          </cell>
          <cell r="G10">
            <v>5.07</v>
          </cell>
          <cell r="H10">
            <v>-0.34261187728679987</v>
          </cell>
        </row>
        <row r="11">
          <cell r="B11" t="str">
            <v>BAGVADAR</v>
          </cell>
          <cell r="C11" t="str">
            <v>KHAMBHODAR</v>
          </cell>
          <cell r="D11" t="str">
            <v>AGD</v>
          </cell>
          <cell r="E11" t="str">
            <v>LT</v>
          </cell>
          <cell r="F11">
            <v>7.69</v>
          </cell>
          <cell r="G11">
            <v>7.64</v>
          </cell>
          <cell r="H11">
            <v>0.45862913096695229</v>
          </cell>
        </row>
        <row r="12">
          <cell r="B12" t="str">
            <v>BAGVADAR</v>
          </cell>
          <cell r="C12" t="str">
            <v>KUNVADAR(OLD BHOMIYAV</v>
          </cell>
          <cell r="D12" t="str">
            <v>AGD</v>
          </cell>
          <cell r="E12" t="str">
            <v>LT</v>
          </cell>
          <cell r="F12">
            <v>12.95</v>
          </cell>
          <cell r="G12">
            <v>-4</v>
          </cell>
          <cell r="H12">
            <v>0.10956039837224245</v>
          </cell>
        </row>
        <row r="13">
          <cell r="B13" t="str">
            <v>BAGVADAR</v>
          </cell>
          <cell r="C13" t="str">
            <v>MODHWADA</v>
          </cell>
          <cell r="D13" t="str">
            <v>AGD</v>
          </cell>
          <cell r="E13" t="str">
            <v>LT</v>
          </cell>
          <cell r="F13">
            <v>10.220000000000001</v>
          </cell>
          <cell r="G13">
            <v>-13.72</v>
          </cell>
          <cell r="H13">
            <v>-0.53583664729275005</v>
          </cell>
        </row>
        <row r="14">
          <cell r="B14" t="str">
            <v>BAGVADAR</v>
          </cell>
          <cell r="C14" t="str">
            <v>BHARWADA</v>
          </cell>
          <cell r="D14" t="str">
            <v>AGD</v>
          </cell>
          <cell r="E14" t="str">
            <v>LT</v>
          </cell>
          <cell r="F14">
            <v>5.0599999999999996</v>
          </cell>
          <cell r="G14">
            <v>6.07</v>
          </cell>
          <cell r="H14">
            <v>0.11797262059973924</v>
          </cell>
        </row>
        <row r="15">
          <cell r="B15" t="str">
            <v>BAGVADAR</v>
          </cell>
          <cell r="C15" t="str">
            <v>FATANA(OLD ADVANA)</v>
          </cell>
          <cell r="D15" t="str">
            <v>AGD</v>
          </cell>
          <cell r="E15" t="str">
            <v>LT</v>
          </cell>
          <cell r="F15">
            <v>8.74</v>
          </cell>
          <cell r="G15">
            <v>-10.53</v>
          </cell>
          <cell r="H15">
            <v>-0.72556426039917921</v>
          </cell>
        </row>
        <row r="16">
          <cell r="B16" t="str">
            <v>BAGVADAR</v>
          </cell>
          <cell r="C16" t="str">
            <v>KINDARKHEDA</v>
          </cell>
          <cell r="D16" t="str">
            <v>AGD</v>
          </cell>
          <cell r="E16" t="str">
            <v>LT</v>
          </cell>
          <cell r="F16">
            <v>7.26</v>
          </cell>
          <cell r="G16">
            <v>24.1</v>
          </cell>
          <cell r="H16">
            <v>-6.3737922705314004E-2</v>
          </cell>
        </row>
        <row r="17">
          <cell r="B17" t="str">
            <v>BAGVADAR</v>
          </cell>
          <cell r="C17" t="str">
            <v>SODHANA</v>
          </cell>
          <cell r="D17" t="str">
            <v>AGD</v>
          </cell>
          <cell r="E17" t="str">
            <v>LT</v>
          </cell>
          <cell r="F17">
            <v>5.41</v>
          </cell>
          <cell r="G17">
            <v>-36.04</v>
          </cell>
          <cell r="H17">
            <v>0.13090637398876695</v>
          </cell>
        </row>
        <row r="18">
          <cell r="B18" t="str">
            <v>BAGVADAR</v>
          </cell>
          <cell r="C18" t="str">
            <v>BHETAKADI</v>
          </cell>
          <cell r="D18" t="str">
            <v>AGD</v>
          </cell>
          <cell r="E18" t="str">
            <v>LT</v>
          </cell>
          <cell r="F18">
            <v>5.19</v>
          </cell>
          <cell r="G18">
            <v>-49.48</v>
          </cell>
          <cell r="H18">
            <v>-0.15771657364717301</v>
          </cell>
        </row>
        <row r="19">
          <cell r="B19" t="str">
            <v>BAGVADAR</v>
          </cell>
          <cell r="C19" t="str">
            <v>SIMAR</v>
          </cell>
          <cell r="D19" t="str">
            <v>AGD</v>
          </cell>
          <cell r="E19" t="str">
            <v>LT</v>
          </cell>
          <cell r="F19">
            <v>11.31</v>
          </cell>
          <cell r="G19">
            <v>44.53</v>
          </cell>
          <cell r="H19">
            <v>0.36687741482262032</v>
          </cell>
        </row>
        <row r="20">
          <cell r="B20" t="str">
            <v>BAGVADAR</v>
          </cell>
          <cell r="C20" t="str">
            <v>ZARERA</v>
          </cell>
          <cell r="D20" t="str">
            <v>AGD</v>
          </cell>
          <cell r="E20" t="str">
            <v>LT</v>
          </cell>
          <cell r="F20">
            <v>6.72</v>
          </cell>
          <cell r="G20">
            <v>-25.72</v>
          </cell>
          <cell r="H20">
            <v>-0.49235066962451729</v>
          </cell>
        </row>
        <row r="21">
          <cell r="B21" t="str">
            <v>BAGVADAR</v>
          </cell>
          <cell r="C21" t="str">
            <v>DHROKAL</v>
          </cell>
          <cell r="D21" t="str">
            <v>AGD</v>
          </cell>
          <cell r="E21" t="str">
            <v>LT</v>
          </cell>
          <cell r="F21">
            <v>6.98</v>
          </cell>
          <cell r="G21">
            <v>0</v>
          </cell>
          <cell r="H21">
            <v>0</v>
          </cell>
        </row>
        <row r="22">
          <cell r="B22" t="str">
            <v>BAGVADAR</v>
          </cell>
          <cell r="C22" t="str">
            <v>DEGAM</v>
          </cell>
          <cell r="D22" t="str">
            <v>AGD</v>
          </cell>
          <cell r="E22" t="str">
            <v>LT</v>
          </cell>
          <cell r="F22">
            <v>15.07</v>
          </cell>
          <cell r="G22">
            <v>-8.58</v>
          </cell>
          <cell r="H22">
            <v>0.29585892406973008</v>
          </cell>
        </row>
        <row r="23">
          <cell r="B23" t="str">
            <v>BAGVADAR</v>
          </cell>
          <cell r="C23" t="str">
            <v>PANDAVADAR</v>
          </cell>
          <cell r="D23" t="str">
            <v>AGD</v>
          </cell>
          <cell r="E23" t="str">
            <v>LT</v>
          </cell>
          <cell r="F23">
            <v>5.15</v>
          </cell>
          <cell r="G23">
            <v>36.619999999999997</v>
          </cell>
          <cell r="H23">
            <v>0.40878907149104637</v>
          </cell>
        </row>
        <row r="24">
          <cell r="B24" t="str">
            <v>BAGVADAR</v>
          </cell>
          <cell r="C24" t="str">
            <v>VADALA</v>
          </cell>
          <cell r="D24" t="str">
            <v>AGD</v>
          </cell>
          <cell r="E24" t="str">
            <v>LT</v>
          </cell>
          <cell r="F24">
            <v>7.39</v>
          </cell>
          <cell r="G24">
            <v>-55.68</v>
          </cell>
          <cell r="H24">
            <v>-0.35279149827870077</v>
          </cell>
        </row>
        <row r="25">
          <cell r="B25" t="str">
            <v>RANAVAV</v>
          </cell>
          <cell r="C25" t="str">
            <v>KANDORNA I</v>
          </cell>
          <cell r="D25" t="str">
            <v>AGD</v>
          </cell>
          <cell r="E25" t="str">
            <v>LT</v>
          </cell>
          <cell r="F25">
            <v>12.24</v>
          </cell>
          <cell r="G25">
            <v>57.06</v>
          </cell>
          <cell r="H25">
            <v>0.58900839531269855</v>
          </cell>
        </row>
        <row r="26">
          <cell r="B26" t="str">
            <v>RANAVAV</v>
          </cell>
          <cell r="C26" t="str">
            <v>BAPODAR</v>
          </cell>
          <cell r="D26" t="str">
            <v>AGD</v>
          </cell>
          <cell r="E26" t="str">
            <v>LT</v>
          </cell>
          <cell r="F26">
            <v>10.53</v>
          </cell>
          <cell r="G26">
            <v>47.43</v>
          </cell>
          <cell r="H26">
            <v>0.3756422962846474</v>
          </cell>
        </row>
        <row r="27">
          <cell r="B27" t="str">
            <v>RANAVAV</v>
          </cell>
          <cell r="C27" t="str">
            <v>BAKHARLA</v>
          </cell>
          <cell r="D27" t="str">
            <v>AGD</v>
          </cell>
          <cell r="E27" t="str">
            <v>MX</v>
          </cell>
          <cell r="F27">
            <v>6.4</v>
          </cell>
          <cell r="G27">
            <v>74.150000000000006</v>
          </cell>
          <cell r="H27">
            <v>0.66439902147036956</v>
          </cell>
        </row>
        <row r="28">
          <cell r="B28" t="str">
            <v>RANAVAV</v>
          </cell>
          <cell r="C28" t="str">
            <v>VALOTRA</v>
          </cell>
          <cell r="D28" t="str">
            <v>AGD</v>
          </cell>
          <cell r="E28" t="str">
            <v>LT</v>
          </cell>
          <cell r="F28">
            <v>9.2200000000000006</v>
          </cell>
          <cell r="G28" t="str">
            <v>***.**</v>
          </cell>
          <cell r="H28">
            <v>-0.73215571785564104</v>
          </cell>
        </row>
        <row r="29">
          <cell r="B29" t="str">
            <v>RANAVAV</v>
          </cell>
          <cell r="C29" t="str">
            <v>YOGESHWAR PBR</v>
          </cell>
          <cell r="D29" t="str">
            <v>AGD</v>
          </cell>
          <cell r="E29" t="str">
            <v>LT</v>
          </cell>
          <cell r="F29">
            <v>10.97</v>
          </cell>
          <cell r="G29">
            <v>0</v>
          </cell>
          <cell r="H29">
            <v>0</v>
          </cell>
        </row>
        <row r="30">
          <cell r="B30" t="str">
            <v>RANAVAV</v>
          </cell>
          <cell r="C30" t="str">
            <v>KHIRASHRA</v>
          </cell>
          <cell r="D30" t="str">
            <v>AGD</v>
          </cell>
          <cell r="E30" t="str">
            <v>LT</v>
          </cell>
          <cell r="F30">
            <v>8.8800000000000008</v>
          </cell>
          <cell r="G30">
            <v>55.95</v>
          </cell>
          <cell r="H30">
            <v>0.99530915456281466</v>
          </cell>
        </row>
        <row r="31">
          <cell r="B31" t="str">
            <v>RANAVAV</v>
          </cell>
          <cell r="C31" t="str">
            <v>VADAVALA</v>
          </cell>
          <cell r="D31" t="str">
            <v>AGD</v>
          </cell>
          <cell r="E31" t="str">
            <v>LT</v>
          </cell>
          <cell r="F31">
            <v>7.09</v>
          </cell>
          <cell r="G31">
            <v>40.770000000000003</v>
          </cell>
          <cell r="H31">
            <v>-0.25209811097513585</v>
          </cell>
        </row>
        <row r="32">
          <cell r="B32" t="str">
            <v>RANAVAV</v>
          </cell>
          <cell r="C32" t="str">
            <v>THOYANA</v>
          </cell>
          <cell r="D32" t="str">
            <v>AGD</v>
          </cell>
          <cell r="E32" t="str">
            <v>LT</v>
          </cell>
          <cell r="F32">
            <v>5.78</v>
          </cell>
          <cell r="G32">
            <v>64.53</v>
          </cell>
          <cell r="H32">
            <v>0.45117537419391479</v>
          </cell>
        </row>
        <row r="33">
          <cell r="B33" t="str">
            <v>RANAVAV</v>
          </cell>
          <cell r="C33" t="str">
            <v>SUKHPUR</v>
          </cell>
          <cell r="D33" t="str">
            <v>AGD</v>
          </cell>
          <cell r="E33" t="str">
            <v>LT</v>
          </cell>
          <cell r="F33">
            <v>15.02</v>
          </cell>
          <cell r="G33">
            <v>60.41</v>
          </cell>
          <cell r="H33">
            <v>-0.39997333938957075</v>
          </cell>
        </row>
        <row r="34">
          <cell r="B34" t="str">
            <v>RANAVAV</v>
          </cell>
          <cell r="C34" t="str">
            <v>HANUMANGADH</v>
          </cell>
          <cell r="D34" t="str">
            <v>AGD</v>
          </cell>
          <cell r="E34" t="str">
            <v>LT</v>
          </cell>
          <cell r="F34">
            <v>10.58</v>
          </cell>
          <cell r="G34">
            <v>96.97</v>
          </cell>
          <cell r="H34">
            <v>0.99964632192485758</v>
          </cell>
        </row>
        <row r="35">
          <cell r="B35" t="str">
            <v>KUTIYANA</v>
          </cell>
          <cell r="C35" t="str">
            <v>BALOCH</v>
          </cell>
          <cell r="D35" t="str">
            <v>AGD</v>
          </cell>
          <cell r="E35" t="str">
            <v>LT</v>
          </cell>
          <cell r="F35">
            <v>7.57</v>
          </cell>
          <cell r="G35">
            <v>15.87</v>
          </cell>
          <cell r="H35">
            <v>-7.9738418420618781E-2</v>
          </cell>
        </row>
        <row r="36">
          <cell r="B36" t="str">
            <v>KUTIYANA</v>
          </cell>
          <cell r="C36" t="str">
            <v>CHAUTA</v>
          </cell>
          <cell r="D36" t="str">
            <v>AGD</v>
          </cell>
          <cell r="E36" t="str">
            <v>LT</v>
          </cell>
          <cell r="F36">
            <v>10.95</v>
          </cell>
          <cell r="G36">
            <v>4.84</v>
          </cell>
          <cell r="H36">
            <v>0.18591020445543421</v>
          </cell>
        </row>
        <row r="37">
          <cell r="B37" t="str">
            <v>KUTIYANA</v>
          </cell>
          <cell r="C37" t="str">
            <v>PASWARI</v>
          </cell>
          <cell r="D37" t="str">
            <v>AGD</v>
          </cell>
          <cell r="E37" t="str">
            <v>LT</v>
          </cell>
          <cell r="F37">
            <v>7.74</v>
          </cell>
          <cell r="G37">
            <v>0.33</v>
          </cell>
          <cell r="H37">
            <v>6.4562196899824467E-2</v>
          </cell>
        </row>
        <row r="38">
          <cell r="B38" t="str">
            <v>KUTIYANA</v>
          </cell>
          <cell r="C38" t="str">
            <v>MAHOBATPARA</v>
          </cell>
          <cell r="D38" t="str">
            <v>AGD</v>
          </cell>
          <cell r="E38" t="str">
            <v>LT</v>
          </cell>
          <cell r="F38">
            <v>10.29</v>
          </cell>
          <cell r="G38">
            <v>17.239999999999998</v>
          </cell>
          <cell r="H38">
            <v>-2.6832298924172208E-2</v>
          </cell>
        </row>
        <row r="39">
          <cell r="B39" t="str">
            <v>KUTIYANA</v>
          </cell>
          <cell r="C39" t="str">
            <v>AMADPARA(OLD KHAGESHR</v>
          </cell>
          <cell r="D39" t="str">
            <v>AGD</v>
          </cell>
          <cell r="E39" t="str">
            <v>LT</v>
          </cell>
          <cell r="F39">
            <v>14.17</v>
          </cell>
          <cell r="G39">
            <v>28.15</v>
          </cell>
          <cell r="H39">
            <v>0.14285468002942259</v>
          </cell>
        </row>
        <row r="40">
          <cell r="B40" t="str">
            <v>KUTIYANA</v>
          </cell>
          <cell r="C40" t="str">
            <v>SARADIYA</v>
          </cell>
          <cell r="D40" t="str">
            <v>AGD</v>
          </cell>
          <cell r="E40" t="str">
            <v>LT</v>
          </cell>
          <cell r="F40">
            <v>11.08</v>
          </cell>
          <cell r="G40">
            <v>13.2</v>
          </cell>
          <cell r="H40">
            <v>1.752807538864654E-3</v>
          </cell>
        </row>
        <row r="41">
          <cell r="B41" t="str">
            <v>KUTIYANA</v>
          </cell>
          <cell r="C41" t="str">
            <v>AMAR</v>
          </cell>
          <cell r="D41" t="str">
            <v>AGD</v>
          </cell>
          <cell r="E41" t="str">
            <v>LT</v>
          </cell>
          <cell r="F41">
            <v>5.65</v>
          </cell>
          <cell r="G41">
            <v>32.31</v>
          </cell>
          <cell r="H41">
            <v>-0.10331722872933476</v>
          </cell>
        </row>
        <row r="42">
          <cell r="B42" t="str">
            <v>KUTIYANA</v>
          </cell>
          <cell r="C42" t="str">
            <v>VADASADA</v>
          </cell>
          <cell r="D42" t="str">
            <v>AGD</v>
          </cell>
          <cell r="E42" t="str">
            <v>LT</v>
          </cell>
          <cell r="F42">
            <v>5.64</v>
          </cell>
          <cell r="G42">
            <v>0</v>
          </cell>
          <cell r="H42">
            <v>0.42906703953103337</v>
          </cell>
        </row>
        <row r="43">
          <cell r="B43" t="str">
            <v>KUTIYANA</v>
          </cell>
          <cell r="C43" t="str">
            <v>MALANKA</v>
          </cell>
          <cell r="D43" t="str">
            <v>AGD</v>
          </cell>
          <cell r="E43" t="str">
            <v>LT</v>
          </cell>
          <cell r="F43">
            <v>6.78</v>
          </cell>
          <cell r="G43">
            <v>0</v>
          </cell>
          <cell r="H43">
            <v>-1.0281404282513888E-2</v>
          </cell>
        </row>
        <row r="44">
          <cell r="B44" t="str">
            <v>KUTIYANA</v>
          </cell>
          <cell r="C44" t="str">
            <v>TIMBI NES</v>
          </cell>
          <cell r="D44" t="str">
            <v>AGD</v>
          </cell>
          <cell r="E44" t="str">
            <v>LT</v>
          </cell>
          <cell r="F44">
            <v>10.75</v>
          </cell>
          <cell r="G44">
            <v>47.4</v>
          </cell>
          <cell r="H44">
            <v>0.30546234367126301</v>
          </cell>
        </row>
        <row r="45">
          <cell r="B45" t="str">
            <v>KUTIYANA</v>
          </cell>
          <cell r="C45" t="str">
            <v>DEVDA</v>
          </cell>
          <cell r="D45" t="str">
            <v>AGD</v>
          </cell>
          <cell r="E45" t="str">
            <v>LT</v>
          </cell>
          <cell r="F45">
            <v>7.71</v>
          </cell>
          <cell r="G45">
            <v>-8.19</v>
          </cell>
          <cell r="H45">
            <v>0.18005829807240245</v>
          </cell>
        </row>
        <row r="46">
          <cell r="B46" t="str">
            <v>KUTIYANA</v>
          </cell>
          <cell r="C46" t="str">
            <v>SHIVA</v>
          </cell>
          <cell r="D46" t="str">
            <v>AGD</v>
          </cell>
          <cell r="E46" t="str">
            <v>LT</v>
          </cell>
          <cell r="F46">
            <v>6.51</v>
          </cell>
          <cell r="G46">
            <v>0</v>
          </cell>
          <cell r="H46">
            <v>0</v>
          </cell>
        </row>
        <row r="47">
          <cell r="B47" t="str">
            <v>BANTWA</v>
          </cell>
          <cell r="C47" t="str">
            <v>KHAGESHRI</v>
          </cell>
          <cell r="D47" t="str">
            <v>AGD</v>
          </cell>
          <cell r="E47" t="str">
            <v>LT</v>
          </cell>
          <cell r="F47">
            <v>8.56</v>
          </cell>
          <cell r="G47">
            <v>0</v>
          </cell>
          <cell r="H47">
            <v>0</v>
          </cell>
        </row>
        <row r="48">
          <cell r="B48" t="str">
            <v>BANTWA</v>
          </cell>
          <cell r="C48" t="str">
            <v>KHODIYAR</v>
          </cell>
          <cell r="D48" t="str">
            <v>AGD</v>
          </cell>
          <cell r="E48" t="str">
            <v>LT</v>
          </cell>
          <cell r="F48">
            <v>8.56</v>
          </cell>
          <cell r="G48">
            <v>0</v>
          </cell>
          <cell r="H48">
            <v>0</v>
          </cell>
        </row>
        <row r="49">
          <cell r="B49" t="str">
            <v>BANTWA</v>
          </cell>
          <cell r="C49" t="str">
            <v>DEVDA</v>
          </cell>
          <cell r="D49" t="str">
            <v>AGD</v>
          </cell>
          <cell r="E49" t="str">
            <v>LT</v>
          </cell>
          <cell r="F49">
            <v>8.56</v>
          </cell>
          <cell r="G49">
            <v>0</v>
          </cell>
          <cell r="H49">
            <v>0</v>
          </cell>
        </row>
        <row r="50">
          <cell r="B50" t="str">
            <v>BANTWA</v>
          </cell>
          <cell r="C50" t="str">
            <v>KHAKHAVI</v>
          </cell>
          <cell r="D50" t="str">
            <v>AGD</v>
          </cell>
          <cell r="E50" t="str">
            <v>LT</v>
          </cell>
          <cell r="F50">
            <v>6.21</v>
          </cell>
          <cell r="G50">
            <v>0.97</v>
          </cell>
          <cell r="H50">
            <v>-1.2011794474146023</v>
          </cell>
        </row>
        <row r="51">
          <cell r="B51" t="str">
            <v>BANTWA</v>
          </cell>
          <cell r="C51" t="str">
            <v>BURI</v>
          </cell>
          <cell r="D51" t="str">
            <v>AGD</v>
          </cell>
          <cell r="E51" t="str">
            <v>LT</v>
          </cell>
          <cell r="F51">
            <v>5.7</v>
          </cell>
          <cell r="G51">
            <v>-9.3699999999999992</v>
          </cell>
          <cell r="H51">
            <v>-0.24225268176400477</v>
          </cell>
        </row>
        <row r="52">
          <cell r="B52" t="str">
            <v>BANTWA</v>
          </cell>
          <cell r="C52" t="str">
            <v>KODVAV</v>
          </cell>
          <cell r="D52" t="str">
            <v>AGD</v>
          </cell>
          <cell r="E52" t="str">
            <v>LT</v>
          </cell>
          <cell r="F52">
            <v>6.97</v>
          </cell>
          <cell r="G52">
            <v>6.94</v>
          </cell>
          <cell r="H52">
            <v>0.31679152707800257</v>
          </cell>
        </row>
        <row r="53">
          <cell r="B53" t="str">
            <v>BANTWA</v>
          </cell>
          <cell r="C53" t="str">
            <v>KADEGI</v>
          </cell>
          <cell r="D53" t="str">
            <v>AGD</v>
          </cell>
          <cell r="E53" t="str">
            <v>LT</v>
          </cell>
          <cell r="F53">
            <v>7.87</v>
          </cell>
          <cell r="G53">
            <v>7.36</v>
          </cell>
          <cell r="H53">
            <v>0.15164954672512085</v>
          </cell>
        </row>
        <row r="54">
          <cell r="B54" t="str">
            <v>BANTWA</v>
          </cell>
          <cell r="C54" t="str">
            <v>SITANA</v>
          </cell>
          <cell r="D54" t="str">
            <v>AGD</v>
          </cell>
          <cell r="E54" t="str">
            <v>LT</v>
          </cell>
          <cell r="F54">
            <v>11.17</v>
          </cell>
          <cell r="G54">
            <v>-1.86</v>
          </cell>
          <cell r="H54">
            <v>-0.14635850236448197</v>
          </cell>
        </row>
        <row r="55">
          <cell r="B55" t="str">
            <v>BANTWA</v>
          </cell>
          <cell r="C55" t="str">
            <v>VADA</v>
          </cell>
          <cell r="D55" t="str">
            <v>AGD</v>
          </cell>
          <cell r="E55" t="str">
            <v>LT</v>
          </cell>
          <cell r="F55">
            <v>6.66</v>
          </cell>
          <cell r="G55">
            <v>10.7</v>
          </cell>
          <cell r="H55">
            <v>2.3234024516747907E-2</v>
          </cell>
        </row>
        <row r="56">
          <cell r="B56" t="str">
            <v>BANTWA</v>
          </cell>
          <cell r="C56" t="str">
            <v>NAKARA</v>
          </cell>
          <cell r="D56" t="str">
            <v>AGD</v>
          </cell>
          <cell r="E56" t="str">
            <v>MX</v>
          </cell>
          <cell r="F56">
            <v>6.77</v>
          </cell>
          <cell r="G56">
            <v>-18.25</v>
          </cell>
          <cell r="H56">
            <v>-0.64789661319073089</v>
          </cell>
        </row>
        <row r="57">
          <cell r="B57" t="str">
            <v>COASTAL</v>
          </cell>
          <cell r="C57" t="str">
            <v>KHAPAT (OLD BAGVADAR)</v>
          </cell>
          <cell r="D57" t="str">
            <v>AGD</v>
          </cell>
          <cell r="E57" t="str">
            <v>LT</v>
          </cell>
          <cell r="F57">
            <v>5.84</v>
          </cell>
          <cell r="G57">
            <v>35.11</v>
          </cell>
          <cell r="H57">
            <v>-0.10308678307501144</v>
          </cell>
        </row>
        <row r="58">
          <cell r="B58" t="str">
            <v>COASTAL</v>
          </cell>
          <cell r="C58" t="str">
            <v>KUCHHADI</v>
          </cell>
          <cell r="D58" t="str">
            <v>AGD</v>
          </cell>
          <cell r="E58" t="str">
            <v>LT</v>
          </cell>
          <cell r="F58">
            <v>5.59</v>
          </cell>
          <cell r="G58">
            <v>-4.9800000000000004</v>
          </cell>
          <cell r="H58">
            <v>-1.0231118631991449</v>
          </cell>
        </row>
        <row r="59">
          <cell r="B59" t="str">
            <v>COASTAL</v>
          </cell>
          <cell r="C59" t="str">
            <v>RINAVADA</v>
          </cell>
          <cell r="D59" t="str">
            <v>AGD</v>
          </cell>
          <cell r="E59" t="str">
            <v>LT</v>
          </cell>
          <cell r="F59">
            <v>17.16</v>
          </cell>
          <cell r="G59">
            <v>100</v>
          </cell>
          <cell r="H59">
            <v>1</v>
          </cell>
        </row>
        <row r="60">
          <cell r="B60" t="str">
            <v>COASTAL</v>
          </cell>
          <cell r="C60" t="str">
            <v>ODDAR</v>
          </cell>
          <cell r="D60" t="str">
            <v>AGD</v>
          </cell>
          <cell r="E60" t="str">
            <v>LT</v>
          </cell>
          <cell r="F60">
            <v>6.06</v>
          </cell>
          <cell r="G60">
            <v>57</v>
          </cell>
          <cell r="H60">
            <v>0.15344894777864379</v>
          </cell>
        </row>
        <row r="61">
          <cell r="B61" t="str">
            <v>COASTAL</v>
          </cell>
          <cell r="C61" t="str">
            <v>RATIYA</v>
          </cell>
          <cell r="D61" t="str">
            <v>AGD</v>
          </cell>
          <cell r="E61" t="str">
            <v>LT</v>
          </cell>
          <cell r="F61">
            <v>6.33</v>
          </cell>
          <cell r="G61">
            <v>49.09</v>
          </cell>
          <cell r="H61">
            <v>0.53695586457073763</v>
          </cell>
        </row>
        <row r="62">
          <cell r="B62" t="str">
            <v>COASTAL</v>
          </cell>
          <cell r="C62" t="str">
            <v>HATHIYANI</v>
          </cell>
          <cell r="D62" t="str">
            <v>AGD</v>
          </cell>
          <cell r="E62" t="str">
            <v>LT</v>
          </cell>
          <cell r="F62">
            <v>5.55</v>
          </cell>
          <cell r="G62">
            <v>60.87</v>
          </cell>
          <cell r="H62">
            <v>0.36235029940119762</v>
          </cell>
        </row>
        <row r="63">
          <cell r="B63" t="str">
            <v>COASTAL</v>
          </cell>
          <cell r="C63" t="str">
            <v>RATADI</v>
          </cell>
          <cell r="D63" t="str">
            <v>AGD</v>
          </cell>
          <cell r="E63" t="str">
            <v>LT</v>
          </cell>
          <cell r="F63">
            <v>6.66</v>
          </cell>
          <cell r="G63">
            <v>20.03</v>
          </cell>
          <cell r="H63">
            <v>8.9862788144895719E-2</v>
          </cell>
        </row>
        <row r="64">
          <cell r="B64" t="str">
            <v>COASTAL</v>
          </cell>
          <cell r="C64" t="str">
            <v>MIYANI</v>
          </cell>
          <cell r="D64" t="str">
            <v>AGD</v>
          </cell>
          <cell r="E64" t="str">
            <v>LT</v>
          </cell>
          <cell r="F64">
            <v>8.69</v>
          </cell>
          <cell r="G64">
            <v>-48.83</v>
          </cell>
          <cell r="H64">
            <v>-0.34875970664365835</v>
          </cell>
        </row>
        <row r="65">
          <cell r="B65" t="str">
            <v>KSD-T</v>
          </cell>
          <cell r="C65" t="str">
            <v>KOYLANA</v>
          </cell>
          <cell r="D65" t="str">
            <v>AGD</v>
          </cell>
          <cell r="E65" t="str">
            <v>LT</v>
          </cell>
          <cell r="F65">
            <v>3.52</v>
          </cell>
          <cell r="G65">
            <v>31.04</v>
          </cell>
          <cell r="H65">
            <v>8.5016025641025644E-2</v>
          </cell>
        </row>
        <row r="66">
          <cell r="B66" t="str">
            <v>KSD-T</v>
          </cell>
          <cell r="C66" t="str">
            <v>KEVADRA(AG.DOM.)</v>
          </cell>
          <cell r="D66" t="str">
            <v>AGD</v>
          </cell>
          <cell r="E66" t="str">
            <v>LT</v>
          </cell>
          <cell r="F66">
            <v>9.81</v>
          </cell>
          <cell r="G66">
            <v>18.809999999999999</v>
          </cell>
          <cell r="H66">
            <v>0.31954822256384591</v>
          </cell>
        </row>
        <row r="67">
          <cell r="B67" t="str">
            <v>KSD-R-1</v>
          </cell>
          <cell r="C67" t="str">
            <v>BADODAR(AG.DOM.)</v>
          </cell>
          <cell r="D67" t="str">
            <v>AGD</v>
          </cell>
          <cell r="E67" t="str">
            <v>LT</v>
          </cell>
          <cell r="F67">
            <v>8.83</v>
          </cell>
          <cell r="G67">
            <v>33.72</v>
          </cell>
          <cell r="H67">
            <v>0.4047601825228907</v>
          </cell>
        </row>
        <row r="68">
          <cell r="B68" t="str">
            <v>KSD-R-1</v>
          </cell>
          <cell r="C68" t="str">
            <v>JUTHAL</v>
          </cell>
          <cell r="D68" t="str">
            <v>AGD</v>
          </cell>
          <cell r="E68" t="str">
            <v>LT</v>
          </cell>
          <cell r="F68">
            <v>5.75</v>
          </cell>
          <cell r="G68">
            <v>-4.2</v>
          </cell>
          <cell r="H68">
            <v>-0.35014556040756917</v>
          </cell>
        </row>
        <row r="69">
          <cell r="B69" t="str">
            <v>KSD-R-1</v>
          </cell>
          <cell r="C69" t="str">
            <v>KALAVAN/CHOTILIVIDI</v>
          </cell>
          <cell r="D69" t="str">
            <v>AGD</v>
          </cell>
          <cell r="E69" t="str">
            <v>LT</v>
          </cell>
          <cell r="F69">
            <v>9.69</v>
          </cell>
          <cell r="G69">
            <v>38.96</v>
          </cell>
          <cell r="H69">
            <v>-4.2111695906432747</v>
          </cell>
        </row>
        <row r="70">
          <cell r="B70" t="str">
            <v>KSD-R-1</v>
          </cell>
          <cell r="C70" t="str">
            <v>PANIDHRA/REVADRA</v>
          </cell>
          <cell r="D70" t="str">
            <v>AGD</v>
          </cell>
          <cell r="E70" t="str">
            <v>LT</v>
          </cell>
          <cell r="F70">
            <v>4.25</v>
          </cell>
          <cell r="G70">
            <v>5.99</v>
          </cell>
          <cell r="H70">
            <v>0.32478328877588536</v>
          </cell>
        </row>
        <row r="71">
          <cell r="B71" t="str">
            <v>KSD-R-1</v>
          </cell>
          <cell r="C71" t="str">
            <v>GELANA(AG.DOM.)</v>
          </cell>
          <cell r="D71" t="str">
            <v>AGD</v>
          </cell>
          <cell r="E71" t="str">
            <v>LT</v>
          </cell>
          <cell r="F71">
            <v>3.93</v>
          </cell>
          <cell r="G71">
            <v>20.63</v>
          </cell>
          <cell r="H71">
            <v>-0.10352584380240813</v>
          </cell>
        </row>
        <row r="72">
          <cell r="B72" t="str">
            <v>KSD-R-1</v>
          </cell>
          <cell r="C72" t="str">
            <v>ASHRAM</v>
          </cell>
          <cell r="D72" t="str">
            <v>AGD</v>
          </cell>
          <cell r="E72" t="str">
            <v>LT</v>
          </cell>
          <cell r="F72">
            <v>8.1999999999999993</v>
          </cell>
          <cell r="G72">
            <v>-2.66</v>
          </cell>
          <cell r="H72">
            <v>-0.26609477336240384</v>
          </cell>
        </row>
        <row r="73">
          <cell r="B73" t="str">
            <v>KSD-R-1</v>
          </cell>
          <cell r="C73" t="str">
            <v>SWAMI</v>
          </cell>
          <cell r="D73" t="str">
            <v>AGD</v>
          </cell>
          <cell r="E73" t="str">
            <v>LT</v>
          </cell>
          <cell r="F73">
            <v>3.92</v>
          </cell>
          <cell r="G73">
            <v>55.75</v>
          </cell>
          <cell r="H73">
            <v>-2.0400638800166644</v>
          </cell>
        </row>
        <row r="74">
          <cell r="B74" t="str">
            <v>KSD-R-1</v>
          </cell>
          <cell r="C74" t="str">
            <v>PRANSLI</v>
          </cell>
          <cell r="D74" t="str">
            <v>AGD</v>
          </cell>
          <cell r="E74" t="str">
            <v>LT</v>
          </cell>
          <cell r="F74">
            <v>9.42</v>
          </cell>
          <cell r="G74">
            <v>0.89</v>
          </cell>
          <cell r="H74">
            <v>0.46703299776286356</v>
          </cell>
        </row>
        <row r="75">
          <cell r="B75" t="str">
            <v>KSD-R-1</v>
          </cell>
          <cell r="C75" t="str">
            <v>SHERGADH</v>
          </cell>
          <cell r="D75" t="str">
            <v>AGD</v>
          </cell>
          <cell r="F75">
            <v>6.97</v>
          </cell>
          <cell r="G75">
            <v>31.19</v>
          </cell>
          <cell r="H75">
            <v>0.48310996563573883</v>
          </cell>
        </row>
        <row r="76">
          <cell r="B76" t="str">
            <v>KSD-R-1</v>
          </cell>
          <cell r="C76" t="str">
            <v>AMBALA</v>
          </cell>
          <cell r="D76" t="str">
            <v>AGD</v>
          </cell>
          <cell r="E76" t="str">
            <v>JGY</v>
          </cell>
          <cell r="F76">
            <v>3.78</v>
          </cell>
          <cell r="G76">
            <v>23.43</v>
          </cell>
          <cell r="H76">
            <v>-0.13368055555555555</v>
          </cell>
        </row>
        <row r="77">
          <cell r="B77" t="str">
            <v>KSD-R-1</v>
          </cell>
          <cell r="C77" t="str">
            <v>CHITRI</v>
          </cell>
          <cell r="D77" t="str">
            <v>AGD</v>
          </cell>
          <cell r="E77" t="str">
            <v>JGY</v>
          </cell>
          <cell r="F77">
            <v>10.88</v>
          </cell>
          <cell r="G77">
            <v>13.49</v>
          </cell>
          <cell r="H77">
            <v>0.44085833333333335</v>
          </cell>
        </row>
        <row r="78">
          <cell r="B78" t="str">
            <v>KSD-R-1</v>
          </cell>
          <cell r="C78" t="str">
            <v>RANGPUR</v>
          </cell>
          <cell r="D78" t="str">
            <v>AGD</v>
          </cell>
          <cell r="E78" t="str">
            <v>JGY</v>
          </cell>
          <cell r="F78">
            <v>9.2799999999999994</v>
          </cell>
          <cell r="G78">
            <v>-52.39</v>
          </cell>
          <cell r="H78">
            <v>-0.39123868778280541</v>
          </cell>
        </row>
        <row r="79">
          <cell r="B79" t="str">
            <v>KSD-R-1</v>
          </cell>
          <cell r="C79" t="str">
            <v>NONJANVAV</v>
          </cell>
          <cell r="D79" t="str">
            <v>AGD</v>
          </cell>
          <cell r="E79" t="str">
            <v>JGY</v>
          </cell>
          <cell r="F79">
            <v>5.98</v>
          </cell>
          <cell r="G79">
            <v>59.25</v>
          </cell>
          <cell r="H79">
            <v>0.62527484143763212</v>
          </cell>
        </row>
        <row r="80">
          <cell r="B80" t="str">
            <v>KSD-R-1</v>
          </cell>
          <cell r="C80" t="str">
            <v>AVANIYA</v>
          </cell>
          <cell r="D80" t="str">
            <v>AGD</v>
          </cell>
          <cell r="E80" t="str">
            <v>JGY</v>
          </cell>
          <cell r="F80">
            <v>6.41</v>
          </cell>
          <cell r="G80">
            <v>40.409999999999997</v>
          </cell>
          <cell r="H80">
            <v>-9.4380341880341875E-2</v>
          </cell>
        </row>
        <row r="81">
          <cell r="B81" t="str">
            <v>KSD-R-1</v>
          </cell>
          <cell r="C81" t="str">
            <v>SIMROLI</v>
          </cell>
          <cell r="D81" t="str">
            <v>AGD</v>
          </cell>
          <cell r="F81">
            <v>7</v>
          </cell>
          <cell r="G81">
            <v>0</v>
          </cell>
          <cell r="H81">
            <v>0</v>
          </cell>
        </row>
        <row r="82">
          <cell r="B82" t="str">
            <v>KSD-R-1</v>
          </cell>
          <cell r="C82" t="str">
            <v>GATRAL</v>
          </cell>
          <cell r="D82" t="str">
            <v>AGD</v>
          </cell>
          <cell r="F82">
            <v>5</v>
          </cell>
          <cell r="G82">
            <v>0</v>
          </cell>
          <cell r="H82">
            <v>0</v>
          </cell>
        </row>
        <row r="83">
          <cell r="B83" t="str">
            <v>MALIYA</v>
          </cell>
          <cell r="C83" t="str">
            <v>AMRAPUR</v>
          </cell>
          <cell r="D83" t="str">
            <v>AGD</v>
          </cell>
          <cell r="F83">
            <v>10.62</v>
          </cell>
          <cell r="G83">
            <v>14.7</v>
          </cell>
          <cell r="H83">
            <v>0.25683668076109939</v>
          </cell>
        </row>
        <row r="84">
          <cell r="B84" t="str">
            <v>MALIYA</v>
          </cell>
          <cell r="C84" t="str">
            <v>BHANDURI</v>
          </cell>
          <cell r="D84" t="str">
            <v>AGD</v>
          </cell>
          <cell r="F84">
            <v>5.37</v>
          </cell>
          <cell r="G84">
            <v>-6.61</v>
          </cell>
          <cell r="H84">
            <v>1.6298913043478261E-2</v>
          </cell>
        </row>
        <row r="85">
          <cell r="B85" t="str">
            <v>MALIYA</v>
          </cell>
          <cell r="C85" t="str">
            <v>VIRDI</v>
          </cell>
          <cell r="D85" t="str">
            <v>AGD</v>
          </cell>
          <cell r="F85">
            <v>8.6199999999999992</v>
          </cell>
          <cell r="G85">
            <v>16.72</v>
          </cell>
          <cell r="H85">
            <v>5.6505028735632186E-2</v>
          </cell>
        </row>
        <row r="86">
          <cell r="B86" t="str">
            <v>MALIYA</v>
          </cell>
          <cell r="C86" t="str">
            <v>KADAYA</v>
          </cell>
          <cell r="D86" t="str">
            <v>AGD</v>
          </cell>
          <cell r="F86">
            <v>7.58</v>
          </cell>
          <cell r="G86">
            <v>15.42</v>
          </cell>
          <cell r="H86">
            <v>0.45370736086175945</v>
          </cell>
        </row>
        <row r="87">
          <cell r="B87" t="str">
            <v>MALIYA</v>
          </cell>
          <cell r="C87" t="str">
            <v>DHAVANTARI</v>
          </cell>
          <cell r="D87" t="str">
            <v>AGD</v>
          </cell>
          <cell r="F87">
            <v>10.39</v>
          </cell>
          <cell r="G87">
            <v>33.32</v>
          </cell>
          <cell r="H87">
            <v>0.42058355437665784</v>
          </cell>
        </row>
        <row r="88">
          <cell r="B88" t="str">
            <v>MALIYA</v>
          </cell>
          <cell r="C88" t="str">
            <v>CHULDI</v>
          </cell>
          <cell r="D88" t="str">
            <v>AGD</v>
          </cell>
          <cell r="F88">
            <v>4.9800000000000004</v>
          </cell>
          <cell r="G88">
            <v>-45.35</v>
          </cell>
          <cell r="H88">
            <v>0.46180056980056983</v>
          </cell>
        </row>
        <row r="89">
          <cell r="B89" t="str">
            <v>MALIYA</v>
          </cell>
          <cell r="C89" t="str">
            <v>DUDHALA</v>
          </cell>
          <cell r="D89" t="str">
            <v>AGD</v>
          </cell>
          <cell r="F89">
            <v>7.04</v>
          </cell>
          <cell r="G89">
            <v>37.979999999999997</v>
          </cell>
          <cell r="H89">
            <v>0.72354021385402134</v>
          </cell>
        </row>
        <row r="90">
          <cell r="B90" t="str">
            <v>KSD-R-2</v>
          </cell>
          <cell r="C90" t="str">
            <v>PIPALI</v>
          </cell>
          <cell r="D90" t="str">
            <v>AGD</v>
          </cell>
          <cell r="F90">
            <v>7.56</v>
          </cell>
          <cell r="G90">
            <v>15.16</v>
          </cell>
          <cell r="H90">
            <v>0.35084143115485417</v>
          </cell>
        </row>
        <row r="91">
          <cell r="B91" t="str">
            <v>KSD-R-2</v>
          </cell>
          <cell r="C91" t="str">
            <v>AGATRAY</v>
          </cell>
          <cell r="D91" t="str">
            <v>AGD</v>
          </cell>
          <cell r="F91">
            <v>6.51</v>
          </cell>
          <cell r="G91">
            <v>33.08</v>
          </cell>
          <cell r="H91">
            <v>0.281245352238362</v>
          </cell>
        </row>
        <row r="92">
          <cell r="B92" t="str">
            <v>KSD-R-2</v>
          </cell>
          <cell r="C92" t="str">
            <v>GHANSARI</v>
          </cell>
          <cell r="D92" t="str">
            <v>AGD</v>
          </cell>
          <cell r="F92">
            <v>9.59</v>
          </cell>
          <cell r="G92">
            <v>27.8</v>
          </cell>
          <cell r="H92">
            <v>0.32544801917906196</v>
          </cell>
        </row>
        <row r="93">
          <cell r="B93" t="str">
            <v>KSD-R-2</v>
          </cell>
          <cell r="C93" t="str">
            <v>MANGALPUR(AG.DOM.)</v>
          </cell>
          <cell r="D93" t="str">
            <v>AGD</v>
          </cell>
          <cell r="F93">
            <v>8.48</v>
          </cell>
          <cell r="G93">
            <v>49.15</v>
          </cell>
          <cell r="H93">
            <v>0.24443844889750069</v>
          </cell>
        </row>
        <row r="94">
          <cell r="B94" t="str">
            <v>KSD-R-2</v>
          </cell>
          <cell r="C94" t="str">
            <v>AMARNATH</v>
          </cell>
          <cell r="D94" t="str">
            <v>AGD</v>
          </cell>
          <cell r="F94">
            <v>7.25</v>
          </cell>
          <cell r="G94">
            <v>28.03</v>
          </cell>
          <cell r="H94">
            <v>3.1702521397177885E-2</v>
          </cell>
        </row>
        <row r="95">
          <cell r="B95" t="str">
            <v>KSD-R-2</v>
          </cell>
          <cell r="C95" t="str">
            <v>CHANDIGADH</v>
          </cell>
          <cell r="D95" t="str">
            <v>AGD</v>
          </cell>
          <cell r="F95">
            <v>5.81</v>
          </cell>
          <cell r="G95">
            <v>23.84</v>
          </cell>
          <cell r="H95">
            <v>0.19355179983601789</v>
          </cell>
        </row>
        <row r="96">
          <cell r="B96" t="str">
            <v>KSD-R-2</v>
          </cell>
          <cell r="C96" t="str">
            <v>YOGESHWAR(AG.DOM.)</v>
          </cell>
          <cell r="D96" t="str">
            <v>AGD</v>
          </cell>
          <cell r="F96">
            <v>4.78</v>
          </cell>
          <cell r="G96">
            <v>17.28</v>
          </cell>
          <cell r="H96">
            <v>0.42519693335346859</v>
          </cell>
        </row>
        <row r="97">
          <cell r="B97" t="str">
            <v>KSD-R-2</v>
          </cell>
          <cell r="C97" t="str">
            <v>SARSALI</v>
          </cell>
          <cell r="D97" t="str">
            <v>AGD</v>
          </cell>
          <cell r="F97">
            <v>4.28</v>
          </cell>
          <cell r="G97">
            <v>35.18</v>
          </cell>
          <cell r="H97">
            <v>0.18653361344537814</v>
          </cell>
        </row>
        <row r="98">
          <cell r="B98" t="str">
            <v>KSD-R-2</v>
          </cell>
          <cell r="C98" t="str">
            <v>KHAMIDANA</v>
          </cell>
          <cell r="D98" t="str">
            <v>AGD</v>
          </cell>
          <cell r="F98">
            <v>5.21</v>
          </cell>
          <cell r="G98">
            <v>24.12</v>
          </cell>
          <cell r="H98">
            <v>0.3159253875968992</v>
          </cell>
        </row>
        <row r="99">
          <cell r="B99" t="str">
            <v>KSD-R-2</v>
          </cell>
          <cell r="C99" t="str">
            <v>NUNARDA</v>
          </cell>
          <cell r="D99" t="str">
            <v>AGD</v>
          </cell>
          <cell r="F99">
            <v>7.39</v>
          </cell>
          <cell r="G99">
            <v>18.07</v>
          </cell>
          <cell r="H99">
            <v>0.14175238095238096</v>
          </cell>
        </row>
        <row r="100">
          <cell r="B100" t="str">
            <v>KSD-R-2</v>
          </cell>
          <cell r="C100" t="str">
            <v>AKHODAR</v>
          </cell>
          <cell r="D100" t="str">
            <v>AGD</v>
          </cell>
          <cell r="F100">
            <v>5.28</v>
          </cell>
          <cell r="G100">
            <v>46.61</v>
          </cell>
          <cell r="H100">
            <v>0.32285714285714284</v>
          </cell>
        </row>
        <row r="101">
          <cell r="B101" t="str">
            <v>KSD-R-2</v>
          </cell>
          <cell r="C101" t="str">
            <v>DIVRANA(AG.DOM.)</v>
          </cell>
          <cell r="D101" t="str">
            <v>AGD</v>
          </cell>
          <cell r="F101">
            <v>5.62</v>
          </cell>
          <cell r="G101">
            <v>27.06</v>
          </cell>
          <cell r="H101">
            <v>0.23680327868852458</v>
          </cell>
        </row>
        <row r="102">
          <cell r="B102" t="str">
            <v>KSD-R-2</v>
          </cell>
          <cell r="C102" t="str">
            <v>EKLERA</v>
          </cell>
          <cell r="D102" t="str">
            <v>AGD</v>
          </cell>
          <cell r="F102">
            <v>5</v>
          </cell>
          <cell r="G102">
            <v>0</v>
          </cell>
          <cell r="H102">
            <v>0</v>
          </cell>
        </row>
        <row r="103">
          <cell r="B103" t="str">
            <v>KSD-R-2</v>
          </cell>
          <cell r="C103" t="str">
            <v>CHAR</v>
          </cell>
          <cell r="D103" t="str">
            <v>AGD</v>
          </cell>
          <cell r="F103">
            <v>7</v>
          </cell>
          <cell r="G103">
            <v>0</v>
          </cell>
          <cell r="H103">
            <v>0</v>
          </cell>
        </row>
        <row r="104">
          <cell r="B104" t="str">
            <v>CHORWAD</v>
          </cell>
          <cell r="C104" t="str">
            <v>ADRI</v>
          </cell>
          <cell r="D104" t="str">
            <v>AGD</v>
          </cell>
          <cell r="F104">
            <v>12.09</v>
          </cell>
          <cell r="G104">
            <v>22.37</v>
          </cell>
          <cell r="H104">
            <v>0.42885927914110428</v>
          </cell>
        </row>
        <row r="105">
          <cell r="B105" t="str">
            <v>CHORWAD</v>
          </cell>
          <cell r="C105" t="str">
            <v>SUPASI</v>
          </cell>
          <cell r="D105" t="str">
            <v>AGD</v>
          </cell>
          <cell r="F105">
            <v>11.89</v>
          </cell>
          <cell r="G105">
            <v>19.149999999999999</v>
          </cell>
          <cell r="H105">
            <v>0.61150200458190151</v>
          </cell>
        </row>
        <row r="106">
          <cell r="B106" t="str">
            <v>CHORWAD</v>
          </cell>
          <cell r="C106" t="str">
            <v>KHERA</v>
          </cell>
          <cell r="D106" t="str">
            <v>AGD</v>
          </cell>
          <cell r="F106">
            <v>6.76</v>
          </cell>
          <cell r="G106">
            <v>22.37</v>
          </cell>
          <cell r="H106">
            <v>0.25207529843893478</v>
          </cell>
        </row>
        <row r="107">
          <cell r="B107" t="str">
            <v>CHORWAD</v>
          </cell>
          <cell r="C107" t="str">
            <v>JUNGER(AG.DOM.)</v>
          </cell>
          <cell r="D107" t="str">
            <v>AGD</v>
          </cell>
          <cell r="F107">
            <v>11.22</v>
          </cell>
          <cell r="G107">
            <v>28.06</v>
          </cell>
          <cell r="H107">
            <v>0.51034404614750717</v>
          </cell>
        </row>
        <row r="108">
          <cell r="B108" t="str">
            <v>CHORWAD</v>
          </cell>
          <cell r="C108" t="str">
            <v>KANEK</v>
          </cell>
          <cell r="D108" t="str">
            <v>AGD</v>
          </cell>
          <cell r="F108">
            <v>7.79</v>
          </cell>
          <cell r="G108">
            <v>49.89</v>
          </cell>
          <cell r="H108">
            <v>0.71629629629629632</v>
          </cell>
        </row>
        <row r="109">
          <cell r="B109" t="str">
            <v>CHORWAD</v>
          </cell>
          <cell r="C109" t="str">
            <v>KUKASWADA</v>
          </cell>
          <cell r="D109" t="str">
            <v>AGD</v>
          </cell>
          <cell r="F109">
            <v>7.59</v>
          </cell>
          <cell r="G109">
            <v>7.79</v>
          </cell>
          <cell r="H109">
            <v>0.32826475155279505</v>
          </cell>
        </row>
        <row r="110">
          <cell r="B110" t="str">
            <v>CHORWAD</v>
          </cell>
          <cell r="C110" t="str">
            <v>PALDI</v>
          </cell>
          <cell r="D110" t="str">
            <v>AGD</v>
          </cell>
          <cell r="F110">
            <v>9.6199999999999992</v>
          </cell>
          <cell r="G110">
            <v>40.36</v>
          </cell>
          <cell r="H110">
            <v>0.73686664438502669</v>
          </cell>
        </row>
        <row r="111">
          <cell r="B111" t="str">
            <v>CHORWAD</v>
          </cell>
          <cell r="C111" t="str">
            <v>KHORASA</v>
          </cell>
          <cell r="D111" t="str">
            <v>AGD</v>
          </cell>
          <cell r="F111">
            <v>6.31</v>
          </cell>
          <cell r="G111">
            <v>-10.41</v>
          </cell>
          <cell r="H111">
            <v>-1.1366485998193314</v>
          </cell>
        </row>
        <row r="112">
          <cell r="B112" t="str">
            <v>CHORWAD</v>
          </cell>
          <cell r="C112" t="str">
            <v>KANKESHWARI</v>
          </cell>
          <cell r="D112" t="str">
            <v>AGD</v>
          </cell>
          <cell r="F112">
            <v>7.89</v>
          </cell>
          <cell r="G112">
            <v>41.14</v>
          </cell>
          <cell r="H112">
            <v>0.63107429718875507</v>
          </cell>
        </row>
        <row r="113">
          <cell r="B113" t="str">
            <v>CHORWAD</v>
          </cell>
          <cell r="C113" t="str">
            <v>DEVGAM</v>
          </cell>
          <cell r="D113" t="str">
            <v>AGD</v>
          </cell>
          <cell r="F113">
            <v>12.1</v>
          </cell>
          <cell r="G113">
            <v>23.74</v>
          </cell>
          <cell r="H113">
            <v>0.51136940547762189</v>
          </cell>
        </row>
        <row r="114">
          <cell r="B114" t="str">
            <v>CHORWAD</v>
          </cell>
          <cell r="C114" t="str">
            <v>BARULA</v>
          </cell>
          <cell r="D114" t="str">
            <v>AGD</v>
          </cell>
          <cell r="F114">
            <v>8.44</v>
          </cell>
          <cell r="G114">
            <v>39.159999999999997</v>
          </cell>
          <cell r="H114">
            <v>0.36154483430799222</v>
          </cell>
        </row>
        <row r="115">
          <cell r="B115" t="str">
            <v>CHORWAD</v>
          </cell>
          <cell r="C115" t="str">
            <v>ACHHIDRA</v>
          </cell>
          <cell r="D115" t="str">
            <v>AGD</v>
          </cell>
          <cell r="F115">
            <v>12.63</v>
          </cell>
          <cell r="G115">
            <v>30.34</v>
          </cell>
          <cell r="H115">
            <v>0.66564856711915532</v>
          </cell>
        </row>
        <row r="116">
          <cell r="B116" t="str">
            <v>CHORWAD</v>
          </cell>
          <cell r="C116" t="str">
            <v>LADUDI</v>
          </cell>
          <cell r="D116" t="str">
            <v>AGD</v>
          </cell>
          <cell r="F116">
            <v>12.25</v>
          </cell>
          <cell r="G116">
            <v>30.73</v>
          </cell>
          <cell r="H116">
            <v>0.48940818937939862</v>
          </cell>
        </row>
        <row r="117">
          <cell r="B117" t="str">
            <v>CHORWAD</v>
          </cell>
          <cell r="C117" t="str">
            <v>JAMVADA</v>
          </cell>
          <cell r="D117" t="str">
            <v>AGD</v>
          </cell>
          <cell r="F117">
            <v>11.71</v>
          </cell>
          <cell r="G117">
            <v>66.739999999999995</v>
          </cell>
          <cell r="H117">
            <v>0.6117948717948718</v>
          </cell>
        </row>
        <row r="118">
          <cell r="B118" t="str">
            <v>CHORWAD</v>
          </cell>
          <cell r="C118" t="str">
            <v>BUDHECHA</v>
          </cell>
          <cell r="D118" t="str">
            <v>AGD</v>
          </cell>
          <cell r="F118">
            <v>14.07</v>
          </cell>
          <cell r="G118">
            <v>64.48</v>
          </cell>
          <cell r="H118">
            <v>0.56349313207325458</v>
          </cell>
        </row>
        <row r="119">
          <cell r="B119" t="str">
            <v>CHORWAD</v>
          </cell>
          <cell r="C119" t="str">
            <v>NAGARWEL</v>
          </cell>
          <cell r="D119" t="str">
            <v>AGD</v>
          </cell>
          <cell r="F119">
            <v>10.76</v>
          </cell>
          <cell r="G119">
            <v>14.25</v>
          </cell>
          <cell r="H119">
            <v>0.43352307576426025</v>
          </cell>
        </row>
        <row r="120">
          <cell r="B120" t="str">
            <v>CHORWAD</v>
          </cell>
          <cell r="C120" t="str">
            <v>ANTROLI/DUDHTALAVADI</v>
          </cell>
          <cell r="D120" t="str">
            <v>AGD</v>
          </cell>
          <cell r="F120">
            <v>4.28</v>
          </cell>
          <cell r="G120">
            <v>48.35</v>
          </cell>
          <cell r="H120">
            <v>0.55008687258687261</v>
          </cell>
        </row>
        <row r="121">
          <cell r="B121" t="str">
            <v>MANGROL-T</v>
          </cell>
          <cell r="C121" t="str">
            <v>CHANCHVA</v>
          </cell>
          <cell r="D121" t="str">
            <v>AGD</v>
          </cell>
          <cell r="F121">
            <v>4.3600000000000003</v>
          </cell>
          <cell r="G121">
            <v>4.83</v>
          </cell>
          <cell r="H121">
            <v>0</v>
          </cell>
        </row>
        <row r="122">
          <cell r="B122" t="str">
            <v>MANGROL-T</v>
          </cell>
          <cell r="C122" t="str">
            <v>WATER WORKS</v>
          </cell>
          <cell r="D122" t="str">
            <v>AGD</v>
          </cell>
          <cell r="F122">
            <v>5.59</v>
          </cell>
          <cell r="G122">
            <v>28.62</v>
          </cell>
          <cell r="H122">
            <v>0.75124107142857144</v>
          </cell>
        </row>
        <row r="123">
          <cell r="B123" t="str">
            <v>MGL-R</v>
          </cell>
          <cell r="C123" t="str">
            <v>KANKASA/NAGICHANA</v>
          </cell>
          <cell r="D123" t="str">
            <v>AGD</v>
          </cell>
          <cell r="F123">
            <v>10.09</v>
          </cell>
          <cell r="G123">
            <v>36.36</v>
          </cell>
          <cell r="H123">
            <v>0.65886145910095795</v>
          </cell>
        </row>
        <row r="124">
          <cell r="B124" t="str">
            <v>MGL-R</v>
          </cell>
          <cell r="C124" t="str">
            <v>LOEJ(AG.DOM.)</v>
          </cell>
          <cell r="D124" t="str">
            <v>AGD</v>
          </cell>
          <cell r="F124">
            <v>4.22</v>
          </cell>
          <cell r="G124">
            <v>9.9600000000000009</v>
          </cell>
          <cell r="H124">
            <v>-1.2483022388059701</v>
          </cell>
        </row>
        <row r="125">
          <cell r="B125" t="str">
            <v>MGL-R</v>
          </cell>
          <cell r="C125" t="str">
            <v>DATAR MANZIL</v>
          </cell>
          <cell r="D125" t="str">
            <v>AGD</v>
          </cell>
          <cell r="F125">
            <v>19.46</v>
          </cell>
          <cell r="G125">
            <v>2.4300000000000002</v>
          </cell>
          <cell r="H125">
            <v>-6.8942382057231244E-2</v>
          </cell>
        </row>
        <row r="126">
          <cell r="B126" t="str">
            <v>MGL-R</v>
          </cell>
          <cell r="C126" t="str">
            <v>SHEPA</v>
          </cell>
          <cell r="D126" t="str">
            <v>AGD</v>
          </cell>
          <cell r="F126">
            <v>5.77</v>
          </cell>
          <cell r="G126">
            <v>19.809999999999999</v>
          </cell>
          <cell r="H126">
            <v>-0.81487209302325581</v>
          </cell>
        </row>
        <row r="127">
          <cell r="B127" t="str">
            <v>MGL-R</v>
          </cell>
          <cell r="C127" t="str">
            <v>RUDALPUR</v>
          </cell>
          <cell r="D127" t="str">
            <v>AGD</v>
          </cell>
          <cell r="F127">
            <v>16.440000000000001</v>
          </cell>
          <cell r="G127">
            <v>-22.95</v>
          </cell>
          <cell r="H127">
            <v>0.31012989457831325</v>
          </cell>
        </row>
        <row r="128">
          <cell r="B128" t="str">
            <v>MGL-R</v>
          </cell>
          <cell r="C128" t="str">
            <v>KHODADA</v>
          </cell>
          <cell r="D128" t="str">
            <v>AGD</v>
          </cell>
          <cell r="F128">
            <v>7.38</v>
          </cell>
          <cell r="G128">
            <v>8.0500000000000007</v>
          </cell>
          <cell r="H128">
            <v>0.6322858617131063</v>
          </cell>
        </row>
        <row r="129">
          <cell r="B129" t="str">
            <v>MGL-R</v>
          </cell>
          <cell r="C129" t="str">
            <v>KAMNATH</v>
          </cell>
          <cell r="D129" t="str">
            <v>AGD</v>
          </cell>
          <cell r="F129">
            <v>6.43</v>
          </cell>
          <cell r="G129">
            <v>7.08</v>
          </cell>
          <cell r="H129">
            <v>0.4674928977272727</v>
          </cell>
        </row>
        <row r="130">
          <cell r="B130" t="str">
            <v>MGL-R</v>
          </cell>
          <cell r="C130" t="str">
            <v>SHIL</v>
          </cell>
          <cell r="D130" t="str">
            <v>AGD</v>
          </cell>
          <cell r="F130">
            <v>4.6900000000000004</v>
          </cell>
          <cell r="G130">
            <v>43.69</v>
          </cell>
          <cell r="H130">
            <v>0.51174129353233833</v>
          </cell>
        </row>
        <row r="131">
          <cell r="B131" t="str">
            <v>MGL-R</v>
          </cell>
          <cell r="C131" t="str">
            <v>FARANGTA</v>
          </cell>
          <cell r="D131" t="str">
            <v>AGD</v>
          </cell>
          <cell r="F131">
            <v>11.01</v>
          </cell>
          <cell r="G131">
            <v>-11.48</v>
          </cell>
          <cell r="H131">
            <v>0.11012812564579459</v>
          </cell>
        </row>
        <row r="132">
          <cell r="B132" t="str">
            <v>MGL-R</v>
          </cell>
          <cell r="C132" t="str">
            <v>LANGODRA</v>
          </cell>
          <cell r="D132" t="str">
            <v>AGD</v>
          </cell>
          <cell r="F132">
            <v>4.4800000000000004</v>
          </cell>
          <cell r="G132">
            <v>44.89</v>
          </cell>
          <cell r="H132">
            <v>0.19869000176886178</v>
          </cell>
        </row>
        <row r="133">
          <cell r="B133" t="str">
            <v>MGL-R</v>
          </cell>
          <cell r="C133" t="str">
            <v>CHAKIVAV</v>
          </cell>
          <cell r="D133" t="str">
            <v>AGD</v>
          </cell>
          <cell r="F133">
            <v>8.18</v>
          </cell>
          <cell r="G133">
            <v>64.97</v>
          </cell>
          <cell r="H133">
            <v>0.74351458905417112</v>
          </cell>
        </row>
        <row r="134">
          <cell r="B134" t="str">
            <v>MGL-R</v>
          </cell>
          <cell r="C134" t="str">
            <v>SATMARG</v>
          </cell>
          <cell r="D134" t="str">
            <v>AGD</v>
          </cell>
          <cell r="F134">
            <v>5.58</v>
          </cell>
          <cell r="G134">
            <v>58.38</v>
          </cell>
          <cell r="H134">
            <v>0.59436970451577642</v>
          </cell>
        </row>
        <row r="135">
          <cell r="B135" t="str">
            <v>MGL-R</v>
          </cell>
          <cell r="C135" t="str">
            <v>BHATGAM</v>
          </cell>
          <cell r="D135" t="str">
            <v>AGD</v>
          </cell>
          <cell r="F135">
            <v>6</v>
          </cell>
          <cell r="G135">
            <v>0</v>
          </cell>
          <cell r="H135">
            <v>0</v>
          </cell>
        </row>
        <row r="136">
          <cell r="B136" t="str">
            <v>MGL-R</v>
          </cell>
          <cell r="C136" t="str">
            <v>KARAMDI</v>
          </cell>
          <cell r="D136" t="str">
            <v>AGD</v>
          </cell>
          <cell r="F136">
            <v>6</v>
          </cell>
          <cell r="G136">
            <v>0</v>
          </cell>
          <cell r="H136">
            <v>0</v>
          </cell>
        </row>
        <row r="137">
          <cell r="B137" t="str">
            <v>MGL-R</v>
          </cell>
          <cell r="C137" t="str">
            <v>CHANDWANA</v>
          </cell>
          <cell r="D137" t="str">
            <v>AGD</v>
          </cell>
          <cell r="F137">
            <v>6</v>
          </cell>
          <cell r="G137">
            <v>0</v>
          </cell>
          <cell r="H137">
            <v>0</v>
          </cell>
        </row>
        <row r="138">
          <cell r="B138" t="str">
            <v>MADHAVPUR</v>
          </cell>
          <cell r="C138" t="str">
            <v>BALEJ</v>
          </cell>
          <cell r="D138" t="str">
            <v>AGD</v>
          </cell>
          <cell r="F138">
            <v>9.3800000000000008</v>
          </cell>
          <cell r="G138">
            <v>1.61</v>
          </cell>
          <cell r="H138">
            <v>0.16980666666666666</v>
          </cell>
        </row>
        <row r="139">
          <cell r="B139" t="str">
            <v>MADHAVPUR</v>
          </cell>
          <cell r="C139" t="str">
            <v>VADLA</v>
          </cell>
          <cell r="D139" t="str">
            <v>AGD</v>
          </cell>
          <cell r="F139">
            <v>7.52</v>
          </cell>
          <cell r="G139">
            <v>-64.180000000000007</v>
          </cell>
          <cell r="H139">
            <v>-0.90360389610389613</v>
          </cell>
        </row>
        <row r="140">
          <cell r="B140" t="str">
            <v>MADHAVPUR</v>
          </cell>
          <cell r="C140" t="str">
            <v>SAMARDA</v>
          </cell>
          <cell r="D140" t="str">
            <v>AGD</v>
          </cell>
          <cell r="F140">
            <v>4.26</v>
          </cell>
          <cell r="G140">
            <v>17.96</v>
          </cell>
          <cell r="H140">
            <v>0.4562915407854985</v>
          </cell>
        </row>
        <row r="141">
          <cell r="B141" t="str">
            <v>MADHAVPUR</v>
          </cell>
          <cell r="C141" t="str">
            <v>MEKHADI</v>
          </cell>
          <cell r="D141" t="str">
            <v>AGD</v>
          </cell>
          <cell r="F141">
            <v>5.65</v>
          </cell>
          <cell r="G141">
            <v>1.19</v>
          </cell>
          <cell r="H141">
            <v>-5.2278368794326242E-2</v>
          </cell>
        </row>
        <row r="142">
          <cell r="B142" t="str">
            <v>MADHAVPUR</v>
          </cell>
          <cell r="C142" t="str">
            <v>VIROL</v>
          </cell>
          <cell r="D142" t="str">
            <v>AGD</v>
          </cell>
          <cell r="F142">
            <v>11.81</v>
          </cell>
          <cell r="G142" t="str">
            <v>***.**</v>
          </cell>
          <cell r="H142">
            <v>0.36504115226337447</v>
          </cell>
        </row>
        <row r="143">
          <cell r="B143" t="str">
            <v>MADHAVPUR</v>
          </cell>
          <cell r="C143" t="str">
            <v>DIWASA</v>
          </cell>
          <cell r="D143" t="str">
            <v>AGD</v>
          </cell>
          <cell r="F143">
            <v>4.32</v>
          </cell>
          <cell r="G143">
            <v>57.45</v>
          </cell>
          <cell r="H143">
            <v>0.58441105769230772</v>
          </cell>
        </row>
        <row r="144">
          <cell r="B144" t="str">
            <v>MADHAVPUR</v>
          </cell>
          <cell r="C144" t="str">
            <v>BAMANWADA</v>
          </cell>
          <cell r="D144" t="str">
            <v>AGD</v>
          </cell>
          <cell r="F144">
            <v>6.32</v>
          </cell>
          <cell r="G144">
            <v>7.33</v>
          </cell>
          <cell r="H144">
            <v>-4.8993816750983701E-2</v>
          </cell>
        </row>
        <row r="145">
          <cell r="B145" t="str">
            <v>MADHAVPUR</v>
          </cell>
          <cell r="C145" t="str">
            <v>KALEJ</v>
          </cell>
          <cell r="D145" t="str">
            <v>AGD</v>
          </cell>
          <cell r="F145">
            <v>6.89</v>
          </cell>
          <cell r="G145">
            <v>15.24</v>
          </cell>
          <cell r="H145">
            <v>0.24207758620689654</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mpmla wise pp0001"/>
      <sheetName val="zpF0001"/>
      <sheetName val="compar jgy"/>
      <sheetName val="COMPARE AG"/>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asion"/>
      <sheetName val="Activity "/>
      <sheetName val="REV. DIS."/>
      <sheetName val="vigilance"/>
      <sheetName val="REPORT"/>
      <sheetName val="GUVNL"/>
      <sheetName val="CUMMULATIVE"/>
      <sheetName val="_  2 hrs"/>
      <sheetName val="_5"/>
      <sheetName val="PRO_39_C"/>
      <sheetName val="Rep_New_RSO"/>
      <sheetName val="compar jgy"/>
      <sheetName val="COMPARE AG"/>
      <sheetName val="TLPPOCT"/>
      <sheetName val="ruf fmp"/>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PRO_39_C"/>
      <sheetName val="New AG UN METER"/>
      <sheetName val="LMAIN"/>
      <sheetName val="REPORT"/>
      <sheetName val="mpmla wise pp01_02"/>
      <sheetName val="METRE ON UM CONN"/>
      <sheetName val="Rep_New_RSO"/>
      <sheetName val="zpF0001"/>
      <sheetName val="mpmla wise pp02_03"/>
      <sheetName val="mpmla wise pp0001"/>
      <sheetName val="JUNE"/>
      <sheetName val="8-C"/>
      <sheetName val="T_D COMP"/>
      <sheetName val="shp_T_D_drive"/>
      <sheetName val="9-A"/>
      <sheetName val="6-A"/>
      <sheetName val="11-B"/>
      <sheetName val="15"/>
      <sheetName val="8.Catwise TT-SF"/>
      <sheetName val="9-C"/>
      <sheetName val="9-B"/>
      <sheetName val="ruf fmp"/>
      <sheetName val="compar jgy"/>
      <sheetName val="COMPARE AG"/>
      <sheetName val="AMR"/>
      <sheetName val="BTD"/>
      <sheetName val="BVN"/>
      <sheetName val="CAT"/>
      <sheetName val="REF"/>
      <sheetName val="SNR"/>
      <sheetName val="shp_T&amp;D_drive"/>
      <sheetName val="TLPPOCT"/>
      <sheetName val="Sheet3"/>
      <sheetName val="Jotana"/>
      <sheetName val="RegP_Ind_Mthrwise(NRGi)"/>
      <sheetName val="ACN_PLN  _2_"/>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refreshError="1"/>
      <sheetData sheetId="5" refreshError="1"/>
      <sheetData sheetId="6">
        <row r="1">
          <cell r="A1" t="str">
            <v>PASCHIM GUJARAT VIJ COMPANY LIMITED</v>
          </cell>
        </row>
      </sheetData>
      <sheetData sheetId="7">
        <row r="1">
          <cell r="A1" t="str">
            <v>PASCHIM GUJARAT VIJ COMPANY LIMITED</v>
          </cell>
        </row>
      </sheetData>
      <sheetData sheetId="8">
        <row r="1">
          <cell r="A1" t="str">
            <v>PASCHIM GUJARAT VIJ COMPANY LIMITED</v>
          </cell>
        </row>
      </sheetData>
      <sheetData sheetId="9">
        <row r="1">
          <cell r="A1" t="str">
            <v>PASCHIM GUJARAT VIJ COMPANY LIMITED</v>
          </cell>
        </row>
      </sheetData>
      <sheetData sheetId="10" refreshError="1"/>
      <sheetData sheetId="11" refreshError="1"/>
      <sheetData sheetId="12">
        <row r="1">
          <cell r="A1" t="str">
            <v>PASCHIM GUJARAT VIJ COMPANY LIMITED</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PASCHIM GUJARAT VIJ COMPANY LIMITED</v>
          </cell>
        </row>
      </sheetData>
      <sheetData sheetId="29">
        <row r="1">
          <cell r="A1" t="str">
            <v>PASCHIM GUJARAT VIJ COMPANY LIMITED</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New AG UN METER"/>
      <sheetName val="T_D COMP"/>
      <sheetName val="AG UN METER"/>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 val="Entry - Monthiwse"/>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LMAIN"/>
      <sheetName val="PRO_39_C"/>
      <sheetName val="shp_T&amp;D_drive"/>
      <sheetName val="ZP AMR"/>
      <sheetName val="ann10"/>
      <sheetName val="mpmla wise pp01_02"/>
      <sheetName val="REPORT"/>
      <sheetName val="shp_T_D_drive"/>
      <sheetName val="Result"/>
      <sheetName val="MASTER"/>
      <sheetName val="REL_CONN_13 "/>
      <sheetName val="compar jgy"/>
      <sheetName val="COMPARE AG"/>
      <sheetName val="mpmla wise pp02_03"/>
      <sheetName val="METRE ON UM CONN"/>
      <sheetName val="AG UN METER"/>
      <sheetName val="Recovered_Sheet5"/>
      <sheetName val="Lookups"/>
      <sheetName val="Rep_New_RSO"/>
      <sheetName val="tlppoct"/>
      <sheetName val="CDSteelMaster"/>
      <sheetName val="ACN_PLN  _2_"/>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TT"/>
      <sheetName val="TT PIVOT"/>
      <sheetName val="DAILY SF"/>
      <sheetName val="SF PIVOT"/>
      <sheetName val="FDR MST"/>
      <sheetName val="DATA"/>
      <sheetName val="REF"/>
      <sheetName val="REPORT"/>
      <sheetName val="T_D COMP"/>
      <sheetName val="PRO_39_C"/>
      <sheetName val="AG UN METER"/>
      <sheetName val="SuvP_Ltg_Catwise"/>
      <sheetName val="PP_Ltg_Catwise"/>
      <sheetName val="SuvP_Ind_Catwise "/>
      <sheetName val="PP_Ind_Catwise "/>
      <sheetName val="mpmla wise pp0001"/>
      <sheetName val="zpF0001"/>
      <sheetName val="shp_T_D_drive"/>
      <sheetName val="compar jgy"/>
      <sheetName val="COMPARE AG"/>
      <sheetName val="MASTER"/>
      <sheetName val="PASTE"/>
      <sheetName val="SQD WS"/>
      <sheetName val="DRV WS"/>
      <sheetName val="tlppoct"/>
      <sheetName val="shp_T&amp;D_drive"/>
    </sheetNames>
    <sheetDataSet>
      <sheetData sheetId="0" refreshError="1"/>
      <sheetData sheetId="1" refreshError="1"/>
      <sheetData sheetId="2" refreshError="1"/>
      <sheetData sheetId="3" refreshError="1"/>
      <sheetData sheetId="4" refreshError="1">
        <row r="1">
          <cell r="G1" t="str">
            <v>FEEDER_CAT</v>
          </cell>
          <cell r="AB1" t="str">
            <v>FEEDER LABEL</v>
          </cell>
          <cell r="AC1" t="str">
            <v>SDN</v>
          </cell>
          <cell r="AD1" t="str">
            <v>DN</v>
          </cell>
          <cell r="AE1" t="str">
            <v>CIRCLE</v>
          </cell>
          <cell r="AG1" t="str">
            <v>SS NAME</v>
          </cell>
        </row>
        <row r="2">
          <cell r="G2" t="str">
            <v>SST</v>
          </cell>
          <cell r="AB2" t="str">
            <v>220KVS'KUNDALA SST</v>
          </cell>
          <cell r="AC2" t="str">
            <v>S'KUNDLA [T]</v>
          </cell>
          <cell r="AD2" t="str">
            <v>S'KUNDLA</v>
          </cell>
          <cell r="AE2" t="str">
            <v>AMRELI</v>
          </cell>
          <cell r="AG2" t="str">
            <v>220 KV S'KUNDLA</v>
          </cell>
        </row>
        <row r="3">
          <cell r="G3" t="str">
            <v>EHT</v>
          </cell>
          <cell r="AB3" t="str">
            <v>66KVULTRATECH (NCCL) EHT</v>
          </cell>
          <cell r="AC3" t="str">
            <v>JAFRABAD</v>
          </cell>
          <cell r="AD3" t="str">
            <v>S'KUNDLA</v>
          </cell>
          <cell r="AE3" t="str">
            <v>AMRELI</v>
          </cell>
          <cell r="AG3" t="str">
            <v>220 KV S'KUNDLA</v>
          </cell>
        </row>
        <row r="4">
          <cell r="G4" t="str">
            <v>AG</v>
          </cell>
          <cell r="AB4" t="str">
            <v>ADPUR AG</v>
          </cell>
          <cell r="AC4" t="str">
            <v>BAGASARA</v>
          </cell>
          <cell r="AD4" t="str">
            <v>AMRELI-2</v>
          </cell>
          <cell r="AE4" t="str">
            <v>AMRELI</v>
          </cell>
          <cell r="AG4" t="str">
            <v>BAGASARA</v>
          </cell>
        </row>
        <row r="5">
          <cell r="G5" t="str">
            <v>AG</v>
          </cell>
          <cell r="AB5" t="str">
            <v>ADSANG AG</v>
          </cell>
          <cell r="AC5" t="str">
            <v>S'KUNDLA [R]</v>
          </cell>
          <cell r="AD5" t="str">
            <v>S'KUNDLA</v>
          </cell>
          <cell r="AE5" t="str">
            <v>AMRELI</v>
          </cell>
          <cell r="AG5" t="str">
            <v>KHAMBHA</v>
          </cell>
        </row>
        <row r="6">
          <cell r="G6" t="str">
            <v>AG</v>
          </cell>
          <cell r="AB6" t="str">
            <v>ADTALA AG</v>
          </cell>
          <cell r="AC6" t="str">
            <v>CHITAL N</v>
          </cell>
          <cell r="AD6" t="str">
            <v>AMRELI-1</v>
          </cell>
          <cell r="AE6" t="str">
            <v>AMRELI</v>
          </cell>
          <cell r="AG6" t="str">
            <v>CHITAL</v>
          </cell>
        </row>
        <row r="7">
          <cell r="G7" t="str">
            <v>AG</v>
          </cell>
          <cell r="AB7" t="str">
            <v>ADVI AG</v>
          </cell>
          <cell r="AC7" t="str">
            <v>KODINAR-2</v>
          </cell>
          <cell r="AD7" t="str">
            <v>UNA</v>
          </cell>
          <cell r="AE7" t="str">
            <v>AMRELI</v>
          </cell>
          <cell r="AG7" t="str">
            <v>ADVI</v>
          </cell>
        </row>
        <row r="8">
          <cell r="G8" t="str">
            <v>SST</v>
          </cell>
          <cell r="AB8" t="str">
            <v>ADVI SST</v>
          </cell>
          <cell r="AC8" t="str">
            <v>KODINAR-2</v>
          </cell>
          <cell r="AD8" t="str">
            <v>UNA</v>
          </cell>
          <cell r="AE8" t="str">
            <v>AMRELI</v>
          </cell>
          <cell r="AG8" t="str">
            <v>ADVI</v>
          </cell>
        </row>
        <row r="9">
          <cell r="G9" t="str">
            <v>JGY</v>
          </cell>
          <cell r="AB9" t="str">
            <v>AGARIYA JGY</v>
          </cell>
          <cell r="AC9" t="str">
            <v>RAJULA</v>
          </cell>
          <cell r="AD9" t="str">
            <v>S'KUNDLA</v>
          </cell>
          <cell r="AE9" t="str">
            <v>AMRELI</v>
          </cell>
          <cell r="AG9" t="str">
            <v>AMBARDI</v>
          </cell>
        </row>
        <row r="10">
          <cell r="G10" t="str">
            <v>JGY</v>
          </cell>
          <cell r="AB10" t="str">
            <v>AKALA JGY</v>
          </cell>
          <cell r="AC10" t="str">
            <v>LATHI</v>
          </cell>
          <cell r="AD10" t="str">
            <v>AMRELI-1</v>
          </cell>
          <cell r="AE10" t="str">
            <v>AMRELI</v>
          </cell>
          <cell r="AG10" t="str">
            <v>LATHI</v>
          </cell>
        </row>
        <row r="11">
          <cell r="G11" t="str">
            <v>AG</v>
          </cell>
          <cell r="AB11" t="str">
            <v>ALIDAR AG</v>
          </cell>
          <cell r="AC11" t="str">
            <v>KODINAR-1</v>
          </cell>
          <cell r="AD11" t="str">
            <v>UNA</v>
          </cell>
          <cell r="AE11" t="str">
            <v>AMRELI</v>
          </cell>
          <cell r="AG11" t="str">
            <v>ADVI</v>
          </cell>
        </row>
        <row r="12">
          <cell r="G12" t="str">
            <v>JGY</v>
          </cell>
          <cell r="AB12" t="str">
            <v>ALIDAR JGY</v>
          </cell>
          <cell r="AC12" t="str">
            <v>KODINAR-2</v>
          </cell>
          <cell r="AD12" t="str">
            <v>UNA</v>
          </cell>
          <cell r="AE12" t="str">
            <v>AMRELI</v>
          </cell>
          <cell r="AG12" t="str">
            <v>ALIDAR</v>
          </cell>
        </row>
        <row r="13">
          <cell r="G13" t="str">
            <v>AG</v>
          </cell>
          <cell r="AB13" t="str">
            <v>ALIUDEPUR-AMRELI AG</v>
          </cell>
          <cell r="AC13" t="str">
            <v>LATHI</v>
          </cell>
          <cell r="AD13" t="str">
            <v>AMRELI-1</v>
          </cell>
          <cell r="AE13" t="str">
            <v>AMRELI</v>
          </cell>
          <cell r="AG13" t="str">
            <v>LATHI</v>
          </cell>
        </row>
        <row r="14">
          <cell r="G14" t="str">
            <v>AG</v>
          </cell>
          <cell r="AB14" t="str">
            <v>AMARAPUR AG</v>
          </cell>
          <cell r="AC14" t="str">
            <v>KUKAVAV</v>
          </cell>
          <cell r="AD14" t="str">
            <v>AMRELI-2</v>
          </cell>
          <cell r="AE14" t="str">
            <v>AMRELI</v>
          </cell>
          <cell r="AG14" t="str">
            <v>KUNKAVAV</v>
          </cell>
        </row>
        <row r="15">
          <cell r="G15" t="str">
            <v>AG</v>
          </cell>
          <cell r="AB15" t="str">
            <v>AMARNAGAR AG</v>
          </cell>
          <cell r="AC15" t="str">
            <v>VADIA</v>
          </cell>
          <cell r="AD15" t="str">
            <v>AMRELI-2</v>
          </cell>
          <cell r="AE15" t="str">
            <v>AMRELI</v>
          </cell>
          <cell r="AG15" t="str">
            <v>VADIA</v>
          </cell>
        </row>
        <row r="16">
          <cell r="G16" t="str">
            <v>AG</v>
          </cell>
          <cell r="AB16" t="str">
            <v>AMBARADI AG</v>
          </cell>
          <cell r="AC16" t="str">
            <v>S'KUNDLA [R]</v>
          </cell>
          <cell r="AD16" t="str">
            <v>S'KUNDLA</v>
          </cell>
          <cell r="AE16" t="str">
            <v>AMRELI</v>
          </cell>
          <cell r="AG16" t="str">
            <v>S'KUNDLA</v>
          </cell>
        </row>
        <row r="17">
          <cell r="G17" t="str">
            <v>AG</v>
          </cell>
          <cell r="AB17" t="str">
            <v>AMBARDI AG</v>
          </cell>
          <cell r="AC17" t="str">
            <v>DHARI</v>
          </cell>
          <cell r="AD17" t="str">
            <v>AMRELI-2</v>
          </cell>
          <cell r="AE17" t="str">
            <v>AMRELI</v>
          </cell>
          <cell r="AG17" t="str">
            <v>DHARI</v>
          </cell>
        </row>
        <row r="18">
          <cell r="G18" t="str">
            <v>JGY</v>
          </cell>
          <cell r="AB18" t="str">
            <v>AMBARDI JGY</v>
          </cell>
          <cell r="AC18" t="str">
            <v>S'KUNDLA [R]</v>
          </cell>
          <cell r="AD18" t="str">
            <v>S'KUNDLA</v>
          </cell>
          <cell r="AE18" t="str">
            <v>AMRELI</v>
          </cell>
          <cell r="AG18" t="str">
            <v>AMBARDI</v>
          </cell>
        </row>
        <row r="19">
          <cell r="G19" t="str">
            <v>SST</v>
          </cell>
          <cell r="AB19" t="str">
            <v>AMBARDI SST</v>
          </cell>
          <cell r="AC19" t="str">
            <v>S'KUNDLA [R]</v>
          </cell>
          <cell r="AD19" t="str">
            <v>S'KUNDLA</v>
          </cell>
          <cell r="AE19" t="str">
            <v>AMRELI</v>
          </cell>
          <cell r="AG19" t="str">
            <v>AMBARDI</v>
          </cell>
        </row>
        <row r="20">
          <cell r="G20" t="str">
            <v>AG</v>
          </cell>
          <cell r="AB20" t="str">
            <v>AMODRA AG</v>
          </cell>
          <cell r="AC20" t="str">
            <v>UNA-2</v>
          </cell>
          <cell r="AD20" t="str">
            <v>UNA</v>
          </cell>
          <cell r="AE20" t="str">
            <v>AMRELI</v>
          </cell>
          <cell r="AG20" t="str">
            <v>UNA</v>
          </cell>
        </row>
        <row r="21">
          <cell r="G21" t="str">
            <v>SST</v>
          </cell>
          <cell r="AB21" t="str">
            <v>AMRELI-A SST</v>
          </cell>
          <cell r="AC21" t="str">
            <v>AMRELI [T]</v>
          </cell>
          <cell r="AD21" t="str">
            <v>AMRELI-1</v>
          </cell>
          <cell r="AE21" t="str">
            <v>AMRELI</v>
          </cell>
          <cell r="AG21" t="str">
            <v>AMRELI</v>
          </cell>
        </row>
        <row r="22">
          <cell r="G22" t="str">
            <v>SST</v>
          </cell>
          <cell r="AB22" t="str">
            <v>AMRELI-B SST</v>
          </cell>
          <cell r="AC22" t="str">
            <v>AMRELI [R]</v>
          </cell>
          <cell r="AD22" t="str">
            <v>AMRELI-1</v>
          </cell>
          <cell r="AE22" t="str">
            <v>AMRELI</v>
          </cell>
          <cell r="AG22" t="str">
            <v>AMRELI-B</v>
          </cell>
        </row>
        <row r="23">
          <cell r="G23" t="str">
            <v>URBAN</v>
          </cell>
          <cell r="AB23" t="str">
            <v>AMRELICITY-1 URBAN</v>
          </cell>
          <cell r="AC23" t="str">
            <v>AMRELI [T]</v>
          </cell>
          <cell r="AD23" t="str">
            <v>AMRELI-1</v>
          </cell>
          <cell r="AE23" t="str">
            <v>AMRELI</v>
          </cell>
          <cell r="AG23" t="str">
            <v>AMRELI</v>
          </cell>
        </row>
        <row r="24">
          <cell r="G24" t="str">
            <v>URBAN</v>
          </cell>
          <cell r="AB24" t="str">
            <v>AMRELICITY-2 URBAN</v>
          </cell>
          <cell r="AC24" t="str">
            <v>AMRELI [T]</v>
          </cell>
          <cell r="AD24" t="str">
            <v>AMRELI-1</v>
          </cell>
          <cell r="AE24" t="str">
            <v>AMRELI</v>
          </cell>
          <cell r="AG24" t="str">
            <v>AMRELI</v>
          </cell>
        </row>
        <row r="25">
          <cell r="G25" t="str">
            <v>URBAN</v>
          </cell>
          <cell r="AB25" t="str">
            <v>AMRELICITY-3 URBAN</v>
          </cell>
          <cell r="AC25" t="str">
            <v>AMRELI [T]</v>
          </cell>
          <cell r="AD25" t="str">
            <v>AMRELI-1</v>
          </cell>
          <cell r="AE25" t="str">
            <v>AMRELI</v>
          </cell>
          <cell r="AG25" t="str">
            <v>AMRELI</v>
          </cell>
        </row>
        <row r="26">
          <cell r="G26" t="str">
            <v>URBAN</v>
          </cell>
          <cell r="AB26" t="str">
            <v>AMRELICITY-4 URBAN</v>
          </cell>
          <cell r="AC26" t="str">
            <v>AMRELI [T]</v>
          </cell>
          <cell r="AD26" t="str">
            <v>AMRELI-1</v>
          </cell>
          <cell r="AE26" t="str">
            <v>AMRELI</v>
          </cell>
          <cell r="AG26" t="str">
            <v>AMRELI</v>
          </cell>
        </row>
        <row r="27">
          <cell r="G27" t="str">
            <v>JGY</v>
          </cell>
          <cell r="AB27" t="str">
            <v>AMRUTPUR JGY</v>
          </cell>
          <cell r="AC27" t="str">
            <v>DHARI</v>
          </cell>
          <cell r="AD27" t="str">
            <v>AMRELI-2</v>
          </cell>
          <cell r="AE27" t="str">
            <v>AMRELI</v>
          </cell>
          <cell r="AG27" t="str">
            <v>DUDHALA</v>
          </cell>
        </row>
        <row r="28">
          <cell r="G28" t="str">
            <v>AG</v>
          </cell>
          <cell r="AB28" t="str">
            <v>ANANDPUR AG</v>
          </cell>
          <cell r="AC28" t="str">
            <v>KODINAR-2</v>
          </cell>
          <cell r="AD28" t="str">
            <v>UNA</v>
          </cell>
          <cell r="AE28" t="str">
            <v>AMRELI</v>
          </cell>
          <cell r="AG28" t="str">
            <v>KODINAR</v>
          </cell>
        </row>
        <row r="29">
          <cell r="G29" t="str">
            <v>AG</v>
          </cell>
          <cell r="AB29" t="str">
            <v>ANIDA AG</v>
          </cell>
          <cell r="AC29" t="str">
            <v>KUKAVAV</v>
          </cell>
          <cell r="AD29" t="str">
            <v>AMRELI-2</v>
          </cell>
          <cell r="AE29" t="str">
            <v>AMRELI</v>
          </cell>
          <cell r="AG29" t="str">
            <v>KUNKAVAV</v>
          </cell>
        </row>
        <row r="30">
          <cell r="G30" t="str">
            <v>AG</v>
          </cell>
          <cell r="AB30" t="str">
            <v>ANIDA AG</v>
          </cell>
          <cell r="AC30" t="str">
            <v>S'KUNDLA [R]</v>
          </cell>
          <cell r="AD30" t="str">
            <v>S'KUNDLA</v>
          </cell>
          <cell r="AE30" t="str">
            <v>AMRELI</v>
          </cell>
          <cell r="AG30" t="str">
            <v>S'KUNDLA</v>
          </cell>
        </row>
        <row r="31">
          <cell r="G31" t="str">
            <v>AG</v>
          </cell>
          <cell r="AB31" t="str">
            <v>ANSODAR (GUNDRAN) AG</v>
          </cell>
          <cell r="AC31" t="str">
            <v>LATHI</v>
          </cell>
          <cell r="AD31" t="str">
            <v>AMRELI-1</v>
          </cell>
          <cell r="AE31" t="str">
            <v>AMRELI</v>
          </cell>
          <cell r="AG31" t="str">
            <v>LATHI</v>
          </cell>
        </row>
        <row r="32">
          <cell r="G32" t="str">
            <v>JGY</v>
          </cell>
          <cell r="AB32" t="str">
            <v>ASHAPURA JGY</v>
          </cell>
          <cell r="AC32" t="str">
            <v>UNA-2</v>
          </cell>
          <cell r="AD32" t="str">
            <v>UNA</v>
          </cell>
          <cell r="AE32" t="str">
            <v>AMRELI</v>
          </cell>
          <cell r="AG32" t="str">
            <v>DHOKADAVA</v>
          </cell>
        </row>
        <row r="33">
          <cell r="G33" t="str">
            <v>URBAN</v>
          </cell>
          <cell r="AB33" t="str">
            <v>ATKOTROAD URBAN</v>
          </cell>
          <cell r="AC33" t="str">
            <v>BABRA</v>
          </cell>
          <cell r="AD33" t="str">
            <v>AMRELI-1</v>
          </cell>
          <cell r="AE33" t="str">
            <v>AMRELI</v>
          </cell>
          <cell r="AG33" t="str">
            <v>BABRA</v>
          </cell>
        </row>
        <row r="34">
          <cell r="G34" t="str">
            <v>AG</v>
          </cell>
          <cell r="AB34" t="str">
            <v>BABAPUR AG</v>
          </cell>
          <cell r="AC34" t="str">
            <v>AMRELI [R]</v>
          </cell>
          <cell r="AD34" t="str">
            <v>AMRELI-1</v>
          </cell>
          <cell r="AE34" t="str">
            <v>AMRELI</v>
          </cell>
          <cell r="AG34" t="str">
            <v>AMRELI</v>
          </cell>
        </row>
        <row r="35">
          <cell r="G35" t="str">
            <v>SST</v>
          </cell>
          <cell r="AB35" t="str">
            <v>BABARA SST</v>
          </cell>
          <cell r="AC35" t="str">
            <v>BABRA</v>
          </cell>
          <cell r="AD35" t="str">
            <v>AMRELI-1</v>
          </cell>
          <cell r="AE35" t="str">
            <v>AMRELI</v>
          </cell>
          <cell r="AG35" t="str">
            <v>BABRA</v>
          </cell>
        </row>
        <row r="36">
          <cell r="G36" t="str">
            <v>HTEX</v>
          </cell>
          <cell r="AB36" t="str">
            <v>BABARA W/W HTEX</v>
          </cell>
          <cell r="AC36" t="str">
            <v>LATHI</v>
          </cell>
          <cell r="AD36" t="str">
            <v>AMRELI-1</v>
          </cell>
          <cell r="AE36" t="str">
            <v>AMRELI</v>
          </cell>
          <cell r="AG36" t="str">
            <v>BABRA</v>
          </cell>
        </row>
        <row r="37">
          <cell r="G37" t="str">
            <v>AG</v>
          </cell>
          <cell r="AB37" t="str">
            <v>BABARIYA AG</v>
          </cell>
          <cell r="AC37" t="str">
            <v>UNA-1</v>
          </cell>
          <cell r="AD37" t="str">
            <v>UNA</v>
          </cell>
          <cell r="AE37" t="str">
            <v>AMRELI</v>
          </cell>
          <cell r="AG37" t="str">
            <v>GIRGADHADA</v>
          </cell>
        </row>
        <row r="38">
          <cell r="G38" t="str">
            <v>URBAN</v>
          </cell>
          <cell r="AB38" t="str">
            <v>BABRA CITY URBAN</v>
          </cell>
          <cell r="AC38" t="str">
            <v>BABRA</v>
          </cell>
          <cell r="AD38" t="str">
            <v>AMRELI-1</v>
          </cell>
          <cell r="AE38" t="str">
            <v>AMRELI</v>
          </cell>
          <cell r="AG38" t="str">
            <v>BABRA</v>
          </cell>
        </row>
        <row r="39">
          <cell r="G39" t="str">
            <v>JGY</v>
          </cell>
          <cell r="AB39" t="str">
            <v>BABRIYADHAR JGY</v>
          </cell>
          <cell r="AC39" t="str">
            <v>RAJULA</v>
          </cell>
          <cell r="AD39" t="str">
            <v>S'KUNDLA</v>
          </cell>
          <cell r="AE39" t="str">
            <v>AMRELI</v>
          </cell>
          <cell r="AG39" t="str">
            <v>DUNGAR</v>
          </cell>
        </row>
        <row r="40">
          <cell r="G40" t="str">
            <v>JGY</v>
          </cell>
          <cell r="AB40" t="str">
            <v>BADHADA JGY</v>
          </cell>
          <cell r="AC40" t="str">
            <v>S'KUNDLA [R]</v>
          </cell>
          <cell r="AD40" t="str">
            <v>S'KUNDLA</v>
          </cell>
          <cell r="AE40" t="str">
            <v>AMRELI</v>
          </cell>
          <cell r="AG40" t="str">
            <v>S'KUNDLA</v>
          </cell>
        </row>
        <row r="41">
          <cell r="G41" t="str">
            <v>URBAN</v>
          </cell>
          <cell r="AB41" t="str">
            <v>BAGASARA CITY URBAN</v>
          </cell>
          <cell r="AC41" t="str">
            <v>BAGASARA</v>
          </cell>
          <cell r="AD41" t="str">
            <v>AMRELI-2</v>
          </cell>
          <cell r="AE41" t="str">
            <v>AMRELI</v>
          </cell>
          <cell r="AG41" t="str">
            <v>BAGASARA</v>
          </cell>
        </row>
        <row r="42">
          <cell r="G42" t="str">
            <v>SST</v>
          </cell>
          <cell r="AB42" t="str">
            <v>BAGASARA SST</v>
          </cell>
          <cell r="AC42" t="str">
            <v>BAGASARA</v>
          </cell>
          <cell r="AD42" t="str">
            <v>AMRELI-2</v>
          </cell>
          <cell r="AE42" t="str">
            <v>AMRELI</v>
          </cell>
          <cell r="AG42" t="str">
            <v>BAGASARA</v>
          </cell>
        </row>
        <row r="43">
          <cell r="G43" t="str">
            <v>AG</v>
          </cell>
          <cell r="AB43" t="str">
            <v>BALAPUR AG</v>
          </cell>
          <cell r="AC43" t="str">
            <v>KUKAVAV</v>
          </cell>
          <cell r="AD43" t="str">
            <v>AMRELI-2</v>
          </cell>
          <cell r="AE43" t="str">
            <v>AMRELI</v>
          </cell>
          <cell r="AG43" t="str">
            <v>KUNKAVAV</v>
          </cell>
        </row>
        <row r="44">
          <cell r="G44" t="str">
            <v>AG</v>
          </cell>
          <cell r="AB44" t="str">
            <v>BALNATH AG</v>
          </cell>
          <cell r="AC44" t="str">
            <v>KODINAR-1</v>
          </cell>
          <cell r="AD44" t="str">
            <v>UNA</v>
          </cell>
          <cell r="AE44" t="str">
            <v>AMRELI</v>
          </cell>
          <cell r="AG44" t="str">
            <v>KODINAR</v>
          </cell>
        </row>
        <row r="45">
          <cell r="G45" t="str">
            <v>AG</v>
          </cell>
          <cell r="AB45" t="str">
            <v>BARMAN AG</v>
          </cell>
          <cell r="AC45" t="str">
            <v>JAFRABAD</v>
          </cell>
          <cell r="AD45" t="str">
            <v>S'KUNDLA</v>
          </cell>
          <cell r="AE45" t="str">
            <v>AMRELI</v>
          </cell>
          <cell r="AG45" t="str">
            <v>MOTA-BARMAN</v>
          </cell>
        </row>
        <row r="46">
          <cell r="G46" t="str">
            <v>JGY</v>
          </cell>
          <cell r="AB46" t="str">
            <v>BARPATOLI JGY</v>
          </cell>
          <cell r="AC46" t="str">
            <v>RAJULA</v>
          </cell>
          <cell r="AD46" t="str">
            <v>S'KUNDLA</v>
          </cell>
          <cell r="AE46" t="str">
            <v>AMRELI</v>
          </cell>
          <cell r="AG46" t="str">
            <v>RAJULA</v>
          </cell>
        </row>
        <row r="47">
          <cell r="G47" t="str">
            <v>JGY</v>
          </cell>
          <cell r="AB47" t="str">
            <v>BELA JGY</v>
          </cell>
          <cell r="AC47" t="str">
            <v>DAMNAGAR</v>
          </cell>
          <cell r="AD47" t="str">
            <v>AMRELI-1</v>
          </cell>
          <cell r="AE47" t="str">
            <v>AMRELI</v>
          </cell>
          <cell r="AG47" t="str">
            <v>GARIYADHAR</v>
          </cell>
        </row>
        <row r="48">
          <cell r="G48" t="str">
            <v>AG</v>
          </cell>
          <cell r="AB48" t="str">
            <v>BHADASI AG</v>
          </cell>
          <cell r="AC48" t="str">
            <v>UNA-1</v>
          </cell>
          <cell r="AD48" t="str">
            <v>UNA</v>
          </cell>
          <cell r="AE48" t="str">
            <v>AMRELI</v>
          </cell>
          <cell r="AG48" t="str">
            <v>KESARIYA</v>
          </cell>
        </row>
        <row r="49">
          <cell r="G49" t="str">
            <v>AG</v>
          </cell>
          <cell r="AB49" t="str">
            <v>BHADER AG</v>
          </cell>
          <cell r="AC49" t="str">
            <v>DHARI</v>
          </cell>
          <cell r="AD49" t="str">
            <v>AMRELI-2</v>
          </cell>
          <cell r="AE49" t="str">
            <v>AMRELI</v>
          </cell>
          <cell r="AG49" t="str">
            <v>BHADER</v>
          </cell>
        </row>
        <row r="50">
          <cell r="G50" t="str">
            <v>SST</v>
          </cell>
          <cell r="AB50" t="str">
            <v>BHADER SST</v>
          </cell>
          <cell r="AC50" t="str">
            <v>DHARI</v>
          </cell>
          <cell r="AD50" t="str">
            <v>AMRELI-2</v>
          </cell>
          <cell r="AE50" t="str">
            <v>AMRELI</v>
          </cell>
          <cell r="AG50" t="str">
            <v>BHADER</v>
          </cell>
        </row>
        <row r="51">
          <cell r="G51" t="str">
            <v>AG</v>
          </cell>
          <cell r="AB51" t="str">
            <v>BHAVANI AG</v>
          </cell>
          <cell r="AC51" t="str">
            <v>KODINAR-2</v>
          </cell>
          <cell r="AD51" t="str">
            <v>UNA</v>
          </cell>
          <cell r="AE51" t="str">
            <v>AMRELI</v>
          </cell>
          <cell r="AG51" t="str">
            <v>KODINAR</v>
          </cell>
        </row>
        <row r="52">
          <cell r="G52" t="str">
            <v>JGY</v>
          </cell>
          <cell r="AB52" t="str">
            <v>BHEBHA JGY</v>
          </cell>
          <cell r="AC52" t="str">
            <v>UNA-1</v>
          </cell>
          <cell r="AD52" t="str">
            <v>UNA</v>
          </cell>
          <cell r="AE52" t="str">
            <v>AMRELI</v>
          </cell>
          <cell r="AG52" t="str">
            <v>KESARIYA</v>
          </cell>
        </row>
        <row r="53">
          <cell r="G53" t="str">
            <v>AG</v>
          </cell>
          <cell r="AB53" t="str">
            <v>BHERAI AG</v>
          </cell>
          <cell r="AC53" t="str">
            <v>RAJULA</v>
          </cell>
          <cell r="AD53" t="str">
            <v>S'KUNDLA</v>
          </cell>
          <cell r="AE53" t="str">
            <v>AMRELI</v>
          </cell>
          <cell r="AG53" t="str">
            <v>RAJULA</v>
          </cell>
        </row>
        <row r="54">
          <cell r="G54" t="str">
            <v>AG</v>
          </cell>
          <cell r="AB54" t="str">
            <v>BHESVADI AG</v>
          </cell>
          <cell r="AC54" t="str">
            <v>LILIYA N</v>
          </cell>
          <cell r="AD54" t="str">
            <v>AMRELI-1</v>
          </cell>
          <cell r="AE54" t="str">
            <v>AMRELI</v>
          </cell>
          <cell r="AG54" t="str">
            <v>LILIYA</v>
          </cell>
        </row>
        <row r="55">
          <cell r="G55" t="str">
            <v>JGY</v>
          </cell>
          <cell r="AB55" t="str">
            <v>BHIDBHANJAN JGY</v>
          </cell>
          <cell r="AC55" t="str">
            <v>UNA-2</v>
          </cell>
          <cell r="AD55" t="str">
            <v>UNA</v>
          </cell>
          <cell r="AE55" t="str">
            <v>AMRELI</v>
          </cell>
          <cell r="AG55" t="str">
            <v>SAMTER</v>
          </cell>
        </row>
        <row r="56">
          <cell r="G56" t="str">
            <v>JGY</v>
          </cell>
          <cell r="AB56" t="str">
            <v>BHINGRAD JGY</v>
          </cell>
          <cell r="AC56" t="str">
            <v>LATHI</v>
          </cell>
          <cell r="AD56" t="str">
            <v>AMRELI-1</v>
          </cell>
          <cell r="AE56" t="str">
            <v>AMRELI</v>
          </cell>
          <cell r="AG56" t="str">
            <v>LATHI</v>
          </cell>
        </row>
        <row r="57">
          <cell r="G57" t="str">
            <v>JGY</v>
          </cell>
          <cell r="AB57" t="str">
            <v>BHOMESHWAR JGY</v>
          </cell>
          <cell r="AC57" t="str">
            <v>KODINAR-2</v>
          </cell>
          <cell r="AD57" t="str">
            <v>UNA</v>
          </cell>
          <cell r="AE57" t="str">
            <v>AMRELI</v>
          </cell>
          <cell r="AG57" t="str">
            <v>ALIDAR</v>
          </cell>
        </row>
        <row r="58">
          <cell r="G58" t="str">
            <v>JGY</v>
          </cell>
          <cell r="AB58" t="str">
            <v>BHURAKHIYA JGY</v>
          </cell>
          <cell r="AC58" t="str">
            <v>DAMNAGAR</v>
          </cell>
          <cell r="AD58" t="str">
            <v>AMRELI-1</v>
          </cell>
          <cell r="AE58" t="str">
            <v>AMRELI</v>
          </cell>
          <cell r="AG58" t="str">
            <v>DAMNAGAR</v>
          </cell>
        </row>
        <row r="59">
          <cell r="G59" t="str">
            <v>URBAN</v>
          </cell>
          <cell r="AB59" t="str">
            <v>BHUTNATH CITY URBAN</v>
          </cell>
          <cell r="AC59" t="str">
            <v>BAGASARA</v>
          </cell>
          <cell r="AD59" t="str">
            <v>AMRELI-2</v>
          </cell>
          <cell r="AE59" t="str">
            <v>AMRELI</v>
          </cell>
          <cell r="AG59" t="str">
            <v>BAGASARA</v>
          </cell>
        </row>
        <row r="60">
          <cell r="G60" t="str">
            <v>JGY</v>
          </cell>
          <cell r="AB60" t="str">
            <v>BHUVA JGY</v>
          </cell>
          <cell r="AC60" t="str">
            <v>S'KUNDLA [R]</v>
          </cell>
          <cell r="AD60" t="str">
            <v>S'KUNDLA</v>
          </cell>
          <cell r="AE60" t="str">
            <v>AMRELI</v>
          </cell>
          <cell r="AG60" t="str">
            <v>S'KUNDLA</v>
          </cell>
        </row>
        <row r="61">
          <cell r="G61" t="str">
            <v>AG</v>
          </cell>
          <cell r="AB61" t="str">
            <v>BODIDAR AG</v>
          </cell>
          <cell r="AC61" t="str">
            <v>UNA-1</v>
          </cell>
          <cell r="AD61" t="str">
            <v>UNA</v>
          </cell>
          <cell r="AE61" t="str">
            <v>AMRELI</v>
          </cell>
          <cell r="AG61" t="str">
            <v>UNA</v>
          </cell>
        </row>
        <row r="62">
          <cell r="G62" t="str">
            <v>AG</v>
          </cell>
          <cell r="AB62" t="str">
            <v>BORADI AG</v>
          </cell>
          <cell r="AC62" t="str">
            <v>DHARI</v>
          </cell>
          <cell r="AD62" t="str">
            <v>AMRELI-2</v>
          </cell>
          <cell r="AE62" t="str">
            <v>AMRELI</v>
          </cell>
          <cell r="AG62" t="str">
            <v>DALKHANIYA</v>
          </cell>
        </row>
        <row r="63">
          <cell r="G63" t="str">
            <v>AG</v>
          </cell>
          <cell r="AB63" t="str">
            <v>CHAKKARGADH AG</v>
          </cell>
          <cell r="AC63" t="str">
            <v>AMRELI [R]</v>
          </cell>
          <cell r="AD63" t="str">
            <v>AMRELI-1</v>
          </cell>
          <cell r="AE63" t="str">
            <v>AMRELI</v>
          </cell>
          <cell r="AG63" t="str">
            <v>AMRELI</v>
          </cell>
        </row>
        <row r="64">
          <cell r="G64" t="str">
            <v>URBAN</v>
          </cell>
          <cell r="AB64" t="str">
            <v>CHALALA CITY URBAN</v>
          </cell>
          <cell r="AC64" t="str">
            <v>CHALALA</v>
          </cell>
          <cell r="AD64" t="str">
            <v>AMRELI-2</v>
          </cell>
          <cell r="AE64" t="str">
            <v>AMRELI</v>
          </cell>
          <cell r="AG64" t="str">
            <v>CHALALA</v>
          </cell>
        </row>
        <row r="65">
          <cell r="G65" t="str">
            <v>SST</v>
          </cell>
          <cell r="AB65" t="str">
            <v>CHALALA SST</v>
          </cell>
          <cell r="AC65" t="str">
            <v>CHALALA</v>
          </cell>
          <cell r="AD65" t="str">
            <v>AMRELI-2</v>
          </cell>
          <cell r="AE65" t="str">
            <v>AMRELI</v>
          </cell>
          <cell r="AG65" t="str">
            <v>CHALALA</v>
          </cell>
        </row>
        <row r="66">
          <cell r="G66" t="str">
            <v>AG</v>
          </cell>
          <cell r="AB66" t="str">
            <v>CHAMARDI AG</v>
          </cell>
          <cell r="AC66" t="str">
            <v>BABRA</v>
          </cell>
          <cell r="AD66" t="str">
            <v>AMRELI-1</v>
          </cell>
          <cell r="AE66" t="str">
            <v>AMRELI</v>
          </cell>
          <cell r="AG66" t="str">
            <v>BABRA</v>
          </cell>
        </row>
        <row r="67">
          <cell r="G67" t="str">
            <v>AG</v>
          </cell>
          <cell r="AB67" t="str">
            <v>CHARKHA AG</v>
          </cell>
          <cell r="AC67" t="str">
            <v>BABRA</v>
          </cell>
          <cell r="AD67" t="str">
            <v>AMRELI-1</v>
          </cell>
          <cell r="AE67" t="str">
            <v>AMRELI</v>
          </cell>
          <cell r="AG67" t="str">
            <v>BABRA</v>
          </cell>
        </row>
        <row r="68">
          <cell r="G68" t="str">
            <v>JGY</v>
          </cell>
          <cell r="AB68" t="str">
            <v>CHARKHA JGY</v>
          </cell>
          <cell r="AC68" t="str">
            <v>CHALALA</v>
          </cell>
          <cell r="AD68" t="str">
            <v>AMRELI-2</v>
          </cell>
          <cell r="AE68" t="str">
            <v>AMRELI</v>
          </cell>
          <cell r="AG68" t="str">
            <v>CHALALA</v>
          </cell>
        </row>
        <row r="69">
          <cell r="G69" t="str">
            <v>HTEX</v>
          </cell>
          <cell r="AB69" t="str">
            <v>CHAVAND W/W HTEX</v>
          </cell>
          <cell r="AC69" t="str">
            <v>LATHI</v>
          </cell>
          <cell r="AD69" t="str">
            <v>AMRELI-1</v>
          </cell>
          <cell r="AE69" t="str">
            <v>AMRELI</v>
          </cell>
          <cell r="AG69" t="str">
            <v>DHASA</v>
          </cell>
        </row>
        <row r="70">
          <cell r="G70" t="str">
            <v>AG</v>
          </cell>
          <cell r="AB70" t="str">
            <v>CHHACHHAR AG</v>
          </cell>
          <cell r="AC70" t="str">
            <v>KODINAR-2</v>
          </cell>
          <cell r="AD70" t="str">
            <v>UNA</v>
          </cell>
          <cell r="AE70" t="str">
            <v>AMRELI</v>
          </cell>
          <cell r="AG70" t="str">
            <v>KODINAR</v>
          </cell>
        </row>
        <row r="71">
          <cell r="G71" t="str">
            <v>JGY</v>
          </cell>
          <cell r="AB71" t="str">
            <v>CHHACHHAR JGY</v>
          </cell>
          <cell r="AC71" t="str">
            <v>KODINAR-2</v>
          </cell>
          <cell r="AD71" t="str">
            <v>UNA</v>
          </cell>
          <cell r="AE71" t="str">
            <v>AMRELI</v>
          </cell>
          <cell r="AG71" t="str">
            <v>GHANTVAD</v>
          </cell>
        </row>
        <row r="72">
          <cell r="G72" t="str">
            <v>AG</v>
          </cell>
          <cell r="AB72" t="str">
            <v>CHIKHALI AG</v>
          </cell>
          <cell r="AC72" t="str">
            <v>S'KUNDLA [R]</v>
          </cell>
          <cell r="AD72" t="str">
            <v>S'KUNDLA</v>
          </cell>
          <cell r="AE72" t="str">
            <v>AMRELI</v>
          </cell>
          <cell r="AG72" t="str">
            <v>VIJPADI</v>
          </cell>
        </row>
        <row r="73">
          <cell r="G73" t="str">
            <v>JGY</v>
          </cell>
          <cell r="AB73" t="str">
            <v>CHIKHALKUBA JGY</v>
          </cell>
          <cell r="AC73" t="str">
            <v>UNA-2</v>
          </cell>
          <cell r="AD73" t="str">
            <v>UNA</v>
          </cell>
          <cell r="AE73" t="str">
            <v>AMRELI</v>
          </cell>
          <cell r="AG73" t="str">
            <v>DHOKADAVA</v>
          </cell>
        </row>
        <row r="74">
          <cell r="G74" t="str">
            <v>URBAN</v>
          </cell>
          <cell r="AB74" t="str">
            <v>CHITAL CITY URBAN</v>
          </cell>
          <cell r="AC74" t="str">
            <v>CHITAL N</v>
          </cell>
          <cell r="AD74" t="str">
            <v>AMRELI-1</v>
          </cell>
          <cell r="AE74" t="str">
            <v>AMRELI</v>
          </cell>
          <cell r="AG74" t="str">
            <v>CHITAL</v>
          </cell>
        </row>
        <row r="75">
          <cell r="G75" t="str">
            <v>SST</v>
          </cell>
          <cell r="AB75" t="str">
            <v>CHITAL SST</v>
          </cell>
          <cell r="AC75" t="str">
            <v>CHITAL N</v>
          </cell>
          <cell r="AD75" t="str">
            <v>AMRELI-1</v>
          </cell>
          <cell r="AE75" t="str">
            <v>AMRELI</v>
          </cell>
          <cell r="AG75" t="str">
            <v>CHITAL</v>
          </cell>
        </row>
        <row r="76">
          <cell r="G76" t="str">
            <v>JGY</v>
          </cell>
          <cell r="AB76" t="str">
            <v>CHOTRA JGY</v>
          </cell>
          <cell r="AC76" t="str">
            <v>JAFRABAD</v>
          </cell>
          <cell r="AD76" t="str">
            <v>S'KUNDLA</v>
          </cell>
          <cell r="AE76" t="str">
            <v>AMRELI</v>
          </cell>
          <cell r="AG76" t="str">
            <v>MOTA-BARMAN</v>
          </cell>
        </row>
        <row r="77">
          <cell r="G77" t="str">
            <v>AG</v>
          </cell>
          <cell r="AB77" t="str">
            <v>DABHALI AG</v>
          </cell>
          <cell r="AC77" t="str">
            <v>DHARI</v>
          </cell>
          <cell r="AD77" t="str">
            <v>AMRELI-2</v>
          </cell>
          <cell r="AE77" t="str">
            <v>AMRELI</v>
          </cell>
          <cell r="AG77" t="str">
            <v>DUDHALA</v>
          </cell>
        </row>
        <row r="78">
          <cell r="G78" t="str">
            <v>AG</v>
          </cell>
          <cell r="AB78" t="str">
            <v>DADHIYALI AG</v>
          </cell>
          <cell r="AC78" t="str">
            <v>S'KUNDLA [R]</v>
          </cell>
          <cell r="AD78" t="str">
            <v>S'KUNDLA</v>
          </cell>
          <cell r="AE78" t="str">
            <v>AMRELI</v>
          </cell>
          <cell r="AG78" t="str">
            <v>KHAMBHA</v>
          </cell>
        </row>
        <row r="79">
          <cell r="G79" t="str">
            <v>JGY</v>
          </cell>
          <cell r="AB79" t="str">
            <v>DADMA JGY</v>
          </cell>
          <cell r="AC79" t="str">
            <v>LILIYA N</v>
          </cell>
          <cell r="AD79" t="str">
            <v>AMRELI-1</v>
          </cell>
          <cell r="AE79" t="str">
            <v>AMRELI</v>
          </cell>
          <cell r="AG79" t="str">
            <v>LILIYA</v>
          </cell>
        </row>
        <row r="80">
          <cell r="G80" t="str">
            <v>AG</v>
          </cell>
          <cell r="AB80" t="str">
            <v>DADMADADA AG</v>
          </cell>
          <cell r="AC80" t="str">
            <v>BAGASARA</v>
          </cell>
          <cell r="AD80" t="str">
            <v>AMRELI-2</v>
          </cell>
          <cell r="AE80" t="str">
            <v>AMRELI</v>
          </cell>
          <cell r="AG80" t="str">
            <v>NAVIHALIYAD</v>
          </cell>
        </row>
        <row r="81">
          <cell r="G81" t="str">
            <v>AG</v>
          </cell>
          <cell r="AB81" t="str">
            <v>DAHIDA AG</v>
          </cell>
          <cell r="AC81" t="str">
            <v>AMRELI [R]</v>
          </cell>
          <cell r="AD81" t="str">
            <v>AMRELI-1</v>
          </cell>
          <cell r="AE81" t="str">
            <v>AMRELI</v>
          </cell>
          <cell r="AG81" t="str">
            <v>AMRELI-B</v>
          </cell>
        </row>
        <row r="82">
          <cell r="G82" t="str">
            <v>JGY</v>
          </cell>
          <cell r="AB82" t="str">
            <v>DAHITHARA JGY</v>
          </cell>
          <cell r="AC82" t="str">
            <v>DAMNAGAR</v>
          </cell>
          <cell r="AD82" t="str">
            <v>AMRELI-1</v>
          </cell>
          <cell r="AE82" t="str">
            <v>AMRELI</v>
          </cell>
          <cell r="AG82" t="str">
            <v>DAMNAGAR</v>
          </cell>
        </row>
        <row r="83">
          <cell r="G83" t="str">
            <v>INDU</v>
          </cell>
          <cell r="AB83" t="str">
            <v>DAIRY INDU</v>
          </cell>
          <cell r="AC83" t="str">
            <v>CHALALA</v>
          </cell>
          <cell r="AD83" t="str">
            <v>AMRELI-2</v>
          </cell>
          <cell r="AE83" t="str">
            <v>AMRELI</v>
          </cell>
          <cell r="AG83" t="str">
            <v>DHARI</v>
          </cell>
        </row>
        <row r="84">
          <cell r="G84" t="str">
            <v>JGY</v>
          </cell>
          <cell r="AB84" t="str">
            <v>DALKHANIYA JGY</v>
          </cell>
          <cell r="AC84" t="str">
            <v>DHARI</v>
          </cell>
          <cell r="AD84" t="str">
            <v>AMRELI-2</v>
          </cell>
          <cell r="AE84" t="str">
            <v>AMRELI</v>
          </cell>
          <cell r="AG84" t="str">
            <v>DALKHANIYA</v>
          </cell>
        </row>
        <row r="85">
          <cell r="G85" t="str">
            <v>SST</v>
          </cell>
          <cell r="AB85" t="str">
            <v>DALKHANIYA SST</v>
          </cell>
          <cell r="AC85" t="str">
            <v>DHARI</v>
          </cell>
          <cell r="AD85" t="str">
            <v>AMRELI-2</v>
          </cell>
          <cell r="AE85" t="str">
            <v>AMRELI</v>
          </cell>
          <cell r="AG85" t="str">
            <v>DALKHANIYA</v>
          </cell>
        </row>
        <row r="86">
          <cell r="G86" t="str">
            <v>URBAN</v>
          </cell>
          <cell r="AB86" t="str">
            <v>DAMNAGAR CITY URBAN</v>
          </cell>
          <cell r="AC86" t="str">
            <v>DAMNAGAR</v>
          </cell>
          <cell r="AD86" t="str">
            <v>AMRELI-1</v>
          </cell>
          <cell r="AE86" t="str">
            <v>AMRELI</v>
          </cell>
          <cell r="AG86" t="str">
            <v>DAMNAGAR</v>
          </cell>
        </row>
        <row r="87">
          <cell r="G87" t="str">
            <v>JGY</v>
          </cell>
          <cell r="AB87" t="str">
            <v>DATARDI JGY</v>
          </cell>
          <cell r="AC87" t="str">
            <v>RAJULA</v>
          </cell>
          <cell r="AD87" t="str">
            <v>S'KUNDLA</v>
          </cell>
          <cell r="AE87" t="str">
            <v>AMRELI</v>
          </cell>
          <cell r="AG87" t="str">
            <v>DUNGAR</v>
          </cell>
        </row>
        <row r="88">
          <cell r="G88" t="str">
            <v>AG</v>
          </cell>
          <cell r="AB88" t="str">
            <v>DEDAN AG</v>
          </cell>
          <cell r="AC88" t="str">
            <v>KHAMBHA N</v>
          </cell>
          <cell r="AD88" t="str">
            <v>S'KUNDLA</v>
          </cell>
          <cell r="AE88" t="str">
            <v>AMRELI</v>
          </cell>
          <cell r="AG88" t="str">
            <v>KHAMBHA</v>
          </cell>
        </row>
        <row r="89">
          <cell r="G89" t="str">
            <v>AG</v>
          </cell>
          <cell r="AB89" t="str">
            <v>DELWADA AG</v>
          </cell>
          <cell r="AC89" t="str">
            <v>UNA-2</v>
          </cell>
          <cell r="AD89" t="str">
            <v>UNA</v>
          </cell>
          <cell r="AE89" t="str">
            <v>AMRELI</v>
          </cell>
          <cell r="AG89" t="str">
            <v>UNA</v>
          </cell>
        </row>
        <row r="90">
          <cell r="G90" t="str">
            <v>JGY</v>
          </cell>
          <cell r="AB90" t="str">
            <v>DERIPIPARIYA JGY</v>
          </cell>
          <cell r="AC90" t="str">
            <v>BAGASARA</v>
          </cell>
          <cell r="AD90" t="str">
            <v>AMRELI-2</v>
          </cell>
          <cell r="AE90" t="str">
            <v>AMRELI</v>
          </cell>
          <cell r="AG90" t="str">
            <v>NAVIHALIYAD</v>
          </cell>
        </row>
        <row r="91">
          <cell r="G91" t="str">
            <v>AG</v>
          </cell>
          <cell r="AB91" t="str">
            <v>DEVALA AG</v>
          </cell>
          <cell r="AC91" t="str">
            <v>VADIA</v>
          </cell>
          <cell r="AD91" t="str">
            <v>AMRELI-2</v>
          </cell>
          <cell r="AE91" t="str">
            <v>AMRELI</v>
          </cell>
          <cell r="AG91" t="str">
            <v>LILAKHA</v>
          </cell>
        </row>
        <row r="92">
          <cell r="G92" t="str">
            <v>HTEX</v>
          </cell>
          <cell r="AB92" t="str">
            <v>DEVALA W/W HTEX</v>
          </cell>
          <cell r="AC92" t="str">
            <v>DHARI</v>
          </cell>
          <cell r="AD92" t="str">
            <v>AMRELI-2</v>
          </cell>
          <cell r="AE92" t="str">
            <v>AMRELI</v>
          </cell>
          <cell r="AG92" t="str">
            <v>DUDHALA</v>
          </cell>
        </row>
        <row r="93">
          <cell r="G93" t="str">
            <v>AG</v>
          </cell>
          <cell r="AB93" t="str">
            <v>DEVALI AG</v>
          </cell>
          <cell r="AC93" t="str">
            <v>KODINAR-1</v>
          </cell>
          <cell r="AD93" t="str">
            <v>UNA</v>
          </cell>
          <cell r="AE93" t="str">
            <v>AMRELI</v>
          </cell>
          <cell r="AG93" t="str">
            <v>DEVALI</v>
          </cell>
        </row>
        <row r="94">
          <cell r="G94" t="str">
            <v>SST</v>
          </cell>
          <cell r="AB94" t="str">
            <v>DEVALI SST</v>
          </cell>
          <cell r="AC94" t="str">
            <v>KODINAR-1</v>
          </cell>
          <cell r="AD94" t="str">
            <v>UNA</v>
          </cell>
          <cell r="AE94" t="str">
            <v>AMRELI</v>
          </cell>
          <cell r="AG94" t="str">
            <v>DEVALI</v>
          </cell>
        </row>
        <row r="95">
          <cell r="G95" t="str">
            <v>AG</v>
          </cell>
          <cell r="AB95" t="str">
            <v>DHAMEL AG</v>
          </cell>
          <cell r="AC95" t="str">
            <v>DAMNAGAR</v>
          </cell>
          <cell r="AD95" t="str">
            <v>AMRELI-1</v>
          </cell>
          <cell r="AE95" t="str">
            <v>AMRELI</v>
          </cell>
          <cell r="AG95" t="str">
            <v>DAMNAGAR</v>
          </cell>
        </row>
        <row r="96">
          <cell r="G96" t="str">
            <v>AG</v>
          </cell>
          <cell r="AB96" t="str">
            <v>DHARAGANI AG</v>
          </cell>
          <cell r="AC96" t="str">
            <v>CHALALA</v>
          </cell>
          <cell r="AD96" t="str">
            <v>AMRELI-2</v>
          </cell>
          <cell r="AE96" t="str">
            <v>AMRELI</v>
          </cell>
          <cell r="AG96" t="str">
            <v>CHALALA</v>
          </cell>
        </row>
        <row r="97">
          <cell r="G97" t="str">
            <v>AG</v>
          </cell>
          <cell r="AB97" t="str">
            <v>DHARAI AG</v>
          </cell>
          <cell r="AC97" t="str">
            <v>BABRA</v>
          </cell>
          <cell r="AD97" t="str">
            <v>AMRELI-1</v>
          </cell>
          <cell r="AE97" t="str">
            <v>AMRELI</v>
          </cell>
          <cell r="AG97" t="str">
            <v>CHITAL</v>
          </cell>
        </row>
        <row r="98">
          <cell r="G98" t="str">
            <v>URBAN</v>
          </cell>
          <cell r="AB98" t="str">
            <v>DHARI CITY URBAN</v>
          </cell>
          <cell r="AC98" t="str">
            <v>DHARI</v>
          </cell>
          <cell r="AD98" t="str">
            <v>AMRELI-2</v>
          </cell>
          <cell r="AE98" t="str">
            <v>AMRELI</v>
          </cell>
          <cell r="AG98" t="str">
            <v>DHARI</v>
          </cell>
        </row>
        <row r="99">
          <cell r="G99" t="str">
            <v>SST</v>
          </cell>
          <cell r="AB99" t="str">
            <v>DHARI SST</v>
          </cell>
          <cell r="AC99" t="str">
            <v>DHARI</v>
          </cell>
          <cell r="AD99" t="str">
            <v>AMRELI-2</v>
          </cell>
          <cell r="AE99" t="str">
            <v>AMRELI</v>
          </cell>
          <cell r="AG99" t="str">
            <v>DHARI</v>
          </cell>
        </row>
        <row r="100">
          <cell r="G100" t="str">
            <v>JGY</v>
          </cell>
          <cell r="AB100" t="str">
            <v>DHARNATH JGY</v>
          </cell>
          <cell r="AC100" t="str">
            <v>RAJULA</v>
          </cell>
          <cell r="AD100" t="str">
            <v>S'KUNDLA</v>
          </cell>
          <cell r="AE100" t="str">
            <v>AMRELI</v>
          </cell>
          <cell r="AG100" t="str">
            <v>RAJULA</v>
          </cell>
        </row>
        <row r="101">
          <cell r="G101" t="str">
            <v>JGY</v>
          </cell>
          <cell r="AB101" t="str">
            <v>DHARNGNI-NEW JGY</v>
          </cell>
          <cell r="AC101" t="str">
            <v>CHALALA</v>
          </cell>
          <cell r="AD101" t="str">
            <v>AMRELI-2</v>
          </cell>
          <cell r="AE101" t="str">
            <v>AMRELI</v>
          </cell>
          <cell r="AG101" t="str">
            <v>MOTASAMDHIYALA</v>
          </cell>
        </row>
        <row r="102">
          <cell r="G102" t="str">
            <v>JGY</v>
          </cell>
          <cell r="AB102" t="str">
            <v>DHASA JANCTION JGY</v>
          </cell>
          <cell r="AC102" t="str">
            <v>DAMNAGAR</v>
          </cell>
          <cell r="AD102" t="str">
            <v>AMRELI-1</v>
          </cell>
          <cell r="AE102" t="str">
            <v>AMRELI</v>
          </cell>
          <cell r="AG102" t="str">
            <v>DHASA</v>
          </cell>
        </row>
        <row r="103">
          <cell r="G103" t="str">
            <v>SST</v>
          </cell>
          <cell r="AB103" t="str">
            <v>DHOKADAVA SST</v>
          </cell>
          <cell r="AC103" t="str">
            <v>UNA-2</v>
          </cell>
          <cell r="AD103" t="str">
            <v>UNA</v>
          </cell>
          <cell r="AE103" t="str">
            <v>AMRELI</v>
          </cell>
          <cell r="AG103" t="str">
            <v>DHOKADAVA</v>
          </cell>
        </row>
        <row r="104">
          <cell r="G104" t="str">
            <v>AG</v>
          </cell>
          <cell r="AB104" t="str">
            <v>DHOKADAWA AG</v>
          </cell>
          <cell r="AC104" t="str">
            <v>UNA-2</v>
          </cell>
          <cell r="AD104" t="str">
            <v>UNA</v>
          </cell>
          <cell r="AE104" t="str">
            <v>AMRELI</v>
          </cell>
          <cell r="AG104" t="str">
            <v>UNA</v>
          </cell>
        </row>
        <row r="105">
          <cell r="G105" t="str">
            <v>AG</v>
          </cell>
          <cell r="AB105" t="str">
            <v>DHOLARWA AG</v>
          </cell>
          <cell r="AC105" t="str">
            <v>KUKAVAV</v>
          </cell>
          <cell r="AD105" t="str">
            <v>AMRELI-2</v>
          </cell>
          <cell r="AE105" t="str">
            <v>AMRELI</v>
          </cell>
          <cell r="AG105" t="str">
            <v>KUNKAVAV</v>
          </cell>
        </row>
        <row r="106">
          <cell r="G106" t="str">
            <v>AG</v>
          </cell>
          <cell r="AB106" t="str">
            <v>DHUNDHIYAPIPALIYA AG</v>
          </cell>
          <cell r="AC106" t="str">
            <v>VADIA</v>
          </cell>
          <cell r="AD106" t="str">
            <v>AMRELI-2</v>
          </cell>
          <cell r="AE106" t="str">
            <v>AMRELI</v>
          </cell>
          <cell r="AG106" t="str">
            <v>VADIA</v>
          </cell>
        </row>
        <row r="107">
          <cell r="G107" t="str">
            <v>AG</v>
          </cell>
          <cell r="AB107" t="str">
            <v>DIV AG</v>
          </cell>
          <cell r="AC107" t="str">
            <v>UNA-1</v>
          </cell>
          <cell r="AD107" t="str">
            <v>UNA</v>
          </cell>
          <cell r="AE107" t="str">
            <v>AMRELI</v>
          </cell>
          <cell r="AG107" t="str">
            <v>UNA</v>
          </cell>
        </row>
        <row r="108">
          <cell r="G108" t="str">
            <v>AG</v>
          </cell>
          <cell r="AB108" t="str">
            <v>DOLASA AG</v>
          </cell>
          <cell r="AC108" t="str">
            <v>KODINAR-2</v>
          </cell>
          <cell r="AD108" t="str">
            <v>UNA</v>
          </cell>
          <cell r="AE108" t="str">
            <v>AMRELI</v>
          </cell>
          <cell r="AG108" t="str">
            <v>ADVI</v>
          </cell>
        </row>
        <row r="109">
          <cell r="G109" t="str">
            <v>AG</v>
          </cell>
          <cell r="AB109" t="str">
            <v>DOLATI AG</v>
          </cell>
          <cell r="AC109" t="str">
            <v>S'KUNDLA [R]</v>
          </cell>
          <cell r="AD109" t="str">
            <v>S'KUNDLA</v>
          </cell>
          <cell r="AE109" t="str">
            <v>AMRELI</v>
          </cell>
          <cell r="AG109" t="str">
            <v>AMBARDI</v>
          </cell>
        </row>
        <row r="110">
          <cell r="G110" t="str">
            <v>JGY</v>
          </cell>
          <cell r="AB110" t="str">
            <v>DRON JGY</v>
          </cell>
          <cell r="AC110" t="str">
            <v>UNA-1</v>
          </cell>
          <cell r="AD110" t="str">
            <v>UNA</v>
          </cell>
          <cell r="AE110" t="str">
            <v>AMRELI</v>
          </cell>
          <cell r="AG110" t="str">
            <v>GIRGADHADA</v>
          </cell>
        </row>
        <row r="111">
          <cell r="G111" t="str">
            <v>AG</v>
          </cell>
          <cell r="AB111" t="str">
            <v>DRONESHWER AG</v>
          </cell>
          <cell r="AC111" t="str">
            <v>UNA-1</v>
          </cell>
          <cell r="AD111" t="str">
            <v>UNA</v>
          </cell>
          <cell r="AE111" t="str">
            <v>AMRELI</v>
          </cell>
          <cell r="AG111" t="str">
            <v>GIRGADHADA</v>
          </cell>
        </row>
        <row r="112">
          <cell r="G112" t="str">
            <v>AG</v>
          </cell>
          <cell r="AB112" t="str">
            <v>DUDANA AG</v>
          </cell>
          <cell r="AC112" t="str">
            <v>KODINAR-1</v>
          </cell>
          <cell r="AD112" t="str">
            <v>UNA</v>
          </cell>
          <cell r="AE112" t="str">
            <v>AMRELI</v>
          </cell>
          <cell r="AG112" t="str">
            <v>DEVALI</v>
          </cell>
        </row>
        <row r="113">
          <cell r="G113" t="str">
            <v>AG</v>
          </cell>
          <cell r="AB113" t="str">
            <v>DUDHALA AG</v>
          </cell>
          <cell r="AC113" t="str">
            <v>DHARI</v>
          </cell>
          <cell r="AD113" t="str">
            <v>AMRELI-2</v>
          </cell>
          <cell r="AE113" t="str">
            <v>AMRELI</v>
          </cell>
          <cell r="AG113" t="str">
            <v>DHARI</v>
          </cell>
        </row>
        <row r="114">
          <cell r="G114" t="str">
            <v>SST</v>
          </cell>
          <cell r="AB114" t="str">
            <v>DUDHALA SST</v>
          </cell>
          <cell r="AC114" t="str">
            <v>DHARI</v>
          </cell>
          <cell r="AD114" t="str">
            <v>AMRELI-2</v>
          </cell>
          <cell r="AE114" t="str">
            <v>AMRELI</v>
          </cell>
          <cell r="AG114" t="str">
            <v>DUDHALA</v>
          </cell>
        </row>
        <row r="115">
          <cell r="G115" t="str">
            <v>JGY</v>
          </cell>
          <cell r="AB115" t="str">
            <v>DUNGAR JGY</v>
          </cell>
          <cell r="AC115" t="str">
            <v>RAJULA</v>
          </cell>
          <cell r="AD115" t="str">
            <v>S'KUNDLA</v>
          </cell>
          <cell r="AE115" t="str">
            <v>AMRELI</v>
          </cell>
          <cell r="AG115" t="str">
            <v>DUNGAR</v>
          </cell>
        </row>
        <row r="116">
          <cell r="G116" t="str">
            <v>SST</v>
          </cell>
          <cell r="AB116" t="str">
            <v>DUNGAR SST</v>
          </cell>
          <cell r="AC116" t="str">
            <v>RAJULA</v>
          </cell>
          <cell r="AD116" t="str">
            <v>S'KUNDLA</v>
          </cell>
          <cell r="AE116" t="str">
            <v>AMRELI</v>
          </cell>
          <cell r="AG116" t="str">
            <v>DUNGAR</v>
          </cell>
        </row>
        <row r="117">
          <cell r="G117" t="str">
            <v>AG</v>
          </cell>
          <cell r="AB117" t="str">
            <v>FAFANI AG</v>
          </cell>
          <cell r="AC117" t="str">
            <v>KODINAR-2</v>
          </cell>
          <cell r="AD117" t="str">
            <v>UNA</v>
          </cell>
          <cell r="AE117" t="str">
            <v>AMRELI</v>
          </cell>
          <cell r="AG117" t="str">
            <v>DEVALI</v>
          </cell>
        </row>
        <row r="118">
          <cell r="G118" t="str">
            <v>AG</v>
          </cell>
          <cell r="AB118" t="str">
            <v>FULKA AG</v>
          </cell>
          <cell r="AC118" t="str">
            <v>UNA-1</v>
          </cell>
          <cell r="AD118" t="str">
            <v>UNA</v>
          </cell>
          <cell r="AE118" t="str">
            <v>AMRELI</v>
          </cell>
          <cell r="AG118" t="str">
            <v>KESARIYA</v>
          </cell>
        </row>
        <row r="119">
          <cell r="G119" t="str">
            <v>INDU</v>
          </cell>
          <cell r="AB119" t="str">
            <v>G.H.C.L EXPRESS INDU</v>
          </cell>
          <cell r="AC119" t="str">
            <v>UNA-1</v>
          </cell>
          <cell r="AD119" t="str">
            <v>UNA</v>
          </cell>
          <cell r="AE119" t="str">
            <v>AMRELI</v>
          </cell>
          <cell r="AG119" t="str">
            <v>ADVI</v>
          </cell>
        </row>
        <row r="120">
          <cell r="G120" t="str">
            <v>INDU</v>
          </cell>
          <cell r="AB120" t="str">
            <v>G.H.C.L. INDU</v>
          </cell>
          <cell r="AC120" t="str">
            <v>RAJULA</v>
          </cell>
          <cell r="AD120" t="str">
            <v>S'KUNDLA</v>
          </cell>
          <cell r="AE120" t="str">
            <v>AMRELI</v>
          </cell>
          <cell r="AG120" t="str">
            <v>RAJULA</v>
          </cell>
        </row>
        <row r="121">
          <cell r="G121" t="str">
            <v>AG</v>
          </cell>
          <cell r="AB121" t="str">
            <v>GADHAKADA AG</v>
          </cell>
          <cell r="AC121" t="str">
            <v>S'KUNDLA [R]</v>
          </cell>
          <cell r="AD121" t="str">
            <v>S'KUNDLA</v>
          </cell>
          <cell r="AE121" t="str">
            <v>AMRELI</v>
          </cell>
          <cell r="AG121" t="str">
            <v>S'KUNDLA</v>
          </cell>
        </row>
        <row r="122">
          <cell r="G122" t="str">
            <v>URBAN</v>
          </cell>
          <cell r="AB122" t="str">
            <v>GAJERAPARA URBAN</v>
          </cell>
          <cell r="AC122" t="str">
            <v>AMRELI [T]</v>
          </cell>
          <cell r="AD122" t="str">
            <v>AMRELI-1</v>
          </cell>
          <cell r="AE122" t="str">
            <v>AMRELI</v>
          </cell>
          <cell r="AG122" t="str">
            <v>AMRELI-B</v>
          </cell>
        </row>
        <row r="123">
          <cell r="G123" t="str">
            <v>AG</v>
          </cell>
          <cell r="AB123" t="str">
            <v>GANGADA AG</v>
          </cell>
          <cell r="AC123" t="str">
            <v>UNA-2</v>
          </cell>
          <cell r="AD123" t="str">
            <v>UNA</v>
          </cell>
          <cell r="AE123" t="str">
            <v>AMRELI</v>
          </cell>
          <cell r="AG123" t="str">
            <v>SAMTER</v>
          </cell>
        </row>
        <row r="124">
          <cell r="G124" t="str">
            <v>AG</v>
          </cell>
          <cell r="AB124" t="str">
            <v>GARNI AG</v>
          </cell>
          <cell r="AC124" t="str">
            <v>BABRA</v>
          </cell>
          <cell r="AD124" t="str">
            <v>AMRELI-1</v>
          </cell>
          <cell r="AE124" t="str">
            <v>AMRELI</v>
          </cell>
          <cell r="AG124" t="str">
            <v>KOTADAPITHA</v>
          </cell>
        </row>
        <row r="125">
          <cell r="G125" t="str">
            <v>URBAN</v>
          </cell>
          <cell r="AB125" t="str">
            <v>GAWADKA W/W URBAN</v>
          </cell>
          <cell r="AC125" t="str">
            <v>AMRELI [T]</v>
          </cell>
          <cell r="AD125" t="str">
            <v>AMRELI-1</v>
          </cell>
          <cell r="AE125" t="str">
            <v>AMRELI</v>
          </cell>
          <cell r="AG125" t="str">
            <v>AMRELI</v>
          </cell>
        </row>
        <row r="126">
          <cell r="G126" t="str">
            <v>URBAN</v>
          </cell>
          <cell r="AB126" t="str">
            <v>GAYATRI CITY URBAN</v>
          </cell>
          <cell r="AC126" t="str">
            <v>CHALALA</v>
          </cell>
          <cell r="AD126" t="str">
            <v>AMRELI-2</v>
          </cell>
          <cell r="AE126" t="str">
            <v>AMRELI</v>
          </cell>
          <cell r="AG126" t="str">
            <v>CHALALA</v>
          </cell>
        </row>
        <row r="127">
          <cell r="G127" t="str">
            <v>AG</v>
          </cell>
          <cell r="AB127" t="str">
            <v>GAYTRI AG</v>
          </cell>
          <cell r="AC127" t="str">
            <v>KODINAR-2</v>
          </cell>
          <cell r="AD127" t="str">
            <v>UNA</v>
          </cell>
          <cell r="AE127" t="str">
            <v>AMRELI</v>
          </cell>
          <cell r="AG127" t="str">
            <v>GHANTVAD</v>
          </cell>
        </row>
        <row r="128">
          <cell r="G128" t="str">
            <v>JGY</v>
          </cell>
          <cell r="AB128" t="str">
            <v>GHANSHYAM JGY</v>
          </cell>
          <cell r="AC128" t="str">
            <v>UNA-2</v>
          </cell>
          <cell r="AD128" t="str">
            <v>UNA</v>
          </cell>
          <cell r="AE128" t="str">
            <v>AMRELI</v>
          </cell>
          <cell r="AG128" t="str">
            <v>SAMTER</v>
          </cell>
        </row>
        <row r="129">
          <cell r="G129" t="str">
            <v>AG</v>
          </cell>
          <cell r="AB129" t="str">
            <v>GHANTIYAN (N) AG</v>
          </cell>
          <cell r="AC129" t="str">
            <v>BAGASARA</v>
          </cell>
          <cell r="AD129" t="str">
            <v>AMRELI-2</v>
          </cell>
          <cell r="AE129" t="str">
            <v>AMRELI</v>
          </cell>
          <cell r="AG129" t="str">
            <v>CHUDA</v>
          </cell>
        </row>
        <row r="130">
          <cell r="G130" t="str">
            <v>AG</v>
          </cell>
          <cell r="AB130" t="str">
            <v>GHANTIYAN (O) AG</v>
          </cell>
          <cell r="AC130" t="str">
            <v>BAGASARA</v>
          </cell>
          <cell r="AD130" t="str">
            <v>AMRELI-2</v>
          </cell>
          <cell r="AE130" t="str">
            <v>AMRELI</v>
          </cell>
          <cell r="AG130" t="str">
            <v>BAGASARA</v>
          </cell>
        </row>
        <row r="131">
          <cell r="G131" t="str">
            <v>SST</v>
          </cell>
          <cell r="AB131" t="str">
            <v>GHANTVAD SST</v>
          </cell>
          <cell r="AC131" t="str">
            <v>KODINAR-2</v>
          </cell>
          <cell r="AD131" t="str">
            <v>UNA</v>
          </cell>
          <cell r="AE131" t="str">
            <v>AMRELI</v>
          </cell>
          <cell r="AG131" t="str">
            <v>GHANTVAD</v>
          </cell>
        </row>
        <row r="132">
          <cell r="G132" t="str">
            <v>AG</v>
          </cell>
          <cell r="AB132" t="str">
            <v>GHODAVADI AG</v>
          </cell>
          <cell r="AC132" t="str">
            <v>UNA-1</v>
          </cell>
          <cell r="AD132" t="str">
            <v>UNA</v>
          </cell>
          <cell r="AE132" t="str">
            <v>AMRELI</v>
          </cell>
          <cell r="AG132" t="str">
            <v>GIRGADHADA</v>
          </cell>
        </row>
        <row r="133">
          <cell r="G133" t="str">
            <v>URBAN</v>
          </cell>
          <cell r="AB133" t="str">
            <v>GIDC URBAN</v>
          </cell>
          <cell r="AC133" t="str">
            <v>BABRA</v>
          </cell>
          <cell r="AD133" t="str">
            <v>AMRELI-1</v>
          </cell>
          <cell r="AE133" t="str">
            <v>AMRELI</v>
          </cell>
          <cell r="AG133" t="str">
            <v>BABRA</v>
          </cell>
        </row>
        <row r="134">
          <cell r="G134" t="str">
            <v>AG</v>
          </cell>
          <cell r="AB134" t="str">
            <v>GIRDEVALI AG</v>
          </cell>
          <cell r="AC134" t="str">
            <v>KODINAR-2</v>
          </cell>
          <cell r="AD134" t="str">
            <v>UNA</v>
          </cell>
          <cell r="AE134" t="str">
            <v>AMRELI</v>
          </cell>
          <cell r="AG134" t="str">
            <v>GHANTVAD</v>
          </cell>
        </row>
        <row r="135">
          <cell r="G135" t="str">
            <v>AG</v>
          </cell>
          <cell r="AB135" t="str">
            <v>GIR-GADHADA (OLD) AG</v>
          </cell>
          <cell r="AC135" t="str">
            <v>UNA-1</v>
          </cell>
          <cell r="AD135" t="str">
            <v>UNA</v>
          </cell>
          <cell r="AE135" t="str">
            <v>AMRELI</v>
          </cell>
          <cell r="AG135" t="str">
            <v>UNA</v>
          </cell>
        </row>
        <row r="136">
          <cell r="G136" t="str">
            <v>JGY</v>
          </cell>
          <cell r="AB136" t="str">
            <v>GIRGADHADA JGY</v>
          </cell>
          <cell r="AC136" t="str">
            <v>UNA-1</v>
          </cell>
          <cell r="AD136" t="str">
            <v>UNA</v>
          </cell>
          <cell r="AE136" t="str">
            <v>AMRELI</v>
          </cell>
          <cell r="AG136" t="str">
            <v>GIRGADHADA</v>
          </cell>
        </row>
        <row r="137">
          <cell r="G137" t="str">
            <v>SST</v>
          </cell>
          <cell r="AB137" t="str">
            <v>GIRGADHADA SST</v>
          </cell>
          <cell r="AC137" t="str">
            <v>UNA-1</v>
          </cell>
          <cell r="AD137" t="str">
            <v>UNA</v>
          </cell>
          <cell r="AE137" t="str">
            <v>AMRELI</v>
          </cell>
          <cell r="AG137" t="str">
            <v>GIRGADHADA</v>
          </cell>
        </row>
        <row r="138">
          <cell r="G138" t="str">
            <v>JGY</v>
          </cell>
          <cell r="AB138" t="str">
            <v>GOKHARVALA JGY</v>
          </cell>
          <cell r="AC138" t="str">
            <v>AMRELI [R]</v>
          </cell>
          <cell r="AD138" t="str">
            <v>AMRELI-1</v>
          </cell>
          <cell r="AE138" t="str">
            <v>AMRELI</v>
          </cell>
          <cell r="AG138" t="str">
            <v>AMRELI</v>
          </cell>
        </row>
        <row r="139">
          <cell r="G139" t="str">
            <v>AG</v>
          </cell>
          <cell r="AB139" t="str">
            <v>GOPALGRAM AG</v>
          </cell>
          <cell r="AC139" t="str">
            <v>CHALALA</v>
          </cell>
          <cell r="AD139" t="str">
            <v>AMRELI-2</v>
          </cell>
          <cell r="AE139" t="str">
            <v>AMRELI</v>
          </cell>
          <cell r="AG139" t="str">
            <v>CHALALA</v>
          </cell>
        </row>
        <row r="140">
          <cell r="G140" t="str">
            <v>AG</v>
          </cell>
          <cell r="AB140" t="str">
            <v>GORADKA AG</v>
          </cell>
          <cell r="AC140" t="str">
            <v>S'KUNDLA [R]</v>
          </cell>
          <cell r="AD140" t="str">
            <v>S'KUNDLA</v>
          </cell>
          <cell r="AE140" t="str">
            <v>AMRELI</v>
          </cell>
          <cell r="AG140" t="str">
            <v>VIJPADI</v>
          </cell>
        </row>
        <row r="141">
          <cell r="G141" t="str">
            <v>JGY</v>
          </cell>
          <cell r="AB141" t="str">
            <v>GORANA JGY</v>
          </cell>
          <cell r="AC141" t="str">
            <v>KHAMBHA N</v>
          </cell>
          <cell r="AD141" t="str">
            <v>S'KUNDLA</v>
          </cell>
          <cell r="AE141" t="str">
            <v>AMRELI</v>
          </cell>
          <cell r="AG141" t="str">
            <v>MOTA-BARMAN</v>
          </cell>
        </row>
        <row r="142">
          <cell r="G142" t="str">
            <v>AG</v>
          </cell>
          <cell r="AB142" t="str">
            <v>GOVINDPUR AG</v>
          </cell>
          <cell r="AC142" t="str">
            <v>DHARI</v>
          </cell>
          <cell r="AD142" t="str">
            <v>AMRELI-2</v>
          </cell>
          <cell r="AE142" t="str">
            <v>AMRELI</v>
          </cell>
          <cell r="AG142" t="str">
            <v>DHARI</v>
          </cell>
        </row>
        <row r="143">
          <cell r="G143" t="str">
            <v>HTEX</v>
          </cell>
          <cell r="AB143" t="str">
            <v>GUJ.AMBUJAJETTY HTEX</v>
          </cell>
          <cell r="AC143" t="str">
            <v>KODINAR-1</v>
          </cell>
          <cell r="AD143" t="str">
            <v>UNA</v>
          </cell>
          <cell r="AE143" t="str">
            <v>AMRELI</v>
          </cell>
          <cell r="AG143" t="str">
            <v>KODINAR</v>
          </cell>
        </row>
        <row r="144">
          <cell r="G144" t="str">
            <v>EHT</v>
          </cell>
          <cell r="AB144" t="str">
            <v>GUJ-AMBUJA EHT</v>
          </cell>
          <cell r="AC144" t="str">
            <v>KODINAR-1</v>
          </cell>
          <cell r="AD144" t="str">
            <v>UNA</v>
          </cell>
          <cell r="AE144" t="str">
            <v>AMRELI</v>
          </cell>
          <cell r="AG144" t="str">
            <v>TIMBI</v>
          </cell>
        </row>
        <row r="145">
          <cell r="G145" t="str">
            <v>URBAN</v>
          </cell>
          <cell r="AB145" t="str">
            <v>GUJCOMASSOL URBAN</v>
          </cell>
          <cell r="AC145" t="str">
            <v>AMRELI [T]</v>
          </cell>
          <cell r="AD145" t="str">
            <v>AMRELI-1</v>
          </cell>
          <cell r="AE145" t="str">
            <v>AMRELI</v>
          </cell>
          <cell r="AG145" t="str">
            <v>AMRELI</v>
          </cell>
        </row>
        <row r="146">
          <cell r="G146" t="str">
            <v>AG</v>
          </cell>
          <cell r="AB146" t="str">
            <v>GUNDARAN AG</v>
          </cell>
          <cell r="AC146" t="str">
            <v>LILIYA N</v>
          </cell>
          <cell r="AD146" t="str">
            <v>AMRELI-1</v>
          </cell>
          <cell r="AE146" t="str">
            <v>AMRELI</v>
          </cell>
          <cell r="AG146" t="str">
            <v>LILIYA</v>
          </cell>
        </row>
        <row r="147">
          <cell r="G147" t="str">
            <v>AG</v>
          </cell>
          <cell r="AB147" t="str">
            <v>HADALA AG</v>
          </cell>
          <cell r="AC147" t="str">
            <v>KUKAVAV</v>
          </cell>
          <cell r="AD147" t="str">
            <v>AMRELI-2</v>
          </cell>
          <cell r="AE147" t="str">
            <v>AMRELI</v>
          </cell>
          <cell r="AG147" t="str">
            <v>KUNKAVAV</v>
          </cell>
        </row>
        <row r="148">
          <cell r="G148" t="str">
            <v>AG</v>
          </cell>
          <cell r="AB148" t="str">
            <v>HADIDA AG</v>
          </cell>
          <cell r="AC148" t="str">
            <v>S'KUNDLA [R]</v>
          </cell>
          <cell r="AD148" t="str">
            <v>S'KUNDLA</v>
          </cell>
          <cell r="AE148" t="str">
            <v>AMRELI</v>
          </cell>
          <cell r="AG148" t="str">
            <v>VIJPADI</v>
          </cell>
        </row>
        <row r="149">
          <cell r="G149" t="str">
            <v>JGY</v>
          </cell>
          <cell r="AB149" t="str">
            <v>HAJIRADHAR JGY</v>
          </cell>
          <cell r="AC149" t="str">
            <v>DAMNAGAR</v>
          </cell>
          <cell r="AD149" t="str">
            <v>AMRELI-1</v>
          </cell>
          <cell r="AE149" t="str">
            <v>AMRELI</v>
          </cell>
          <cell r="AG149" t="str">
            <v>DAMNAGAR</v>
          </cell>
        </row>
        <row r="150">
          <cell r="G150" t="str">
            <v>JGY</v>
          </cell>
          <cell r="AB150" t="str">
            <v>HALARIYA JGY</v>
          </cell>
          <cell r="AC150" t="str">
            <v>BAGASARA</v>
          </cell>
          <cell r="AD150" t="str">
            <v>AMRELI-2</v>
          </cell>
          <cell r="AE150" t="str">
            <v>AMRELI</v>
          </cell>
          <cell r="AG150" t="str">
            <v>SARAMBHADA</v>
          </cell>
        </row>
        <row r="151">
          <cell r="G151" t="str">
            <v>AG</v>
          </cell>
          <cell r="AB151" t="str">
            <v>HAMAPUR AG</v>
          </cell>
          <cell r="AC151" t="str">
            <v>BAGASARA</v>
          </cell>
          <cell r="AD151" t="str">
            <v>AMRELI-2</v>
          </cell>
          <cell r="AE151" t="str">
            <v>AMRELI</v>
          </cell>
          <cell r="AG151" t="str">
            <v>BAGASARA</v>
          </cell>
        </row>
        <row r="152">
          <cell r="G152" t="str">
            <v>AG</v>
          </cell>
          <cell r="AB152" t="str">
            <v>HARMADIYA AG</v>
          </cell>
          <cell r="AC152" t="str">
            <v>KODINAR-2</v>
          </cell>
          <cell r="AD152" t="str">
            <v>UNA</v>
          </cell>
          <cell r="AE152" t="str">
            <v>AMRELI</v>
          </cell>
          <cell r="AG152" t="str">
            <v>ALIDAR</v>
          </cell>
        </row>
        <row r="153">
          <cell r="G153" t="str">
            <v>AG</v>
          </cell>
          <cell r="AB153" t="str">
            <v>HARMADIYA AG</v>
          </cell>
          <cell r="AC153" t="str">
            <v>UNA-1</v>
          </cell>
          <cell r="AD153" t="str">
            <v>UNA</v>
          </cell>
          <cell r="AE153" t="str">
            <v>AMRELI</v>
          </cell>
          <cell r="AG153" t="str">
            <v>GIRGADHADA</v>
          </cell>
        </row>
        <row r="154">
          <cell r="G154" t="str">
            <v>AG</v>
          </cell>
          <cell r="AB154" t="str">
            <v>HINDORANA AG</v>
          </cell>
          <cell r="AC154" t="str">
            <v>RAJULA</v>
          </cell>
          <cell r="AD154" t="str">
            <v>S'KUNDLA</v>
          </cell>
          <cell r="AE154" t="str">
            <v>AMRELI</v>
          </cell>
          <cell r="AG154" t="str">
            <v>RAJULA</v>
          </cell>
        </row>
        <row r="155">
          <cell r="G155" t="str">
            <v>AG</v>
          </cell>
          <cell r="AB155" t="str">
            <v>HIRANA AG</v>
          </cell>
          <cell r="AC155" t="str">
            <v>LATHI</v>
          </cell>
          <cell r="AD155" t="str">
            <v>AMRELI-1</v>
          </cell>
          <cell r="AE155" t="str">
            <v>AMRELI</v>
          </cell>
          <cell r="AG155" t="str">
            <v>LATHI</v>
          </cell>
        </row>
        <row r="156">
          <cell r="G156" t="str">
            <v>AG</v>
          </cell>
          <cell r="AB156" t="str">
            <v>HUDALI AG</v>
          </cell>
          <cell r="AC156" t="str">
            <v>CHALALA</v>
          </cell>
          <cell r="AD156" t="str">
            <v>AMRELI-2</v>
          </cell>
          <cell r="AE156" t="str">
            <v>AMRELI</v>
          </cell>
          <cell r="AG156" t="str">
            <v>CHALALA</v>
          </cell>
        </row>
        <row r="157">
          <cell r="G157" t="str">
            <v>AG</v>
          </cell>
          <cell r="AB157" t="str">
            <v>INGORALA AG</v>
          </cell>
          <cell r="AC157" t="str">
            <v>KHAMBHA N</v>
          </cell>
          <cell r="AD157" t="str">
            <v>S'KUNDLA</v>
          </cell>
          <cell r="AE157" t="str">
            <v>AMRELI</v>
          </cell>
          <cell r="AG157" t="str">
            <v>MOTASAMDHIYALA</v>
          </cell>
        </row>
        <row r="158">
          <cell r="G158" t="str">
            <v>JGY</v>
          </cell>
          <cell r="AB158" t="str">
            <v>ISWARIYA JGY</v>
          </cell>
          <cell r="AC158" t="str">
            <v>AMRELI [R]</v>
          </cell>
          <cell r="AD158" t="str">
            <v>AMRELI-1</v>
          </cell>
          <cell r="AE158" t="str">
            <v>AMRELI</v>
          </cell>
          <cell r="AG158" t="str">
            <v>AMRELI</v>
          </cell>
        </row>
        <row r="159">
          <cell r="G159" t="str">
            <v>URBAN</v>
          </cell>
          <cell r="AB159" t="str">
            <v>JAFARABAD CITY URBAN</v>
          </cell>
          <cell r="AC159" t="str">
            <v>JAFRABAD</v>
          </cell>
          <cell r="AD159" t="str">
            <v>S'KUNDLA</v>
          </cell>
          <cell r="AE159" t="str">
            <v>AMRELI</v>
          </cell>
          <cell r="AG159" t="str">
            <v>JAFARABAD</v>
          </cell>
        </row>
        <row r="160">
          <cell r="G160" t="str">
            <v>SST</v>
          </cell>
          <cell r="AB160" t="str">
            <v>JAFARABAD SST SST</v>
          </cell>
          <cell r="AC160" t="str">
            <v>JAFRABAD</v>
          </cell>
          <cell r="AD160" t="str">
            <v>S'KUNDLA</v>
          </cell>
          <cell r="AE160" t="str">
            <v>AMRELI</v>
          </cell>
          <cell r="AG160" t="str">
            <v>JAFARABAD</v>
          </cell>
        </row>
        <row r="161">
          <cell r="G161" t="str">
            <v>AG</v>
          </cell>
          <cell r="AB161" t="str">
            <v>JALALPUR AG</v>
          </cell>
          <cell r="AC161" t="str">
            <v>DAMNAGAR</v>
          </cell>
          <cell r="AD161" t="str">
            <v>AMRELI-1</v>
          </cell>
          <cell r="AE161" t="str">
            <v>AMRELI</v>
          </cell>
          <cell r="AG161" t="str">
            <v>DHASA</v>
          </cell>
        </row>
        <row r="162">
          <cell r="G162" t="str">
            <v>AG</v>
          </cell>
          <cell r="AB162" t="str">
            <v>JALIYA AG</v>
          </cell>
          <cell r="AC162" t="str">
            <v>AMRELI [R]</v>
          </cell>
          <cell r="AD162" t="str">
            <v>AMRELI-1</v>
          </cell>
          <cell r="AE162" t="str">
            <v>AMRELI</v>
          </cell>
          <cell r="AG162" t="str">
            <v>AMRELI</v>
          </cell>
        </row>
        <row r="163">
          <cell r="G163" t="str">
            <v>JGY</v>
          </cell>
          <cell r="AB163" t="str">
            <v>JALJIVADI JGY</v>
          </cell>
          <cell r="AC163" t="str">
            <v>DHARI</v>
          </cell>
          <cell r="AD163" t="str">
            <v>AMRELI-2</v>
          </cell>
          <cell r="AE163" t="str">
            <v>AMRELI</v>
          </cell>
          <cell r="AG163" t="str">
            <v>DUDHALA</v>
          </cell>
        </row>
        <row r="164">
          <cell r="G164" t="str">
            <v>AG</v>
          </cell>
          <cell r="AB164" t="str">
            <v>JAMBARWALA AG</v>
          </cell>
          <cell r="AC164" t="str">
            <v>BABRA</v>
          </cell>
          <cell r="AD164" t="str">
            <v>AMRELI-1</v>
          </cell>
          <cell r="AE164" t="str">
            <v>AMRELI</v>
          </cell>
          <cell r="AG164" t="str">
            <v>BABRA</v>
          </cell>
        </row>
        <row r="165">
          <cell r="G165" t="str">
            <v>AG</v>
          </cell>
          <cell r="AB165" t="str">
            <v>JAMKA AG</v>
          </cell>
          <cell r="AC165" t="str">
            <v>KHAMBHA N</v>
          </cell>
          <cell r="AD165" t="str">
            <v>S'KUNDLA</v>
          </cell>
          <cell r="AE165" t="str">
            <v>AMRELI</v>
          </cell>
          <cell r="AG165" t="str">
            <v>MOTA-BARMAN</v>
          </cell>
        </row>
        <row r="166">
          <cell r="G166" t="str">
            <v>JGY</v>
          </cell>
          <cell r="AB166" t="str">
            <v>JANGAR JGY</v>
          </cell>
          <cell r="AC166" t="str">
            <v>KUKAVAV</v>
          </cell>
          <cell r="AD166" t="str">
            <v>AMRELI-2</v>
          </cell>
          <cell r="AE166" t="str">
            <v>AMRELI</v>
          </cell>
          <cell r="AG166" t="str">
            <v>KUNKAVAV</v>
          </cell>
        </row>
        <row r="167">
          <cell r="G167" t="str">
            <v>JGY</v>
          </cell>
          <cell r="AB167" t="str">
            <v>JARAGALI JGY</v>
          </cell>
          <cell r="AC167" t="str">
            <v>UNA-1</v>
          </cell>
          <cell r="AD167" t="str">
            <v>UNA</v>
          </cell>
          <cell r="AE167" t="str">
            <v>AMRELI</v>
          </cell>
          <cell r="AG167" t="str">
            <v>GIRGADHADA</v>
          </cell>
        </row>
        <row r="168">
          <cell r="G168" t="str">
            <v>JGY</v>
          </cell>
          <cell r="AB168" t="str">
            <v>JATRODA JGY</v>
          </cell>
          <cell r="AC168" t="str">
            <v>LILIYA N</v>
          </cell>
          <cell r="AD168" t="str">
            <v>AMRELI-1</v>
          </cell>
          <cell r="AE168" t="str">
            <v>AMRELI</v>
          </cell>
          <cell r="AG168" t="str">
            <v>LILIYA</v>
          </cell>
        </row>
        <row r="169">
          <cell r="G169" t="str">
            <v>AG</v>
          </cell>
          <cell r="AB169" t="str">
            <v>JEERA AG</v>
          </cell>
          <cell r="AC169" t="str">
            <v>DHARI</v>
          </cell>
          <cell r="AD169" t="str">
            <v>AMRELI-2</v>
          </cell>
          <cell r="AE169" t="str">
            <v>AMRELI</v>
          </cell>
          <cell r="AG169" t="str">
            <v>DUDHALA</v>
          </cell>
        </row>
        <row r="170">
          <cell r="G170" t="str">
            <v>AG</v>
          </cell>
          <cell r="AB170" t="str">
            <v>JEJAD AG</v>
          </cell>
          <cell r="AC170" t="str">
            <v>S'KUNDLA [R]</v>
          </cell>
          <cell r="AD170" t="str">
            <v>S'KUNDLA</v>
          </cell>
          <cell r="AE170" t="str">
            <v>AMRELI</v>
          </cell>
          <cell r="AG170" t="str">
            <v>VANDA</v>
          </cell>
        </row>
        <row r="171">
          <cell r="G171" t="str">
            <v>URBAN</v>
          </cell>
          <cell r="AB171" t="str">
            <v>JESHINGPARA CITY URBAN</v>
          </cell>
          <cell r="AC171" t="str">
            <v>AMRELI [T]</v>
          </cell>
          <cell r="AD171" t="str">
            <v>AMRELI-1</v>
          </cell>
          <cell r="AE171" t="str">
            <v>AMRELI</v>
          </cell>
          <cell r="AG171" t="str">
            <v>AMRELI-B</v>
          </cell>
        </row>
        <row r="172">
          <cell r="G172" t="str">
            <v>JGY</v>
          </cell>
          <cell r="AB172" t="str">
            <v>JETHIYAVADR JGY</v>
          </cell>
          <cell r="AC172" t="str">
            <v>BAGASARA</v>
          </cell>
          <cell r="AD172" t="str">
            <v>AMRELI-2</v>
          </cell>
          <cell r="AE172" t="str">
            <v>AMRELI</v>
          </cell>
          <cell r="AG172" t="str">
            <v>BAGASARA</v>
          </cell>
        </row>
        <row r="173">
          <cell r="G173" t="str">
            <v>AG</v>
          </cell>
          <cell r="AB173" t="str">
            <v>JETPUR AG</v>
          </cell>
          <cell r="AC173" t="str">
            <v>VADIA</v>
          </cell>
          <cell r="AD173" t="str">
            <v>AMRELI-2</v>
          </cell>
          <cell r="AE173" t="str">
            <v>AMRELI</v>
          </cell>
          <cell r="AG173" t="str">
            <v>VADIA</v>
          </cell>
        </row>
        <row r="174">
          <cell r="G174" t="str">
            <v>JGY</v>
          </cell>
          <cell r="AB174" t="str">
            <v>JIVAPAR JGY</v>
          </cell>
          <cell r="AC174" t="str">
            <v>BABRA</v>
          </cell>
          <cell r="AD174" t="str">
            <v>AMRELI-1</v>
          </cell>
          <cell r="AE174" t="str">
            <v>AMRELI</v>
          </cell>
          <cell r="AG174" t="str">
            <v>BABRA</v>
          </cell>
        </row>
        <row r="175">
          <cell r="G175" t="str">
            <v>AG</v>
          </cell>
          <cell r="AB175" t="str">
            <v>JUNASAVAR AG</v>
          </cell>
          <cell r="AC175" t="str">
            <v>DAMNAGAR</v>
          </cell>
          <cell r="AD175" t="str">
            <v>AMRELI-1</v>
          </cell>
          <cell r="AE175" t="str">
            <v>AMRELI</v>
          </cell>
          <cell r="AG175" t="str">
            <v>GARIYADHAR</v>
          </cell>
        </row>
        <row r="176">
          <cell r="G176" t="str">
            <v>JGY</v>
          </cell>
          <cell r="AB176" t="str">
            <v>KADODARA JGY</v>
          </cell>
          <cell r="AC176" t="str">
            <v>KODINAR-1</v>
          </cell>
          <cell r="AD176" t="str">
            <v>UNA</v>
          </cell>
          <cell r="AE176" t="str">
            <v>AMRELI</v>
          </cell>
          <cell r="AG176" t="str">
            <v>DEVALI</v>
          </cell>
        </row>
        <row r="177">
          <cell r="G177" t="str">
            <v>AG</v>
          </cell>
          <cell r="AB177" t="str">
            <v>KAJ AG</v>
          </cell>
          <cell r="AC177" t="str">
            <v>KODINAR-1</v>
          </cell>
          <cell r="AD177" t="str">
            <v>UNA</v>
          </cell>
          <cell r="AE177" t="str">
            <v>AMRELI</v>
          </cell>
          <cell r="AG177" t="str">
            <v>DEVALI</v>
          </cell>
        </row>
        <row r="178">
          <cell r="G178" t="str">
            <v>JGY</v>
          </cell>
          <cell r="AB178" t="str">
            <v>KAJURIPIPALIYA JGY</v>
          </cell>
          <cell r="AC178" t="str">
            <v>KUKAVAV</v>
          </cell>
          <cell r="AD178" t="str">
            <v>AMRELI-2</v>
          </cell>
          <cell r="AE178" t="str">
            <v>AMRELI</v>
          </cell>
          <cell r="AG178" t="str">
            <v>DERDI</v>
          </cell>
        </row>
        <row r="179">
          <cell r="G179" t="str">
            <v>AG</v>
          </cell>
          <cell r="AB179" t="str">
            <v>KALIDHAR AG</v>
          </cell>
          <cell r="AC179" t="str">
            <v>KODINAR-2</v>
          </cell>
          <cell r="AD179" t="str">
            <v>UNA</v>
          </cell>
          <cell r="AE179" t="str">
            <v>AMRELI</v>
          </cell>
          <cell r="AG179" t="str">
            <v>ALIDAR</v>
          </cell>
        </row>
        <row r="180">
          <cell r="G180" t="str">
            <v>JGY</v>
          </cell>
          <cell r="AB180" t="str">
            <v>KALORANA JGY</v>
          </cell>
          <cell r="AC180" t="str">
            <v>BABRA</v>
          </cell>
          <cell r="AD180" t="str">
            <v>AMRELI-1</v>
          </cell>
          <cell r="AE180" t="str">
            <v>AMRELI</v>
          </cell>
          <cell r="AG180" t="str">
            <v>KOTADAPITHA</v>
          </cell>
        </row>
        <row r="181">
          <cell r="G181" t="str">
            <v>JGY</v>
          </cell>
          <cell r="AB181" t="str">
            <v>KAMIGADH JGY</v>
          </cell>
          <cell r="AC181" t="str">
            <v>KUKAVAV</v>
          </cell>
          <cell r="AD181" t="str">
            <v>AMRELI-2</v>
          </cell>
          <cell r="AE181" t="str">
            <v>AMRELI</v>
          </cell>
          <cell r="AG181" t="str">
            <v>KUNKAVAV</v>
          </cell>
        </row>
        <row r="182">
          <cell r="G182" t="str">
            <v>JGY</v>
          </cell>
          <cell r="AB182" t="str">
            <v>KARJALA JGY</v>
          </cell>
          <cell r="AC182" t="str">
            <v>S'KUNDLA [R]</v>
          </cell>
          <cell r="AD182" t="str">
            <v>S'KUNDLA</v>
          </cell>
          <cell r="AE182" t="str">
            <v>AMRELI</v>
          </cell>
          <cell r="AG182" t="str">
            <v>CHALALA</v>
          </cell>
        </row>
        <row r="183">
          <cell r="G183" t="str">
            <v>AG</v>
          </cell>
          <cell r="AB183" t="str">
            <v>KASHI VISWANATH AG</v>
          </cell>
          <cell r="AC183" t="str">
            <v>AMRELI [R]</v>
          </cell>
          <cell r="AD183" t="str">
            <v>AMRELI-1</v>
          </cell>
          <cell r="AE183" t="str">
            <v>AMRELI</v>
          </cell>
          <cell r="AG183" t="str">
            <v>AMRELI-B</v>
          </cell>
        </row>
        <row r="184">
          <cell r="G184" t="str">
            <v>AG</v>
          </cell>
          <cell r="AB184" t="str">
            <v>KATAR AG</v>
          </cell>
          <cell r="AC184" t="str">
            <v>RAJULA</v>
          </cell>
          <cell r="AD184" t="str">
            <v>S'KUNDLA</v>
          </cell>
          <cell r="AE184" t="str">
            <v>AMRELI</v>
          </cell>
          <cell r="AG184" t="str">
            <v>RAJULA</v>
          </cell>
        </row>
        <row r="185">
          <cell r="G185" t="str">
            <v>AG</v>
          </cell>
          <cell r="AB185" t="str">
            <v>KERALA AG</v>
          </cell>
          <cell r="AC185" t="str">
            <v>CHALALA</v>
          </cell>
          <cell r="AD185" t="str">
            <v>AMRELI-2</v>
          </cell>
          <cell r="AE185" t="str">
            <v>AMRELI</v>
          </cell>
          <cell r="AG185" t="str">
            <v>CHALALA</v>
          </cell>
        </row>
        <row r="186">
          <cell r="G186" t="str">
            <v>AG</v>
          </cell>
          <cell r="AB186" t="str">
            <v>KERIYANAGAS AG</v>
          </cell>
          <cell r="AC186" t="str">
            <v>AMRELI [R]</v>
          </cell>
          <cell r="AD186" t="str">
            <v>AMRELI-1</v>
          </cell>
          <cell r="AE186" t="str">
            <v>AMRELI</v>
          </cell>
          <cell r="AG186" t="str">
            <v>AMRELI</v>
          </cell>
        </row>
        <row r="187">
          <cell r="G187" t="str">
            <v>JGY</v>
          </cell>
          <cell r="AB187" t="str">
            <v>KESARIYA JGY</v>
          </cell>
          <cell r="AC187" t="str">
            <v>UNA-1</v>
          </cell>
          <cell r="AD187" t="str">
            <v>UNA</v>
          </cell>
          <cell r="AE187" t="str">
            <v>AMRELI</v>
          </cell>
          <cell r="AG187" t="str">
            <v>KESARIYA</v>
          </cell>
        </row>
        <row r="188">
          <cell r="G188" t="str">
            <v>SST</v>
          </cell>
          <cell r="AB188" t="str">
            <v>KESARIYA SST</v>
          </cell>
          <cell r="AC188" t="str">
            <v>UNA-1</v>
          </cell>
          <cell r="AD188" t="str">
            <v>UNA</v>
          </cell>
          <cell r="AE188" t="str">
            <v>AMRELI</v>
          </cell>
          <cell r="AG188" t="str">
            <v>KESARIYA</v>
          </cell>
        </row>
        <row r="189">
          <cell r="G189" t="str">
            <v>AG</v>
          </cell>
          <cell r="AB189" t="str">
            <v>KHADADHAR AG</v>
          </cell>
          <cell r="AC189" t="str">
            <v>KHAMBHA N</v>
          </cell>
          <cell r="AD189" t="str">
            <v>S'KUNDLA</v>
          </cell>
          <cell r="AE189" t="str">
            <v>AMRELI</v>
          </cell>
          <cell r="AG189" t="str">
            <v>KHAMBHA</v>
          </cell>
        </row>
        <row r="190">
          <cell r="G190" t="str">
            <v>JGY</v>
          </cell>
          <cell r="AB190" t="str">
            <v>KHADASALI  JGY</v>
          </cell>
          <cell r="AC190" t="str">
            <v>S'KUNDLA [R]</v>
          </cell>
          <cell r="AD190" t="str">
            <v>S'KUNDLA</v>
          </cell>
          <cell r="AE190" t="str">
            <v>AMRELI</v>
          </cell>
          <cell r="AG190" t="str">
            <v>VIJPADI</v>
          </cell>
        </row>
        <row r="191">
          <cell r="G191" t="str">
            <v>AG</v>
          </cell>
          <cell r="AB191" t="str">
            <v>KHAKHARIYA AG</v>
          </cell>
          <cell r="AC191" t="str">
            <v>VADIA</v>
          </cell>
          <cell r="AD191" t="str">
            <v>AMRELI-2</v>
          </cell>
          <cell r="AE191" t="str">
            <v>AMRELI</v>
          </cell>
          <cell r="AG191" t="str">
            <v>VADIA</v>
          </cell>
        </row>
        <row r="192">
          <cell r="G192" t="str">
            <v>URBAN</v>
          </cell>
          <cell r="AB192" t="str">
            <v>KHAMBHA (T) URBAN</v>
          </cell>
          <cell r="AC192" t="str">
            <v>KHAMBHA N</v>
          </cell>
          <cell r="AD192" t="str">
            <v>S'KUNDLA</v>
          </cell>
          <cell r="AE192" t="str">
            <v>AMRELI</v>
          </cell>
          <cell r="AG192" t="str">
            <v>KHAMBHA</v>
          </cell>
        </row>
        <row r="193">
          <cell r="G193" t="str">
            <v>SST</v>
          </cell>
          <cell r="AB193" t="str">
            <v>KHAMBHA SST</v>
          </cell>
          <cell r="AC193" t="str">
            <v>KHAMBHA N</v>
          </cell>
          <cell r="AD193" t="str">
            <v>S'KUNDLA</v>
          </cell>
          <cell r="AE193" t="str">
            <v>AMRELI</v>
          </cell>
          <cell r="AG193" t="str">
            <v>KHAMBHA</v>
          </cell>
        </row>
        <row r="194">
          <cell r="G194" t="str">
            <v>AG</v>
          </cell>
          <cell r="AB194" t="str">
            <v>KHAMBHALA AG</v>
          </cell>
          <cell r="AC194" t="str">
            <v>BABRA</v>
          </cell>
          <cell r="AD194" t="str">
            <v>AMRELI-1</v>
          </cell>
          <cell r="AE194" t="str">
            <v>AMRELI</v>
          </cell>
          <cell r="AG194" t="str">
            <v>BABRA</v>
          </cell>
        </row>
        <row r="195">
          <cell r="G195" t="str">
            <v>AG</v>
          </cell>
          <cell r="AB195" t="str">
            <v>KHILAWAD AG</v>
          </cell>
          <cell r="AC195" t="str">
            <v>UNA-2</v>
          </cell>
          <cell r="AD195" t="str">
            <v>UNA</v>
          </cell>
          <cell r="AE195" t="str">
            <v>AMRELI</v>
          </cell>
          <cell r="AG195" t="str">
            <v>DHOKADAVA</v>
          </cell>
        </row>
        <row r="196">
          <cell r="G196" t="str">
            <v>AG</v>
          </cell>
          <cell r="AB196" t="str">
            <v>KHIRASARA AG</v>
          </cell>
          <cell r="AC196" t="str">
            <v>VADIA</v>
          </cell>
          <cell r="AD196" t="str">
            <v>AMRELI-2</v>
          </cell>
          <cell r="AE196" t="str">
            <v>AMRELI</v>
          </cell>
          <cell r="AG196" t="str">
            <v>JETPUR-B</v>
          </cell>
        </row>
        <row r="197">
          <cell r="G197" t="str">
            <v>AG</v>
          </cell>
          <cell r="AB197" t="str">
            <v>KHISARI AG</v>
          </cell>
          <cell r="AC197" t="str">
            <v>DHARI</v>
          </cell>
          <cell r="AD197" t="str">
            <v>AMRELI-2</v>
          </cell>
          <cell r="AE197" t="str">
            <v>AMRELI</v>
          </cell>
          <cell r="AG197" t="str">
            <v>DUDHALA</v>
          </cell>
        </row>
        <row r="198">
          <cell r="G198" t="str">
            <v>URBAN</v>
          </cell>
          <cell r="AB198" t="str">
            <v>KHODIYAR CITY URBAN</v>
          </cell>
          <cell r="AC198" t="str">
            <v>DHARI</v>
          </cell>
          <cell r="AD198" t="str">
            <v>AMRELI-2</v>
          </cell>
          <cell r="AE198" t="str">
            <v>AMRELI</v>
          </cell>
          <cell r="AG198" t="str">
            <v>DHARI</v>
          </cell>
        </row>
        <row r="199">
          <cell r="G199" t="str">
            <v>JGY</v>
          </cell>
          <cell r="AB199" t="str">
            <v>KHODIYAR JGY</v>
          </cell>
          <cell r="AC199" t="str">
            <v>UNA-2</v>
          </cell>
          <cell r="AD199" t="str">
            <v>UNA</v>
          </cell>
          <cell r="AE199" t="str">
            <v>AMRELI</v>
          </cell>
          <cell r="AG199" t="str">
            <v>DHOKADAVA</v>
          </cell>
        </row>
        <row r="200">
          <cell r="G200" t="str">
            <v>AG</v>
          </cell>
          <cell r="AB200" t="str">
            <v>KHOKHARA AG</v>
          </cell>
          <cell r="AC200" t="str">
            <v>DHARI</v>
          </cell>
          <cell r="AD200" t="str">
            <v>AMRELI-2</v>
          </cell>
          <cell r="AE200" t="str">
            <v>AMRELI</v>
          </cell>
          <cell r="AG200" t="str">
            <v>DHARI</v>
          </cell>
        </row>
        <row r="201">
          <cell r="G201" t="str">
            <v>JGY</v>
          </cell>
          <cell r="AB201" t="str">
            <v>KIDI JGY</v>
          </cell>
          <cell r="AC201" t="str">
            <v>BABRA</v>
          </cell>
          <cell r="AD201" t="str">
            <v>AMRELI-1</v>
          </cell>
          <cell r="AE201" t="str">
            <v>AMRELI</v>
          </cell>
          <cell r="AG201" t="str">
            <v>BABRA</v>
          </cell>
        </row>
        <row r="202">
          <cell r="G202" t="str">
            <v>AG</v>
          </cell>
          <cell r="AB202" t="str">
            <v>KOB AG</v>
          </cell>
          <cell r="AC202" t="str">
            <v>UNA-1</v>
          </cell>
          <cell r="AD202" t="str">
            <v>UNA</v>
          </cell>
          <cell r="AE202" t="str">
            <v>AMRELI</v>
          </cell>
          <cell r="AG202" t="str">
            <v>UNA</v>
          </cell>
        </row>
        <row r="203">
          <cell r="G203" t="str">
            <v>URBAN</v>
          </cell>
          <cell r="AB203" t="str">
            <v>KODINAR CITY URBAN</v>
          </cell>
          <cell r="AC203" t="str">
            <v>KODINAR-1</v>
          </cell>
          <cell r="AD203" t="str">
            <v>UNA</v>
          </cell>
          <cell r="AE203" t="str">
            <v>AMRELI</v>
          </cell>
          <cell r="AG203" t="str">
            <v>KODINAR</v>
          </cell>
        </row>
        <row r="204">
          <cell r="G204" t="str">
            <v>SST</v>
          </cell>
          <cell r="AB204" t="str">
            <v>KODINAR SST</v>
          </cell>
          <cell r="AC204" t="str">
            <v>KODINAR-1</v>
          </cell>
          <cell r="AD204" t="str">
            <v>UNA</v>
          </cell>
          <cell r="AE204" t="str">
            <v>AMRELI</v>
          </cell>
          <cell r="AG204" t="str">
            <v>KODINAR</v>
          </cell>
        </row>
        <row r="205">
          <cell r="G205" t="str">
            <v>AG</v>
          </cell>
          <cell r="AB205" t="str">
            <v>KOTADAPITHA AG</v>
          </cell>
          <cell r="AC205" t="str">
            <v>BABRA</v>
          </cell>
          <cell r="AD205" t="str">
            <v>AMRELI-1</v>
          </cell>
          <cell r="AE205" t="str">
            <v>AMRELI</v>
          </cell>
          <cell r="AG205" t="str">
            <v>KOTADAPITHA</v>
          </cell>
        </row>
        <row r="206">
          <cell r="G206" t="str">
            <v>SST</v>
          </cell>
          <cell r="AB206" t="str">
            <v>KOTADAPITHA SST</v>
          </cell>
          <cell r="AC206" t="str">
            <v>BABRA</v>
          </cell>
          <cell r="AD206" t="str">
            <v>AMRELI-1</v>
          </cell>
          <cell r="AE206" t="str">
            <v>AMRELI</v>
          </cell>
          <cell r="AG206" t="str">
            <v>KOTADAPITHA</v>
          </cell>
        </row>
        <row r="207">
          <cell r="G207" t="str">
            <v>INDU</v>
          </cell>
          <cell r="AB207" t="str">
            <v>KOTADAPITHA W/W INDU</v>
          </cell>
          <cell r="AC207" t="str">
            <v>BABRA</v>
          </cell>
          <cell r="AD207" t="str">
            <v>AMRELI-1</v>
          </cell>
          <cell r="AE207" t="str">
            <v>AMRELI</v>
          </cell>
          <cell r="AG207" t="str">
            <v>KOTADAPITHA</v>
          </cell>
        </row>
        <row r="208">
          <cell r="G208" t="str">
            <v>AG</v>
          </cell>
          <cell r="AB208" t="str">
            <v>KOTADI AG</v>
          </cell>
          <cell r="AC208" t="str">
            <v>RAJULA</v>
          </cell>
          <cell r="AD208" t="str">
            <v>S'KUNDLA</v>
          </cell>
          <cell r="AE208" t="str">
            <v>AMRELI</v>
          </cell>
          <cell r="AG208" t="str">
            <v>RAJULA</v>
          </cell>
        </row>
        <row r="209">
          <cell r="G209" t="str">
            <v>JGY</v>
          </cell>
          <cell r="AB209" t="str">
            <v>KOTHAPIPARIYA JGY</v>
          </cell>
          <cell r="AC209" t="str">
            <v>DHARI</v>
          </cell>
          <cell r="AD209" t="str">
            <v>AMRELI-2</v>
          </cell>
          <cell r="AE209" t="str">
            <v>AMRELI</v>
          </cell>
          <cell r="AG209" t="str">
            <v>BHADER</v>
          </cell>
        </row>
        <row r="210">
          <cell r="G210" t="str">
            <v>JGY</v>
          </cell>
          <cell r="AB210" t="str">
            <v>KRANKACH JGY</v>
          </cell>
          <cell r="AC210" t="str">
            <v>LILIYA N</v>
          </cell>
          <cell r="AD210" t="str">
            <v>AMRELI-1</v>
          </cell>
          <cell r="AE210" t="str">
            <v>AMRELI</v>
          </cell>
          <cell r="AG210" t="str">
            <v>LILIYA</v>
          </cell>
        </row>
        <row r="211">
          <cell r="G211" t="str">
            <v>AG</v>
          </cell>
          <cell r="AB211" t="str">
            <v>KRISHNAGADH-AKALA AG</v>
          </cell>
          <cell r="AC211" t="str">
            <v>LATHI</v>
          </cell>
          <cell r="AD211" t="str">
            <v>AMRELI-1</v>
          </cell>
          <cell r="AE211" t="str">
            <v>AMRELI</v>
          </cell>
          <cell r="AG211" t="str">
            <v>LATHI</v>
          </cell>
        </row>
        <row r="212">
          <cell r="G212" t="str">
            <v>AG</v>
          </cell>
          <cell r="AB212" t="str">
            <v>KRISHNAPARA AG</v>
          </cell>
          <cell r="AC212" t="str">
            <v>RAJULA</v>
          </cell>
          <cell r="AD212" t="str">
            <v>S'KUNDLA</v>
          </cell>
          <cell r="AE212" t="str">
            <v>AMRELI</v>
          </cell>
          <cell r="AG212" t="str">
            <v>MOTA-BARMAN</v>
          </cell>
        </row>
        <row r="213">
          <cell r="G213" t="str">
            <v>AG</v>
          </cell>
          <cell r="AB213" t="str">
            <v>KUBADA AG</v>
          </cell>
          <cell r="AC213" t="str">
            <v>DHARI</v>
          </cell>
          <cell r="AD213" t="str">
            <v>AMRELI-2</v>
          </cell>
          <cell r="AE213" t="str">
            <v>AMRELI</v>
          </cell>
          <cell r="AG213" t="str">
            <v>DALKHANIYA</v>
          </cell>
        </row>
        <row r="214">
          <cell r="G214" t="str">
            <v>URBAN</v>
          </cell>
          <cell r="AB214" t="str">
            <v>KUKAVAV CITY URBAN</v>
          </cell>
          <cell r="AC214" t="str">
            <v>KUKAVAV</v>
          </cell>
          <cell r="AD214" t="str">
            <v>AMRELI-2</v>
          </cell>
          <cell r="AE214" t="str">
            <v>AMRELI</v>
          </cell>
          <cell r="AG214" t="str">
            <v>KUNKAVAV</v>
          </cell>
        </row>
        <row r="215">
          <cell r="G215" t="str">
            <v>URBAN</v>
          </cell>
          <cell r="AB215" t="str">
            <v>KUNDLA CITY URBAN</v>
          </cell>
          <cell r="AC215" t="str">
            <v>S'KUNDLA [T]</v>
          </cell>
          <cell r="AD215" t="str">
            <v>S'KUNDLA</v>
          </cell>
          <cell r="AE215" t="str">
            <v>AMRELI</v>
          </cell>
          <cell r="AG215" t="str">
            <v>S'KUNDLA</v>
          </cell>
        </row>
        <row r="216">
          <cell r="G216" t="str">
            <v>SST</v>
          </cell>
          <cell r="AB216" t="str">
            <v>KUNKAVAV SST</v>
          </cell>
          <cell r="AC216" t="str">
            <v>KUKAVAV</v>
          </cell>
          <cell r="AD216" t="str">
            <v>AMRELI-2</v>
          </cell>
          <cell r="AE216" t="str">
            <v>AMRELI</v>
          </cell>
          <cell r="AG216" t="str">
            <v>KUNKAVAV</v>
          </cell>
        </row>
        <row r="217">
          <cell r="G217" t="str">
            <v>JGY</v>
          </cell>
          <cell r="AB217" t="str">
            <v>LAKHAPADAR JGY</v>
          </cell>
          <cell r="AC217" t="str">
            <v>CHALALA</v>
          </cell>
          <cell r="AD217" t="str">
            <v>AMRELI-2</v>
          </cell>
          <cell r="AE217" t="str">
            <v>AMRELI</v>
          </cell>
          <cell r="AG217" t="str">
            <v>CHALALA</v>
          </cell>
        </row>
        <row r="218">
          <cell r="G218" t="str">
            <v>AG</v>
          </cell>
          <cell r="AB218" t="str">
            <v>LAKHAT AG</v>
          </cell>
          <cell r="AC218" t="str">
            <v>S'KUNDLA [R]</v>
          </cell>
          <cell r="AD218" t="str">
            <v>S'KUNDLA</v>
          </cell>
          <cell r="AE218" t="str">
            <v>AMRELI</v>
          </cell>
          <cell r="AG218" t="str">
            <v>AMBARDI</v>
          </cell>
        </row>
        <row r="219">
          <cell r="G219" t="str">
            <v>JGY</v>
          </cell>
          <cell r="AB219" t="str">
            <v>LASA JGY</v>
          </cell>
          <cell r="AC219" t="str">
            <v>KHAMBHA N</v>
          </cell>
          <cell r="AD219" t="str">
            <v>S'KUNDLA</v>
          </cell>
          <cell r="AE219" t="str">
            <v>AMRELI</v>
          </cell>
          <cell r="AG219" t="str">
            <v>KHAMBHA</v>
          </cell>
        </row>
        <row r="220">
          <cell r="G220" t="str">
            <v>URBAN</v>
          </cell>
          <cell r="AB220" t="str">
            <v>LATHI CITY URBAN</v>
          </cell>
          <cell r="AC220" t="str">
            <v>LATHI</v>
          </cell>
          <cell r="AD220" t="str">
            <v>AMRELI-1</v>
          </cell>
          <cell r="AE220" t="str">
            <v>AMRELI</v>
          </cell>
          <cell r="AG220" t="str">
            <v>LATHI</v>
          </cell>
        </row>
        <row r="221">
          <cell r="G221" t="str">
            <v>SST</v>
          </cell>
          <cell r="AB221" t="str">
            <v>LATHI SST</v>
          </cell>
          <cell r="AC221" t="str">
            <v>LATHI</v>
          </cell>
          <cell r="AD221" t="str">
            <v>AMRELI-1</v>
          </cell>
          <cell r="AE221" t="str">
            <v>AMRELI</v>
          </cell>
          <cell r="AG221" t="str">
            <v>LATHI</v>
          </cell>
        </row>
        <row r="222">
          <cell r="G222" t="str">
            <v>URBAN</v>
          </cell>
          <cell r="AB222" t="str">
            <v>LILIYA CITY URBAN</v>
          </cell>
          <cell r="AC222" t="str">
            <v>LILIYA N</v>
          </cell>
          <cell r="AD222" t="str">
            <v>AMRELI-1</v>
          </cell>
          <cell r="AE222" t="str">
            <v>AMRELI</v>
          </cell>
          <cell r="AG222" t="str">
            <v>LILIYA</v>
          </cell>
        </row>
        <row r="223">
          <cell r="G223" t="str">
            <v>SST</v>
          </cell>
          <cell r="AB223" t="str">
            <v>LILIYA SST</v>
          </cell>
          <cell r="AC223" t="str">
            <v>LILIYA N</v>
          </cell>
          <cell r="AD223" t="str">
            <v>AMRELI-1</v>
          </cell>
          <cell r="AE223" t="str">
            <v>AMRELI</v>
          </cell>
          <cell r="AG223" t="str">
            <v>LILIYA</v>
          </cell>
        </row>
        <row r="224">
          <cell r="G224" t="str">
            <v>JGY</v>
          </cell>
          <cell r="AB224" t="str">
            <v>LOR JGY</v>
          </cell>
          <cell r="AC224" t="str">
            <v>JAFRABAD</v>
          </cell>
          <cell r="AD224" t="str">
            <v>S'KUNDLA</v>
          </cell>
          <cell r="AE224" t="str">
            <v>AMRELI</v>
          </cell>
          <cell r="AG224" t="str">
            <v>MOTA-BARMAN</v>
          </cell>
        </row>
        <row r="225">
          <cell r="G225" t="str">
            <v>AG</v>
          </cell>
          <cell r="AB225" t="str">
            <v>LUNGHIYA (N) AG</v>
          </cell>
          <cell r="AC225" t="str">
            <v>BAGASARA</v>
          </cell>
          <cell r="AD225" t="str">
            <v>AMRELI-2</v>
          </cell>
          <cell r="AE225" t="str">
            <v>AMRELI</v>
          </cell>
          <cell r="AG225" t="str">
            <v>BHADER</v>
          </cell>
        </row>
        <row r="226">
          <cell r="G226" t="str">
            <v>AG</v>
          </cell>
          <cell r="AB226" t="str">
            <v>LUNGHIYA (O) AG</v>
          </cell>
          <cell r="AC226" t="str">
            <v>DHARI</v>
          </cell>
          <cell r="AD226" t="str">
            <v>AMRELI-2</v>
          </cell>
          <cell r="AE226" t="str">
            <v>AMRELI</v>
          </cell>
          <cell r="AG226" t="str">
            <v>DHARI</v>
          </cell>
        </row>
        <row r="227">
          <cell r="G227" t="str">
            <v>JGY</v>
          </cell>
          <cell r="AB227" t="str">
            <v>LUNKIJGY JGY</v>
          </cell>
          <cell r="AC227" t="str">
            <v>CHITAL N</v>
          </cell>
          <cell r="AD227" t="str">
            <v>AMRELI-1</v>
          </cell>
          <cell r="AE227" t="str">
            <v>AMRELI</v>
          </cell>
          <cell r="AG227" t="str">
            <v>CHITAL</v>
          </cell>
        </row>
        <row r="228">
          <cell r="G228" t="str">
            <v>AG</v>
          </cell>
          <cell r="AB228" t="str">
            <v>MACHIYALA AG</v>
          </cell>
          <cell r="AC228" t="str">
            <v>CHITAL N</v>
          </cell>
          <cell r="AD228" t="str">
            <v>AMRELI-1</v>
          </cell>
          <cell r="AE228" t="str">
            <v>AMRELI</v>
          </cell>
          <cell r="AG228" t="str">
            <v>CHITAL</v>
          </cell>
        </row>
        <row r="229">
          <cell r="G229" t="str">
            <v>AG</v>
          </cell>
          <cell r="AB229" t="str">
            <v>MADHGAM AG</v>
          </cell>
          <cell r="AC229" t="str">
            <v>UNA-1</v>
          </cell>
          <cell r="AD229" t="str">
            <v>UNA</v>
          </cell>
          <cell r="AE229" t="str">
            <v>AMRELI</v>
          </cell>
          <cell r="AG229" t="str">
            <v>KESARIYA</v>
          </cell>
        </row>
        <row r="230">
          <cell r="G230" t="str">
            <v>AG</v>
          </cell>
          <cell r="AB230" t="str">
            <v>MAHOBATPARA AG</v>
          </cell>
          <cell r="AC230" t="str">
            <v>UNA-2</v>
          </cell>
          <cell r="AD230" t="str">
            <v>UNA</v>
          </cell>
          <cell r="AE230" t="str">
            <v>AMRELI</v>
          </cell>
          <cell r="AG230" t="str">
            <v>DHOKADAVA</v>
          </cell>
        </row>
        <row r="231">
          <cell r="G231" t="str">
            <v>AG</v>
          </cell>
          <cell r="AB231" t="str">
            <v>MALGAM AG</v>
          </cell>
          <cell r="AC231" t="str">
            <v>KODINAR-2</v>
          </cell>
          <cell r="AD231" t="str">
            <v>UNA</v>
          </cell>
          <cell r="AE231" t="str">
            <v>AMRELI</v>
          </cell>
          <cell r="AG231" t="str">
            <v>ADVI</v>
          </cell>
        </row>
        <row r="232">
          <cell r="G232" t="str">
            <v>AG</v>
          </cell>
          <cell r="AB232" t="str">
            <v>MALILA AG</v>
          </cell>
          <cell r="AC232" t="str">
            <v>CHALALA</v>
          </cell>
          <cell r="AD232" t="str">
            <v>AMRELI-2</v>
          </cell>
          <cell r="AE232" t="str">
            <v>AMRELI</v>
          </cell>
          <cell r="AG232" t="str">
            <v>CHALALA</v>
          </cell>
        </row>
        <row r="233">
          <cell r="G233" t="str">
            <v>JGY</v>
          </cell>
          <cell r="AB233" t="str">
            <v>MALSHIKA JGY</v>
          </cell>
          <cell r="AC233" t="str">
            <v>DHARI</v>
          </cell>
          <cell r="AD233" t="str">
            <v>AMRELI-2</v>
          </cell>
          <cell r="AE233" t="str">
            <v>AMRELI</v>
          </cell>
          <cell r="AG233" t="str">
            <v>DALKHANIYA</v>
          </cell>
        </row>
        <row r="234">
          <cell r="G234" t="str">
            <v>HTEX</v>
          </cell>
          <cell r="AB234" t="str">
            <v>MALSHIKA W/W HTEX</v>
          </cell>
          <cell r="AC234" t="str">
            <v>DHARI</v>
          </cell>
          <cell r="AD234" t="str">
            <v>AMRELI-2</v>
          </cell>
          <cell r="AE234" t="str">
            <v>AMRELI</v>
          </cell>
          <cell r="AG234" t="str">
            <v>BHADER</v>
          </cell>
        </row>
        <row r="235">
          <cell r="G235" t="str">
            <v>AG</v>
          </cell>
          <cell r="AB235" t="str">
            <v>MANDAN AG</v>
          </cell>
          <cell r="AC235" t="str">
            <v>RAJULA</v>
          </cell>
          <cell r="AD235" t="str">
            <v>S'KUNDLA</v>
          </cell>
          <cell r="AE235" t="str">
            <v>AMRELI</v>
          </cell>
          <cell r="AG235" t="str">
            <v>DUNGAR</v>
          </cell>
        </row>
        <row r="236">
          <cell r="G236" t="str">
            <v>AG</v>
          </cell>
          <cell r="AB236" t="str">
            <v>MANDAVI AG</v>
          </cell>
          <cell r="AC236" t="str">
            <v>DAMNAGAR</v>
          </cell>
          <cell r="AD236" t="str">
            <v>AMRELI-1</v>
          </cell>
          <cell r="AE236" t="str">
            <v>AMRELI</v>
          </cell>
          <cell r="AG236" t="str">
            <v>DAMNAGAR</v>
          </cell>
        </row>
        <row r="237">
          <cell r="G237" t="str">
            <v>AG</v>
          </cell>
          <cell r="AB237" t="str">
            <v>MANDAWADA AG</v>
          </cell>
          <cell r="AC237" t="str">
            <v>BAGASARA</v>
          </cell>
          <cell r="AD237" t="str">
            <v>AMRELI-2</v>
          </cell>
          <cell r="AE237" t="str">
            <v>AMRELI</v>
          </cell>
          <cell r="AG237" t="str">
            <v>BAGASARA</v>
          </cell>
        </row>
        <row r="238">
          <cell r="G238" t="str">
            <v>AG</v>
          </cell>
          <cell r="AB238" t="str">
            <v>MANEKVADA AG</v>
          </cell>
          <cell r="AC238" t="str">
            <v>BAGASARA</v>
          </cell>
          <cell r="AD238" t="str">
            <v>AMRELI-2</v>
          </cell>
          <cell r="AE238" t="str">
            <v>AMRELI</v>
          </cell>
          <cell r="AG238" t="str">
            <v>BHALGAM</v>
          </cell>
        </row>
        <row r="239">
          <cell r="G239" t="str">
            <v>AG</v>
          </cell>
          <cell r="AB239" t="str">
            <v>MARWADI AG</v>
          </cell>
          <cell r="AC239" t="str">
            <v>DHARI</v>
          </cell>
          <cell r="AD239" t="str">
            <v>AMRELI-2</v>
          </cell>
          <cell r="AE239" t="str">
            <v>AMRELI</v>
          </cell>
          <cell r="AG239" t="str">
            <v>BHADER</v>
          </cell>
        </row>
        <row r="240">
          <cell r="G240" t="str">
            <v>AG</v>
          </cell>
          <cell r="AB240" t="str">
            <v>MATIRALA AG</v>
          </cell>
          <cell r="AC240" t="str">
            <v>LATHI</v>
          </cell>
          <cell r="AD240" t="str">
            <v>AMRELI-1</v>
          </cell>
          <cell r="AE240" t="str">
            <v>AMRELI</v>
          </cell>
          <cell r="AG240" t="str">
            <v>LATHI</v>
          </cell>
        </row>
        <row r="241">
          <cell r="G241" t="str">
            <v>AG</v>
          </cell>
          <cell r="AB241" t="str">
            <v>MAVJINJAVA AG</v>
          </cell>
          <cell r="AC241" t="str">
            <v>KUKAVAV</v>
          </cell>
          <cell r="AD241" t="str">
            <v>AMRELI-2</v>
          </cell>
          <cell r="AE241" t="str">
            <v>AMRELI</v>
          </cell>
          <cell r="AG241" t="str">
            <v>NAVIHALIYAD</v>
          </cell>
        </row>
        <row r="242">
          <cell r="G242" t="str">
            <v>AG</v>
          </cell>
          <cell r="AB242" t="str">
            <v>MEDI AG</v>
          </cell>
          <cell r="AC242" t="str">
            <v>AMRELI [R]</v>
          </cell>
          <cell r="AD242" t="str">
            <v>AMRELI-1</v>
          </cell>
          <cell r="AE242" t="str">
            <v>AMRELI</v>
          </cell>
          <cell r="AG242" t="str">
            <v>SARAMBHADA</v>
          </cell>
        </row>
        <row r="243">
          <cell r="G243" t="str">
            <v>AG</v>
          </cell>
          <cell r="AB243" t="str">
            <v>MEVASA AG</v>
          </cell>
          <cell r="AC243" t="str">
            <v>S'KUNDLA [R]</v>
          </cell>
          <cell r="AD243" t="str">
            <v>S'KUNDLA</v>
          </cell>
          <cell r="AE243" t="str">
            <v>AMRELI</v>
          </cell>
          <cell r="AG243" t="str">
            <v>VANDA</v>
          </cell>
        </row>
        <row r="244">
          <cell r="G244" t="str">
            <v>AG</v>
          </cell>
          <cell r="AB244" t="str">
            <v>MITHAPUR AG</v>
          </cell>
          <cell r="AC244" t="str">
            <v>DHARI</v>
          </cell>
          <cell r="AD244" t="str">
            <v>AMRELI-2</v>
          </cell>
          <cell r="AE244" t="str">
            <v>AMRELI</v>
          </cell>
          <cell r="AG244" t="str">
            <v>DALKHANIYA</v>
          </cell>
        </row>
        <row r="245">
          <cell r="G245" t="str">
            <v>AG</v>
          </cell>
          <cell r="AB245" t="str">
            <v>MITIYAJ AG</v>
          </cell>
          <cell r="AC245" t="str">
            <v>KODINAR-2</v>
          </cell>
          <cell r="AD245" t="str">
            <v>UNA</v>
          </cell>
          <cell r="AE245" t="str">
            <v>AMRELI</v>
          </cell>
          <cell r="AG245" t="str">
            <v>KODINAR</v>
          </cell>
        </row>
        <row r="246">
          <cell r="G246" t="str">
            <v>JGY</v>
          </cell>
          <cell r="AB246" t="str">
            <v>MITIYAJ JGY</v>
          </cell>
          <cell r="AC246" t="str">
            <v>KODINAR-2</v>
          </cell>
          <cell r="AD246" t="str">
            <v>UNA</v>
          </cell>
          <cell r="AE246" t="str">
            <v>AMRELI</v>
          </cell>
          <cell r="AG246" t="str">
            <v>DEVALI</v>
          </cell>
        </row>
        <row r="247">
          <cell r="G247" t="str">
            <v>AG</v>
          </cell>
          <cell r="AB247" t="str">
            <v>MOLI AG</v>
          </cell>
          <cell r="AC247" t="str">
            <v>UNA-2</v>
          </cell>
          <cell r="AD247" t="str">
            <v>UNA</v>
          </cell>
          <cell r="AE247" t="str">
            <v>AMRELI</v>
          </cell>
          <cell r="AG247" t="str">
            <v>DHOKADAVA</v>
          </cell>
        </row>
        <row r="248">
          <cell r="G248" t="str">
            <v>JGY</v>
          </cell>
          <cell r="AB248" t="str">
            <v>MOMAI JGY</v>
          </cell>
          <cell r="AC248" t="str">
            <v>KODINAR-2</v>
          </cell>
          <cell r="AD248" t="str">
            <v>UNA</v>
          </cell>
          <cell r="AE248" t="str">
            <v>AMRELI</v>
          </cell>
          <cell r="AG248" t="str">
            <v>ADVI</v>
          </cell>
        </row>
        <row r="249">
          <cell r="G249" t="str">
            <v>AG</v>
          </cell>
          <cell r="AB249" t="str">
            <v>MONPUR AG</v>
          </cell>
          <cell r="AC249" t="str">
            <v>CHITAL N</v>
          </cell>
          <cell r="AD249" t="str">
            <v>AMRELI-1</v>
          </cell>
          <cell r="AE249" t="str">
            <v>AMRELI</v>
          </cell>
          <cell r="AG249" t="str">
            <v>CHITAL</v>
          </cell>
        </row>
        <row r="250">
          <cell r="G250" t="str">
            <v>AG</v>
          </cell>
          <cell r="AB250" t="str">
            <v>MONVEL AG</v>
          </cell>
          <cell r="AC250" t="str">
            <v>DHARI</v>
          </cell>
          <cell r="AD250" t="str">
            <v>AMRELI-2</v>
          </cell>
          <cell r="AE250" t="str">
            <v>AMRELI</v>
          </cell>
          <cell r="AG250" t="str">
            <v>BHADER</v>
          </cell>
        </row>
        <row r="251">
          <cell r="G251" t="str">
            <v>AG</v>
          </cell>
          <cell r="AB251" t="str">
            <v>MORVAD AG</v>
          </cell>
          <cell r="AC251" t="str">
            <v>KODINAR-2</v>
          </cell>
          <cell r="AD251" t="str">
            <v>UNA</v>
          </cell>
          <cell r="AE251" t="str">
            <v>AMRELI</v>
          </cell>
          <cell r="AG251" t="str">
            <v>ALIDAR</v>
          </cell>
        </row>
        <row r="252">
          <cell r="G252" t="str">
            <v>AG</v>
          </cell>
          <cell r="AB252" t="str">
            <v>MORZAR AG</v>
          </cell>
          <cell r="AC252" t="str">
            <v>CHALALA</v>
          </cell>
          <cell r="AD252" t="str">
            <v>AMRELI-2</v>
          </cell>
          <cell r="AE252" t="str">
            <v>AMRELI</v>
          </cell>
          <cell r="AG252" t="str">
            <v>DHARI</v>
          </cell>
        </row>
        <row r="253">
          <cell r="G253" t="str">
            <v>AG</v>
          </cell>
          <cell r="AB253" t="str">
            <v>MOTA ANKADIA AG</v>
          </cell>
          <cell r="AC253" t="str">
            <v>AMRELI [R]</v>
          </cell>
          <cell r="AD253" t="str">
            <v>AMRELI-1</v>
          </cell>
          <cell r="AE253" t="str">
            <v>AMRELI</v>
          </cell>
          <cell r="AG253" t="str">
            <v>AMRELI-B</v>
          </cell>
        </row>
        <row r="254">
          <cell r="G254" t="str">
            <v>JGY</v>
          </cell>
          <cell r="AB254" t="str">
            <v>MOTA SAMDHIYALA JGY</v>
          </cell>
          <cell r="AC254" t="str">
            <v>S'KUNDLA [R]</v>
          </cell>
          <cell r="AD254" t="str">
            <v>S'KUNDLA</v>
          </cell>
          <cell r="AE254" t="str">
            <v>AMRELI</v>
          </cell>
          <cell r="AG254" t="str">
            <v>MOTASAMDHIYALA</v>
          </cell>
        </row>
        <row r="255">
          <cell r="G255" t="str">
            <v>SST</v>
          </cell>
          <cell r="AB255" t="str">
            <v>MOTA-BARMAN SST</v>
          </cell>
          <cell r="AC255" t="str">
            <v>JAFRABAD</v>
          </cell>
          <cell r="AD255" t="str">
            <v>S'KUNDLA</v>
          </cell>
          <cell r="AE255" t="str">
            <v>AMRELI</v>
          </cell>
          <cell r="AG255" t="str">
            <v>MOTA-BARMAN</v>
          </cell>
        </row>
        <row r="256">
          <cell r="G256" t="str">
            <v>AG</v>
          </cell>
          <cell r="AB256" t="str">
            <v>MOTAMUNJIYASAR AG</v>
          </cell>
          <cell r="AC256" t="str">
            <v>BAGASARA</v>
          </cell>
          <cell r="AD256" t="str">
            <v>AMRELI-2</v>
          </cell>
          <cell r="AE256" t="str">
            <v>AMRELI</v>
          </cell>
          <cell r="AG256" t="str">
            <v>NAVIHALIYAD</v>
          </cell>
        </row>
        <row r="257">
          <cell r="G257" t="str">
            <v>AG</v>
          </cell>
          <cell r="AB257" t="str">
            <v>MOTA-RINGANIYALA AG</v>
          </cell>
          <cell r="AC257" t="str">
            <v>RAJULA</v>
          </cell>
          <cell r="AD257" t="str">
            <v>S'KUNDLA</v>
          </cell>
          <cell r="AE257" t="str">
            <v>AMRELI</v>
          </cell>
          <cell r="AG257" t="str">
            <v>DUNGAR</v>
          </cell>
        </row>
        <row r="258">
          <cell r="G258" t="str">
            <v>SST</v>
          </cell>
          <cell r="AB258" t="str">
            <v>MOTASAMDHIYALA SST</v>
          </cell>
          <cell r="AC258" t="str">
            <v>S'KUNDLA [R]</v>
          </cell>
          <cell r="AD258" t="str">
            <v>S'KUNDLA</v>
          </cell>
          <cell r="AE258" t="str">
            <v>AMRELI</v>
          </cell>
          <cell r="AG258" t="str">
            <v>MOTASAMDHIYALA</v>
          </cell>
        </row>
        <row r="259">
          <cell r="G259" t="str">
            <v>JGY</v>
          </cell>
          <cell r="AB259" t="str">
            <v>MULDWARKA JGY</v>
          </cell>
          <cell r="AC259" t="str">
            <v>KODINAR-1</v>
          </cell>
          <cell r="AD259" t="str">
            <v>UNA</v>
          </cell>
          <cell r="AE259" t="str">
            <v>AMRELI</v>
          </cell>
          <cell r="AG259" t="str">
            <v>KODINAR</v>
          </cell>
        </row>
        <row r="260">
          <cell r="G260" t="str">
            <v>JGY</v>
          </cell>
          <cell r="AB260" t="str">
            <v>MUNDIYARAVANI JGY</v>
          </cell>
          <cell r="AC260" t="str">
            <v>DHARI</v>
          </cell>
          <cell r="AD260" t="str">
            <v>AMRELI-2</v>
          </cell>
          <cell r="AE260" t="str">
            <v>AMRELI</v>
          </cell>
          <cell r="AG260" t="str">
            <v>BHADER</v>
          </cell>
        </row>
        <row r="261">
          <cell r="G261" t="str">
            <v>JGY</v>
          </cell>
          <cell r="AB261" t="str">
            <v>MUNJIYASAR JGY</v>
          </cell>
          <cell r="AC261" t="str">
            <v>BAGASARA</v>
          </cell>
          <cell r="AD261" t="str">
            <v>AMRELI-2</v>
          </cell>
          <cell r="AE261" t="str">
            <v>AMRELI</v>
          </cell>
          <cell r="AG261" t="str">
            <v>BHALGAM</v>
          </cell>
        </row>
        <row r="262">
          <cell r="G262" t="str">
            <v>AG</v>
          </cell>
          <cell r="AB262" t="str">
            <v>NAGADHRA AG</v>
          </cell>
          <cell r="AC262" t="str">
            <v>CHALALA</v>
          </cell>
          <cell r="AD262" t="str">
            <v>AMRELI-2</v>
          </cell>
          <cell r="AE262" t="str">
            <v>AMRELI</v>
          </cell>
          <cell r="AG262" t="str">
            <v>MOTASAMDHIYALA</v>
          </cell>
        </row>
        <row r="263">
          <cell r="G263" t="str">
            <v>JGY</v>
          </cell>
          <cell r="AB263" t="str">
            <v>NAJAPUR JGY</v>
          </cell>
          <cell r="AC263" t="str">
            <v>KUKAVAV</v>
          </cell>
          <cell r="AD263" t="str">
            <v>AMRELI-2</v>
          </cell>
          <cell r="AE263" t="str">
            <v>AMRELI</v>
          </cell>
          <cell r="AG263" t="str">
            <v>KUNKAVAV</v>
          </cell>
        </row>
        <row r="264">
          <cell r="G264" t="str">
            <v>AG</v>
          </cell>
          <cell r="AB264" t="str">
            <v>NANARAJKOT AG</v>
          </cell>
          <cell r="AC264" t="str">
            <v>LATHI</v>
          </cell>
          <cell r="AD264" t="str">
            <v>AMRELI-1</v>
          </cell>
          <cell r="AE264" t="str">
            <v>AMRELI</v>
          </cell>
          <cell r="AG264" t="str">
            <v>LATHI</v>
          </cell>
        </row>
        <row r="265">
          <cell r="G265" t="str">
            <v>AG</v>
          </cell>
          <cell r="AB265" t="str">
            <v>NANIKUNDAL AG</v>
          </cell>
          <cell r="AC265" t="str">
            <v>BABRA</v>
          </cell>
          <cell r="AD265" t="str">
            <v>AMRELI-1</v>
          </cell>
          <cell r="AE265" t="str">
            <v>AMRELI</v>
          </cell>
          <cell r="AG265" t="str">
            <v>BABRA</v>
          </cell>
        </row>
        <row r="266">
          <cell r="G266" t="str">
            <v>AG</v>
          </cell>
          <cell r="AB266" t="str">
            <v>NANUDI AG</v>
          </cell>
          <cell r="AC266" t="str">
            <v>KHAMBHA N</v>
          </cell>
          <cell r="AD266" t="str">
            <v>S'KUNDLA</v>
          </cell>
          <cell r="AE266" t="str">
            <v>AMRELI</v>
          </cell>
          <cell r="AG266" t="str">
            <v>KHAMBHA</v>
          </cell>
        </row>
        <row r="267">
          <cell r="G267" t="str">
            <v>JGY</v>
          </cell>
          <cell r="AB267" t="str">
            <v>NATHAD JGY</v>
          </cell>
          <cell r="AC267" t="str">
            <v>UNA-1</v>
          </cell>
          <cell r="AD267" t="str">
            <v>UNA</v>
          </cell>
          <cell r="AE267" t="str">
            <v>AMRELI</v>
          </cell>
          <cell r="AG267" t="str">
            <v>KESARIYA</v>
          </cell>
        </row>
        <row r="268">
          <cell r="G268" t="str">
            <v>AG</v>
          </cell>
          <cell r="AB268" t="str">
            <v>NAVAGAM AG</v>
          </cell>
          <cell r="AC268" t="str">
            <v>DAMNAGAR</v>
          </cell>
          <cell r="AD268" t="str">
            <v>AMRELI-1</v>
          </cell>
          <cell r="AE268" t="str">
            <v>AMRELI</v>
          </cell>
          <cell r="AG268" t="str">
            <v>DAMNAGAR</v>
          </cell>
        </row>
        <row r="269">
          <cell r="G269" t="str">
            <v>AG</v>
          </cell>
          <cell r="AB269" t="str">
            <v>NAVIHALIYAD AG</v>
          </cell>
          <cell r="AC269" t="str">
            <v>BAGASARA</v>
          </cell>
          <cell r="AD269" t="str">
            <v>AMRELI-2</v>
          </cell>
          <cell r="AE269" t="str">
            <v>AMRELI</v>
          </cell>
          <cell r="AG269" t="str">
            <v>NAVIHALIYAD</v>
          </cell>
        </row>
        <row r="270">
          <cell r="G270" t="str">
            <v>URBAN</v>
          </cell>
          <cell r="AB270" t="str">
            <v>NAVLI CITY URBAN</v>
          </cell>
          <cell r="AC270" t="str">
            <v>S'KUNDLA [T]</v>
          </cell>
          <cell r="AD270" t="str">
            <v>S'KUNDLA</v>
          </cell>
          <cell r="AE270" t="str">
            <v>AMRELI</v>
          </cell>
          <cell r="AG270" t="str">
            <v>S'KUNDLA</v>
          </cell>
        </row>
        <row r="271">
          <cell r="G271" t="str">
            <v>AG</v>
          </cell>
          <cell r="AB271" t="str">
            <v>NESADI AG</v>
          </cell>
          <cell r="AC271" t="str">
            <v>S'KUNDLA [R]</v>
          </cell>
          <cell r="AD271" t="str">
            <v>S'KUNDLA</v>
          </cell>
          <cell r="AE271" t="str">
            <v>AMRELI</v>
          </cell>
          <cell r="AG271" t="str">
            <v>S'KUNDLA</v>
          </cell>
        </row>
        <row r="272">
          <cell r="G272" t="str">
            <v>AG</v>
          </cell>
          <cell r="AB272" t="str">
            <v>NILWADA AG</v>
          </cell>
          <cell r="AC272" t="str">
            <v>BABRA</v>
          </cell>
          <cell r="AD272" t="str">
            <v>AMRELI-1</v>
          </cell>
          <cell r="AE272" t="str">
            <v>AMRELI</v>
          </cell>
          <cell r="AG272" t="str">
            <v>BABRA</v>
          </cell>
        </row>
        <row r="273">
          <cell r="G273" t="str">
            <v>JGY</v>
          </cell>
          <cell r="AB273" t="str">
            <v>NOGHANVADAR JGY</v>
          </cell>
          <cell r="AC273" t="str">
            <v>BABRA</v>
          </cell>
          <cell r="AD273" t="str">
            <v>AMRELI-1</v>
          </cell>
          <cell r="AE273" t="str">
            <v>AMRELI</v>
          </cell>
          <cell r="AG273" t="str">
            <v>KOTADAPITHA</v>
          </cell>
        </row>
        <row r="274">
          <cell r="G274" t="str">
            <v>AG</v>
          </cell>
          <cell r="AB274" t="str">
            <v>OLIYA AG</v>
          </cell>
          <cell r="AC274" t="str">
            <v>S'KUNDLA [R]</v>
          </cell>
          <cell r="AD274" t="str">
            <v>S'KUNDLA</v>
          </cell>
          <cell r="AE274" t="str">
            <v>AMRELI</v>
          </cell>
          <cell r="AG274" t="str">
            <v>S'KUNDLA</v>
          </cell>
        </row>
        <row r="275">
          <cell r="G275" t="str">
            <v>URBAN</v>
          </cell>
          <cell r="AB275" t="str">
            <v>OMNAGAR URBAN</v>
          </cell>
          <cell r="AC275" t="str">
            <v>AMRELI [T]</v>
          </cell>
          <cell r="AD275" t="str">
            <v>AMRELI-1</v>
          </cell>
          <cell r="AE275" t="str">
            <v>AMRELI</v>
          </cell>
          <cell r="AG275" t="str">
            <v>AMRELI-B</v>
          </cell>
        </row>
        <row r="276">
          <cell r="G276" t="str">
            <v>JGY</v>
          </cell>
          <cell r="AB276" t="str">
            <v>PACHPACHIYA JGY</v>
          </cell>
          <cell r="AC276" t="str">
            <v>KHAMBHA N</v>
          </cell>
          <cell r="AD276" t="str">
            <v>S'KUNDLA</v>
          </cell>
          <cell r="AE276" t="str">
            <v>AMRELI</v>
          </cell>
          <cell r="AG276" t="str">
            <v>KHAMBHA</v>
          </cell>
        </row>
        <row r="277">
          <cell r="G277" t="str">
            <v>JGY</v>
          </cell>
          <cell r="AB277" t="str">
            <v>PANIYA JGY</v>
          </cell>
          <cell r="AC277" t="str">
            <v>DHARI</v>
          </cell>
          <cell r="AD277" t="str">
            <v>AMRELI-2</v>
          </cell>
          <cell r="AE277" t="str">
            <v>AMRELI</v>
          </cell>
          <cell r="AG277" t="str">
            <v>DHARI</v>
          </cell>
        </row>
        <row r="278">
          <cell r="G278" t="str">
            <v>AG</v>
          </cell>
          <cell r="AB278" t="str">
            <v>PANKHAN AG</v>
          </cell>
          <cell r="AC278" t="str">
            <v>UNA-2</v>
          </cell>
          <cell r="AD278" t="str">
            <v>UNA</v>
          </cell>
          <cell r="AE278" t="str">
            <v>AMRELI</v>
          </cell>
          <cell r="AG278" t="str">
            <v>SAMTER</v>
          </cell>
        </row>
        <row r="279">
          <cell r="G279" t="str">
            <v>AG</v>
          </cell>
          <cell r="AB279" t="str">
            <v>PICHHADI AG</v>
          </cell>
          <cell r="AC279" t="str">
            <v>JAFRABAD</v>
          </cell>
          <cell r="AD279" t="str">
            <v>S'KUNDLA</v>
          </cell>
          <cell r="AE279" t="str">
            <v>AMRELI</v>
          </cell>
          <cell r="AG279" t="str">
            <v>MOTA-BARMAN</v>
          </cell>
        </row>
        <row r="280">
          <cell r="G280" t="str">
            <v>AG</v>
          </cell>
          <cell r="AB280" t="str">
            <v>PICHHAVA AG</v>
          </cell>
          <cell r="AC280" t="str">
            <v>KODINAR-2</v>
          </cell>
          <cell r="AD280" t="str">
            <v>UNA</v>
          </cell>
          <cell r="AE280" t="str">
            <v>AMRELI</v>
          </cell>
          <cell r="AG280" t="str">
            <v>ALIDAR</v>
          </cell>
        </row>
        <row r="281">
          <cell r="G281" t="str">
            <v>AG</v>
          </cell>
          <cell r="AB281" t="str">
            <v>PIPALAVA AG</v>
          </cell>
          <cell r="AC281" t="str">
            <v>KHAMBHA N</v>
          </cell>
          <cell r="AD281" t="str">
            <v>S'KUNDLA</v>
          </cell>
          <cell r="AE281" t="str">
            <v>AMRELI</v>
          </cell>
          <cell r="AG281" t="str">
            <v>KHAMBHA</v>
          </cell>
        </row>
        <row r="282">
          <cell r="G282" t="str">
            <v>JGY</v>
          </cell>
          <cell r="AB282" t="str">
            <v>PIPALVA JGY</v>
          </cell>
          <cell r="AC282" t="str">
            <v>LATHI</v>
          </cell>
          <cell r="AD282" t="str">
            <v>AMRELI-1</v>
          </cell>
          <cell r="AE282" t="str">
            <v>AMRELI</v>
          </cell>
          <cell r="AG282" t="str">
            <v>DHASA</v>
          </cell>
        </row>
        <row r="283">
          <cell r="G283" t="str">
            <v>AG</v>
          </cell>
          <cell r="AB283" t="str">
            <v>PITHAWADI AG</v>
          </cell>
          <cell r="AC283" t="str">
            <v>S'KUNDLA [R]</v>
          </cell>
          <cell r="AD283" t="str">
            <v>S'KUNDLA</v>
          </cell>
          <cell r="AE283" t="str">
            <v>AMRELI</v>
          </cell>
          <cell r="AG283" t="str">
            <v>S'KUNDLA</v>
          </cell>
        </row>
        <row r="284">
          <cell r="G284" t="str">
            <v>AG</v>
          </cell>
          <cell r="AB284" t="str">
            <v>PIYAVA AG</v>
          </cell>
          <cell r="AC284" t="str">
            <v>S'KUNDLA [R]</v>
          </cell>
          <cell r="AD284" t="str">
            <v>S'KUNDLA</v>
          </cell>
          <cell r="AE284" t="str">
            <v>AMRELI</v>
          </cell>
          <cell r="AG284" t="str">
            <v>VANDA</v>
          </cell>
        </row>
        <row r="285">
          <cell r="G285" t="str">
            <v>HTEX</v>
          </cell>
          <cell r="AB285" t="str">
            <v>QUALITY FOOD HTEX</v>
          </cell>
          <cell r="AC285" t="str">
            <v>RAJULA</v>
          </cell>
          <cell r="AD285" t="str">
            <v>S'KUNDLA</v>
          </cell>
          <cell r="AE285" t="str">
            <v>AMRELI</v>
          </cell>
          <cell r="AG285" t="str">
            <v>DUNGAR</v>
          </cell>
        </row>
        <row r="286">
          <cell r="G286" t="str">
            <v>AG</v>
          </cell>
          <cell r="AB286" t="str">
            <v>RABARIKA AG</v>
          </cell>
          <cell r="AC286" t="str">
            <v>KHAMBHA N</v>
          </cell>
          <cell r="AD286" t="str">
            <v>S'KUNDLA</v>
          </cell>
          <cell r="AE286" t="str">
            <v>AMRELI</v>
          </cell>
          <cell r="AG286" t="str">
            <v>KHAMBHA</v>
          </cell>
        </row>
        <row r="287">
          <cell r="G287" t="str">
            <v>AG</v>
          </cell>
          <cell r="AB287" t="str">
            <v>RAFALA AG</v>
          </cell>
          <cell r="AC287" t="str">
            <v>BAGASARA</v>
          </cell>
          <cell r="AD287" t="str">
            <v>AMRELI-2</v>
          </cell>
          <cell r="AE287" t="str">
            <v>AMRELI</v>
          </cell>
          <cell r="AG287" t="str">
            <v>BAGASARA</v>
          </cell>
        </row>
        <row r="288">
          <cell r="G288" t="str">
            <v>JGY</v>
          </cell>
          <cell r="AB288" t="str">
            <v>RAGTIYA JGY</v>
          </cell>
          <cell r="AC288" t="str">
            <v>KODINAR-2</v>
          </cell>
          <cell r="AD288" t="str">
            <v>UNA</v>
          </cell>
          <cell r="AE288" t="str">
            <v>AMRELI</v>
          </cell>
          <cell r="AG288" t="str">
            <v>KODINAR</v>
          </cell>
        </row>
        <row r="289">
          <cell r="G289" t="str">
            <v>URBAN</v>
          </cell>
          <cell r="AB289" t="str">
            <v>RAJULA CITY URBAN</v>
          </cell>
          <cell r="AC289" t="str">
            <v>RAJULA</v>
          </cell>
          <cell r="AD289" t="str">
            <v>S'KUNDLA</v>
          </cell>
          <cell r="AE289" t="str">
            <v>AMRELI</v>
          </cell>
          <cell r="AG289" t="str">
            <v>RAJULA</v>
          </cell>
        </row>
        <row r="290">
          <cell r="G290" t="str">
            <v>SST</v>
          </cell>
          <cell r="AB290" t="str">
            <v>RAJULA SST</v>
          </cell>
          <cell r="AC290" t="str">
            <v>RAJULA</v>
          </cell>
          <cell r="AD290" t="str">
            <v>S'KUNDLA</v>
          </cell>
          <cell r="AE290" t="str">
            <v>AMRELI</v>
          </cell>
          <cell r="AG290" t="str">
            <v>RAJULA</v>
          </cell>
        </row>
        <row r="291">
          <cell r="G291" t="str">
            <v>AG</v>
          </cell>
          <cell r="AB291" t="str">
            <v>RAMESHWAR AG</v>
          </cell>
          <cell r="AC291" t="str">
            <v>UNA-2</v>
          </cell>
          <cell r="AD291" t="str">
            <v>UNA</v>
          </cell>
          <cell r="AE291" t="str">
            <v>AMRELI</v>
          </cell>
          <cell r="AG291" t="str">
            <v>SAMTER</v>
          </cell>
        </row>
        <row r="292">
          <cell r="G292" t="str">
            <v>AG</v>
          </cell>
          <cell r="AB292" t="str">
            <v>RAMPAR AG</v>
          </cell>
          <cell r="AC292" t="str">
            <v>LATHI</v>
          </cell>
          <cell r="AD292" t="str">
            <v>AMRELI-1</v>
          </cell>
          <cell r="AE292" t="str">
            <v>AMRELI</v>
          </cell>
          <cell r="AG292" t="str">
            <v>LATHI</v>
          </cell>
        </row>
        <row r="293">
          <cell r="G293" t="str">
            <v>JGY</v>
          </cell>
          <cell r="AB293" t="str">
            <v>RAMPAR JGY</v>
          </cell>
          <cell r="AC293" t="str">
            <v>VADIA</v>
          </cell>
          <cell r="AD293" t="str">
            <v>AMRELI-2</v>
          </cell>
          <cell r="AE293" t="str">
            <v>AMRELI</v>
          </cell>
          <cell r="AG293" t="str">
            <v>VADIA</v>
          </cell>
        </row>
        <row r="294">
          <cell r="G294" t="str">
            <v>JGY</v>
          </cell>
          <cell r="AB294" t="str">
            <v>RANUJA JGY</v>
          </cell>
          <cell r="AC294" t="str">
            <v>VADIA</v>
          </cell>
          <cell r="AD294" t="str">
            <v>AMRELI-2</v>
          </cell>
          <cell r="AE294" t="str">
            <v>AMRELI</v>
          </cell>
          <cell r="AG294" t="str">
            <v>VADIA</v>
          </cell>
        </row>
        <row r="295">
          <cell r="G295" t="str">
            <v>AG</v>
          </cell>
          <cell r="AB295" t="str">
            <v>RAVALDAM AG</v>
          </cell>
          <cell r="AC295" t="str">
            <v>UNA-2</v>
          </cell>
          <cell r="AD295" t="str">
            <v>UNA</v>
          </cell>
          <cell r="AE295" t="str">
            <v>AMRELI</v>
          </cell>
          <cell r="AG295" t="str">
            <v>UNA</v>
          </cell>
        </row>
        <row r="296">
          <cell r="G296" t="str">
            <v>AG</v>
          </cell>
          <cell r="AB296" t="str">
            <v>ROHISA AG</v>
          </cell>
          <cell r="AC296" t="str">
            <v>JAFRABAD</v>
          </cell>
          <cell r="AD296" t="str">
            <v>S'KUNDLA</v>
          </cell>
          <cell r="AE296" t="str">
            <v>AMRELI</v>
          </cell>
          <cell r="AG296" t="str">
            <v>JAFARABAD</v>
          </cell>
        </row>
        <row r="297">
          <cell r="G297" t="str">
            <v>JGY</v>
          </cell>
          <cell r="AB297" t="str">
            <v>RUDRESHWER JGY</v>
          </cell>
          <cell r="AC297" t="str">
            <v>KODINAR-2</v>
          </cell>
          <cell r="AD297" t="str">
            <v>UNA</v>
          </cell>
          <cell r="AE297" t="str">
            <v>AMRELI</v>
          </cell>
          <cell r="AG297" t="str">
            <v>GHANTVAD</v>
          </cell>
        </row>
        <row r="298">
          <cell r="G298" t="str">
            <v>AG</v>
          </cell>
          <cell r="AB298" t="str">
            <v>RUGNATHPUR AG</v>
          </cell>
          <cell r="AC298" t="str">
            <v>S'KUNDLA [R]</v>
          </cell>
          <cell r="AD298" t="str">
            <v>S'KUNDLA</v>
          </cell>
          <cell r="AE298" t="str">
            <v>AMRELI</v>
          </cell>
          <cell r="AG298" t="str">
            <v>MOTASAMDHIYALA</v>
          </cell>
        </row>
        <row r="299">
          <cell r="G299" t="str">
            <v>JGY</v>
          </cell>
          <cell r="AB299" t="str">
            <v>SAIBABA JGY</v>
          </cell>
          <cell r="AC299" t="str">
            <v>DAMNAGAR</v>
          </cell>
          <cell r="AD299" t="str">
            <v>AMRELI-1</v>
          </cell>
          <cell r="AE299" t="str">
            <v>AMRELI</v>
          </cell>
          <cell r="AG299" t="str">
            <v>DAMNAGAR</v>
          </cell>
        </row>
        <row r="300">
          <cell r="G300" t="str">
            <v>AG</v>
          </cell>
          <cell r="AB300" t="str">
            <v>SAJANAVAV AG</v>
          </cell>
          <cell r="AC300" t="str">
            <v>RAJULA</v>
          </cell>
          <cell r="AD300" t="str">
            <v>S'KUNDLA</v>
          </cell>
          <cell r="AE300" t="str">
            <v>AMRELI</v>
          </cell>
          <cell r="AG300" t="str">
            <v>DUNGAR</v>
          </cell>
        </row>
        <row r="301">
          <cell r="G301" t="str">
            <v>JGY</v>
          </cell>
          <cell r="AB301" t="str">
            <v>SAKROLA JGY</v>
          </cell>
          <cell r="AC301" t="str">
            <v>VADIA</v>
          </cell>
          <cell r="AD301" t="str">
            <v>AMRELI-2</v>
          </cell>
          <cell r="AE301" t="str">
            <v>AMRELI</v>
          </cell>
          <cell r="AG301" t="str">
            <v>VADIA</v>
          </cell>
        </row>
        <row r="302">
          <cell r="G302" t="str">
            <v>AG</v>
          </cell>
          <cell r="AB302" t="str">
            <v>SAMADHIYALA AG</v>
          </cell>
          <cell r="AC302" t="str">
            <v>BAGASARA</v>
          </cell>
          <cell r="AD302" t="str">
            <v>AMRELI-2</v>
          </cell>
          <cell r="AE302" t="str">
            <v>AMRELI</v>
          </cell>
          <cell r="AG302" t="str">
            <v>BAGASARA</v>
          </cell>
        </row>
        <row r="303">
          <cell r="G303" t="str">
            <v>AG</v>
          </cell>
          <cell r="AB303" t="str">
            <v>SAMTER AG</v>
          </cell>
          <cell r="AC303" t="str">
            <v>UNA-2</v>
          </cell>
          <cell r="AD303" t="str">
            <v>UNA</v>
          </cell>
          <cell r="AE303" t="str">
            <v>AMRELI</v>
          </cell>
          <cell r="AG303" t="str">
            <v>SAMTER</v>
          </cell>
        </row>
        <row r="304">
          <cell r="G304" t="str">
            <v>SST</v>
          </cell>
          <cell r="AB304" t="str">
            <v>SAMTER SST</v>
          </cell>
          <cell r="AC304" t="str">
            <v>UNA-2</v>
          </cell>
          <cell r="AD304" t="str">
            <v>UNA</v>
          </cell>
          <cell r="AE304" t="str">
            <v>AMRELI</v>
          </cell>
          <cell r="AG304" t="str">
            <v>SAMTER</v>
          </cell>
        </row>
        <row r="305">
          <cell r="G305" t="str">
            <v>AG</v>
          </cell>
          <cell r="AB305" t="str">
            <v>SANALI AG</v>
          </cell>
          <cell r="AC305" t="str">
            <v>KUKAVAV</v>
          </cell>
          <cell r="AD305" t="str">
            <v>AMRELI-2</v>
          </cell>
          <cell r="AE305" t="str">
            <v>AMRELI</v>
          </cell>
          <cell r="AG305" t="str">
            <v>KUNKAVAV</v>
          </cell>
        </row>
        <row r="306">
          <cell r="G306" t="str">
            <v>JGY</v>
          </cell>
          <cell r="AB306" t="str">
            <v>SANOSARA JGY</v>
          </cell>
          <cell r="AC306" t="str">
            <v>AMRELI [R]</v>
          </cell>
          <cell r="AD306" t="str">
            <v>AMRELI-1</v>
          </cell>
          <cell r="AE306" t="str">
            <v>AMRELI</v>
          </cell>
          <cell r="AG306" t="str">
            <v>AMRELI-B</v>
          </cell>
        </row>
        <row r="307">
          <cell r="G307" t="str">
            <v>AG</v>
          </cell>
          <cell r="AB307" t="str">
            <v>SANVAV AG</v>
          </cell>
          <cell r="AC307" t="str">
            <v>UNA-1</v>
          </cell>
          <cell r="AD307" t="str">
            <v>UNA</v>
          </cell>
          <cell r="AE307" t="str">
            <v>AMRELI</v>
          </cell>
          <cell r="AG307" t="str">
            <v>GIRGADHADA</v>
          </cell>
        </row>
        <row r="308">
          <cell r="G308" t="str">
            <v>AG</v>
          </cell>
          <cell r="AB308" t="str">
            <v>SARAMBHADA AG</v>
          </cell>
          <cell r="AC308" t="str">
            <v>AMRELI [R]</v>
          </cell>
          <cell r="AD308" t="str">
            <v>AMRELI-1</v>
          </cell>
          <cell r="AE308" t="str">
            <v>AMRELI</v>
          </cell>
          <cell r="AG308" t="str">
            <v>SARAMBHADA</v>
          </cell>
        </row>
        <row r="309">
          <cell r="G309" t="str">
            <v>SST</v>
          </cell>
          <cell r="AB309" t="str">
            <v>SARAMBHADA SST</v>
          </cell>
          <cell r="AC309" t="str">
            <v>AMRELI [R]</v>
          </cell>
          <cell r="AD309" t="str">
            <v>AMRELI-1</v>
          </cell>
          <cell r="AE309" t="str">
            <v>AMRELI</v>
          </cell>
          <cell r="AG309" t="str">
            <v>SARAMBHADA</v>
          </cell>
        </row>
        <row r="310">
          <cell r="G310" t="str">
            <v>JGY</v>
          </cell>
          <cell r="AB310" t="str">
            <v>SARARSIYA JGY</v>
          </cell>
          <cell r="AC310" t="str">
            <v>DHARI</v>
          </cell>
          <cell r="AD310" t="str">
            <v>AMRELI-2</v>
          </cell>
          <cell r="AE310" t="str">
            <v>AMRELI</v>
          </cell>
          <cell r="AG310" t="str">
            <v>DHARI</v>
          </cell>
        </row>
        <row r="311">
          <cell r="G311" t="str">
            <v>URBAN</v>
          </cell>
          <cell r="AB311" t="str">
            <v>SAVAR CITY URBAN</v>
          </cell>
          <cell r="AC311" t="str">
            <v>S'KUNDLA [T]</v>
          </cell>
          <cell r="AD311" t="str">
            <v>S'KUNDLA</v>
          </cell>
          <cell r="AE311" t="str">
            <v>AMRELI</v>
          </cell>
          <cell r="AG311" t="str">
            <v>S'KUNDLA</v>
          </cell>
        </row>
        <row r="312">
          <cell r="G312" t="str">
            <v>AG</v>
          </cell>
          <cell r="AB312" t="str">
            <v>SEMARDI AG</v>
          </cell>
          <cell r="AC312" t="str">
            <v>DHARI</v>
          </cell>
          <cell r="AD312" t="str">
            <v>AMRELI-2</v>
          </cell>
          <cell r="AE312" t="str">
            <v>AMRELI</v>
          </cell>
          <cell r="AG312" t="str">
            <v>DALKHANIYA</v>
          </cell>
        </row>
        <row r="313">
          <cell r="G313" t="str">
            <v>JGY</v>
          </cell>
          <cell r="AB313" t="str">
            <v>SHEDUBHAR JGY</v>
          </cell>
          <cell r="AC313" t="str">
            <v>CHITAL N</v>
          </cell>
          <cell r="AD313" t="str">
            <v>AMRELI-1</v>
          </cell>
          <cell r="AE313" t="str">
            <v>AMRELI</v>
          </cell>
          <cell r="AG313" t="str">
            <v>CHITAL</v>
          </cell>
        </row>
        <row r="314">
          <cell r="G314" t="str">
            <v>AG</v>
          </cell>
          <cell r="AB314" t="str">
            <v>SHEKHPIPARIYA AG</v>
          </cell>
          <cell r="AC314" t="str">
            <v>LATHI</v>
          </cell>
          <cell r="AD314" t="str">
            <v>AMRELI-1</v>
          </cell>
          <cell r="AE314" t="str">
            <v>AMRELI</v>
          </cell>
          <cell r="AG314" t="str">
            <v>LATHI</v>
          </cell>
        </row>
        <row r="315">
          <cell r="G315" t="str">
            <v>JGY</v>
          </cell>
          <cell r="AB315" t="str">
            <v>SHIDHNATH JGY</v>
          </cell>
          <cell r="AC315" t="str">
            <v>UNA-2</v>
          </cell>
          <cell r="AD315" t="str">
            <v>UNA</v>
          </cell>
          <cell r="AE315" t="str">
            <v>AMRELI</v>
          </cell>
          <cell r="AG315" t="str">
            <v>SAMTER</v>
          </cell>
        </row>
        <row r="316">
          <cell r="G316" t="str">
            <v>JGY</v>
          </cell>
          <cell r="AB316" t="str">
            <v>SHYAMKUND JGY</v>
          </cell>
          <cell r="AC316" t="str">
            <v>UNA-2</v>
          </cell>
          <cell r="AD316" t="str">
            <v>UNA</v>
          </cell>
          <cell r="AE316" t="str">
            <v>AMRELI</v>
          </cell>
          <cell r="AG316" t="str">
            <v>UNA</v>
          </cell>
        </row>
        <row r="317">
          <cell r="G317" t="str">
            <v>URBAN</v>
          </cell>
          <cell r="AB317" t="str">
            <v>SIDNARTH CITY URBAN</v>
          </cell>
          <cell r="AC317" t="str">
            <v>KODINAR-1</v>
          </cell>
          <cell r="AD317" t="str">
            <v>UNA</v>
          </cell>
          <cell r="AE317" t="str">
            <v>AMRELI</v>
          </cell>
          <cell r="AG317" t="str">
            <v>KODINAR</v>
          </cell>
        </row>
        <row r="318">
          <cell r="G318" t="str">
            <v>AG</v>
          </cell>
          <cell r="AB318" t="str">
            <v>SILANA AG</v>
          </cell>
          <cell r="AC318" t="str">
            <v>BAGASARA</v>
          </cell>
          <cell r="AD318" t="str">
            <v>AMRELI-2</v>
          </cell>
          <cell r="AE318" t="str">
            <v>AMRELI</v>
          </cell>
          <cell r="AG318" t="str">
            <v>SARAMBHADA</v>
          </cell>
        </row>
        <row r="319">
          <cell r="G319" t="str">
            <v>AG</v>
          </cell>
          <cell r="AB319" t="str">
            <v>SIMASI AG</v>
          </cell>
          <cell r="AC319" t="str">
            <v>UNA-1</v>
          </cell>
          <cell r="AD319" t="str">
            <v>UNA</v>
          </cell>
          <cell r="AE319" t="str">
            <v>AMRELI</v>
          </cell>
          <cell r="AG319" t="str">
            <v>KESARIYA</v>
          </cell>
        </row>
        <row r="320">
          <cell r="G320" t="str">
            <v>SST</v>
          </cell>
          <cell r="AB320" t="str">
            <v>S'KUNDAL SST</v>
          </cell>
          <cell r="AC320" t="str">
            <v>S'KUNDLA [T]</v>
          </cell>
          <cell r="AD320" t="str">
            <v>S'KUNDLA</v>
          </cell>
          <cell r="AE320" t="str">
            <v>AMRELI</v>
          </cell>
          <cell r="AG320" t="str">
            <v>S'KUNDLA</v>
          </cell>
        </row>
        <row r="321">
          <cell r="G321" t="str">
            <v>JGY</v>
          </cell>
          <cell r="AB321" t="str">
            <v>SOKHADA JGY</v>
          </cell>
          <cell r="AC321" t="str">
            <v>UNA-1</v>
          </cell>
          <cell r="AD321" t="str">
            <v>UNA</v>
          </cell>
          <cell r="AE321" t="str">
            <v>AMRELI</v>
          </cell>
          <cell r="AG321" t="str">
            <v>KESARIYA</v>
          </cell>
        </row>
        <row r="322">
          <cell r="G322" t="str">
            <v>URBAN</v>
          </cell>
          <cell r="AB322" t="str">
            <v>SOMNATH URBAN</v>
          </cell>
          <cell r="AC322" t="str">
            <v>KODINAR-1</v>
          </cell>
          <cell r="AD322" t="str">
            <v>UNA</v>
          </cell>
          <cell r="AE322" t="str">
            <v>AMRELI</v>
          </cell>
          <cell r="AG322" t="str">
            <v>KODINAR</v>
          </cell>
        </row>
        <row r="323">
          <cell r="G323" t="str">
            <v>URBAN</v>
          </cell>
          <cell r="AB323" t="str">
            <v>SOMNATH URBAN</v>
          </cell>
          <cell r="AC323" t="str">
            <v>AMRELI [T]</v>
          </cell>
          <cell r="AD323" t="str">
            <v>AMRELI-1</v>
          </cell>
          <cell r="AE323" t="str">
            <v>AMRELI</v>
          </cell>
          <cell r="AG323" t="str">
            <v>AMRELI-B</v>
          </cell>
        </row>
        <row r="324">
          <cell r="G324" t="str">
            <v>AG</v>
          </cell>
          <cell r="AB324" t="str">
            <v>SUGALA AG</v>
          </cell>
          <cell r="AC324" t="str">
            <v>KODINAR-2</v>
          </cell>
          <cell r="AD324" t="str">
            <v>UNA</v>
          </cell>
          <cell r="AE324" t="str">
            <v>AMRELI</v>
          </cell>
          <cell r="AG324" t="str">
            <v>GHANTVAD</v>
          </cell>
        </row>
        <row r="325">
          <cell r="G325" t="str">
            <v>HTEX</v>
          </cell>
          <cell r="AB325" t="str">
            <v>SUGAR FACTORY HTEX</v>
          </cell>
          <cell r="AC325" t="str">
            <v>KODINAR-1</v>
          </cell>
          <cell r="AD325" t="str">
            <v>UNA</v>
          </cell>
          <cell r="AE325" t="str">
            <v>AMRELI</v>
          </cell>
          <cell r="AG325" t="str">
            <v>KODINAR</v>
          </cell>
        </row>
        <row r="326">
          <cell r="G326" t="str">
            <v>AG</v>
          </cell>
          <cell r="AB326" t="str">
            <v>SUKHPUR AG</v>
          </cell>
          <cell r="AC326" t="str">
            <v>DHARI</v>
          </cell>
          <cell r="AD326" t="str">
            <v>AMRELI-2</v>
          </cell>
          <cell r="AE326" t="str">
            <v>AMRELI</v>
          </cell>
          <cell r="AG326" t="str">
            <v>DALKHANIYA</v>
          </cell>
        </row>
        <row r="327">
          <cell r="G327" t="str">
            <v>AG</v>
          </cell>
          <cell r="AB327" t="str">
            <v>SULTANPUR (N) AG</v>
          </cell>
          <cell r="AC327" t="str">
            <v>VADIA</v>
          </cell>
          <cell r="AD327" t="str">
            <v>AMRELI-2</v>
          </cell>
          <cell r="AE327" t="str">
            <v>AMRELI</v>
          </cell>
          <cell r="AG327" t="str">
            <v>DERDI</v>
          </cell>
        </row>
        <row r="328">
          <cell r="G328" t="str">
            <v>AG</v>
          </cell>
          <cell r="AB328" t="str">
            <v>SULTANPUR (O) AG</v>
          </cell>
          <cell r="AC328" t="str">
            <v>VADIA</v>
          </cell>
          <cell r="AD328" t="str">
            <v>AMRELI-2</v>
          </cell>
          <cell r="AE328" t="str">
            <v>AMRELI</v>
          </cell>
          <cell r="AG328" t="str">
            <v>LILAKHA</v>
          </cell>
        </row>
        <row r="329">
          <cell r="G329" t="str">
            <v>JGY</v>
          </cell>
          <cell r="AB329" t="str">
            <v>TARVADA JGY</v>
          </cell>
          <cell r="AC329" t="str">
            <v>AMRELI [R]</v>
          </cell>
          <cell r="AD329" t="str">
            <v>AMRELI-1</v>
          </cell>
          <cell r="AE329" t="str">
            <v>AMRELI</v>
          </cell>
          <cell r="AG329" t="str">
            <v>SARAMBHADA</v>
          </cell>
        </row>
        <row r="330">
          <cell r="G330" t="str">
            <v>URBAN</v>
          </cell>
          <cell r="AB330" t="str">
            <v>TATVA JYOTI URBAN</v>
          </cell>
          <cell r="AC330" t="str">
            <v>RAJULA</v>
          </cell>
          <cell r="AD330" t="str">
            <v>S'KUNDLA</v>
          </cell>
          <cell r="AE330" t="str">
            <v>AMRELI</v>
          </cell>
          <cell r="AG330" t="str">
            <v>RAJULA</v>
          </cell>
        </row>
        <row r="331">
          <cell r="G331" t="str">
            <v>AG</v>
          </cell>
          <cell r="AB331" t="str">
            <v>THASA AG</v>
          </cell>
          <cell r="AC331" t="str">
            <v>DAMNAGAR</v>
          </cell>
          <cell r="AD331" t="str">
            <v>AMRELI-1</v>
          </cell>
          <cell r="AE331" t="str">
            <v>AMRELI</v>
          </cell>
          <cell r="AG331" t="str">
            <v>DAMNAGAR</v>
          </cell>
        </row>
        <row r="332">
          <cell r="G332" t="str">
            <v>JGY</v>
          </cell>
          <cell r="AB332" t="str">
            <v>THAVI JGY</v>
          </cell>
          <cell r="AC332" t="str">
            <v>S'KUNDLA [R]</v>
          </cell>
          <cell r="AD332" t="str">
            <v>S'KUNDLA</v>
          </cell>
          <cell r="AE332" t="str">
            <v>AMRELI</v>
          </cell>
          <cell r="AG332" t="str">
            <v>VANDA</v>
          </cell>
        </row>
        <row r="333">
          <cell r="G333" t="str">
            <v>AG</v>
          </cell>
          <cell r="AB333" t="str">
            <v>THORADI AG</v>
          </cell>
          <cell r="AC333" t="str">
            <v>S'KUNDLA [R]</v>
          </cell>
          <cell r="AD333" t="str">
            <v>S'KUNDLA</v>
          </cell>
          <cell r="AE333" t="str">
            <v>AMRELI</v>
          </cell>
          <cell r="AG333" t="str">
            <v>AMBARDI</v>
          </cell>
        </row>
        <row r="334">
          <cell r="G334" t="str">
            <v>AG</v>
          </cell>
          <cell r="AB334" t="str">
            <v>TIMBARVA AG</v>
          </cell>
          <cell r="AC334" t="str">
            <v>DHARI</v>
          </cell>
          <cell r="AD334" t="str">
            <v>AMRELI-2</v>
          </cell>
          <cell r="AE334" t="str">
            <v>AMRELI</v>
          </cell>
          <cell r="AG334" t="str">
            <v>DUDHALA</v>
          </cell>
        </row>
        <row r="335">
          <cell r="G335" t="str">
            <v>AG</v>
          </cell>
          <cell r="AB335" t="str">
            <v>TIMBDI AG</v>
          </cell>
          <cell r="AC335" t="str">
            <v>LILIYA N</v>
          </cell>
          <cell r="AD335" t="str">
            <v>AMRELI-1</v>
          </cell>
          <cell r="AE335" t="str">
            <v>AMRELI</v>
          </cell>
          <cell r="AG335" t="str">
            <v>LILIYA</v>
          </cell>
        </row>
        <row r="336">
          <cell r="G336" t="str">
            <v>AG</v>
          </cell>
          <cell r="AB336" t="str">
            <v>TIMBI AG</v>
          </cell>
          <cell r="AC336" t="str">
            <v>JAFRABAD</v>
          </cell>
          <cell r="AD336" t="str">
            <v>S'KUNDLA</v>
          </cell>
          <cell r="AE336" t="str">
            <v>AMRELI</v>
          </cell>
          <cell r="AG336" t="str">
            <v>SAMTER</v>
          </cell>
        </row>
        <row r="337">
          <cell r="G337" t="str">
            <v>AG</v>
          </cell>
          <cell r="AB337" t="str">
            <v>TORI AG</v>
          </cell>
          <cell r="AC337" t="str">
            <v>VADIA</v>
          </cell>
          <cell r="AD337" t="str">
            <v>AMRELI-2</v>
          </cell>
          <cell r="AE337" t="str">
            <v>AMRELI</v>
          </cell>
          <cell r="AG337" t="str">
            <v>VADIA</v>
          </cell>
        </row>
        <row r="338">
          <cell r="G338" t="str">
            <v>AG</v>
          </cell>
          <cell r="AB338" t="str">
            <v>TRAKUDA AG</v>
          </cell>
          <cell r="AC338" t="str">
            <v>JAFRABAD</v>
          </cell>
          <cell r="AD338" t="str">
            <v>S'KUNDLA</v>
          </cell>
          <cell r="AE338" t="str">
            <v>AMRELI</v>
          </cell>
          <cell r="AG338" t="str">
            <v>MOTA-BARMAN</v>
          </cell>
        </row>
        <row r="339">
          <cell r="G339" t="str">
            <v>AG</v>
          </cell>
          <cell r="AB339" t="str">
            <v>TULSISHYAM AG</v>
          </cell>
          <cell r="AC339" t="str">
            <v>UNA-2</v>
          </cell>
          <cell r="AD339" t="str">
            <v>UNA</v>
          </cell>
          <cell r="AE339" t="str">
            <v>AMRELI</v>
          </cell>
          <cell r="AG339" t="str">
            <v>DHOKADAVA</v>
          </cell>
        </row>
        <row r="340">
          <cell r="G340" t="str">
            <v>AG</v>
          </cell>
          <cell r="AB340" t="str">
            <v>UCHHAIYA AG</v>
          </cell>
          <cell r="AC340" t="str">
            <v>JAFRABAD</v>
          </cell>
          <cell r="AD340" t="str">
            <v>S'KUNDLA</v>
          </cell>
          <cell r="AE340" t="str">
            <v>AMRELI</v>
          </cell>
          <cell r="AG340" t="str">
            <v>JAFARABAD</v>
          </cell>
        </row>
        <row r="341">
          <cell r="G341" t="str">
            <v>HTEX</v>
          </cell>
          <cell r="AB341" t="str">
            <v>UJLA W/W HTEX</v>
          </cell>
          <cell r="AC341" t="str">
            <v>KUKAVAV</v>
          </cell>
          <cell r="AD341" t="str">
            <v>AMRELI-2</v>
          </cell>
          <cell r="AE341" t="str">
            <v>AMRELI</v>
          </cell>
          <cell r="AG341" t="str">
            <v>DERDI</v>
          </cell>
        </row>
        <row r="342">
          <cell r="G342" t="str">
            <v>EHT</v>
          </cell>
          <cell r="AB342" t="str">
            <v>ULTRATECH LTD. EHT</v>
          </cell>
          <cell r="AC342" t="str">
            <v>JAFRABAD</v>
          </cell>
          <cell r="AD342" t="str">
            <v>S'KUNDLA</v>
          </cell>
          <cell r="AE342" t="str">
            <v>AMRELI</v>
          </cell>
          <cell r="AG342" t="str">
            <v>220 KV S'KUNDLA</v>
          </cell>
        </row>
        <row r="343">
          <cell r="G343" t="str">
            <v>AG</v>
          </cell>
          <cell r="AB343" t="str">
            <v>UMEJ AG</v>
          </cell>
          <cell r="AC343" t="str">
            <v>UNA-2</v>
          </cell>
          <cell r="AD343" t="str">
            <v>UNA</v>
          </cell>
          <cell r="AE343" t="str">
            <v>AMRELI</v>
          </cell>
          <cell r="AG343" t="str">
            <v>SAMTER</v>
          </cell>
        </row>
        <row r="344">
          <cell r="G344" t="str">
            <v>URBAN</v>
          </cell>
          <cell r="AB344" t="str">
            <v>UNA CITY URBAN</v>
          </cell>
          <cell r="AC344" t="str">
            <v>UNA [T]</v>
          </cell>
          <cell r="AD344" t="str">
            <v>UNA</v>
          </cell>
          <cell r="AE344" t="str">
            <v>AMRELI</v>
          </cell>
          <cell r="AG344" t="str">
            <v>UNA</v>
          </cell>
        </row>
        <row r="345">
          <cell r="G345" t="str">
            <v>SST</v>
          </cell>
          <cell r="AB345" t="str">
            <v>UNA SST</v>
          </cell>
          <cell r="AC345" t="str">
            <v>UNA [T]</v>
          </cell>
          <cell r="AD345" t="str">
            <v>UNA</v>
          </cell>
          <cell r="AE345" t="str">
            <v>AMRELI</v>
          </cell>
          <cell r="AG345" t="str">
            <v>UNA</v>
          </cell>
        </row>
        <row r="346">
          <cell r="G346" t="str">
            <v>AG</v>
          </cell>
          <cell r="AB346" t="str">
            <v>UNTVADA AG</v>
          </cell>
          <cell r="AC346" t="str">
            <v>UNA-2</v>
          </cell>
          <cell r="AD346" t="str">
            <v>UNA</v>
          </cell>
          <cell r="AE346" t="str">
            <v>AMRELI</v>
          </cell>
          <cell r="AG346" t="str">
            <v>SAMTER</v>
          </cell>
        </row>
        <row r="347">
          <cell r="G347" t="str">
            <v>JGY</v>
          </cell>
          <cell r="AB347" t="str">
            <v>VADASADA JGY</v>
          </cell>
          <cell r="AC347" t="str">
            <v>VADIA</v>
          </cell>
          <cell r="AD347" t="str">
            <v>AMRELI-2</v>
          </cell>
          <cell r="AE347" t="str">
            <v>AMRELI</v>
          </cell>
          <cell r="AG347" t="str">
            <v>LILAKHA</v>
          </cell>
        </row>
        <row r="348">
          <cell r="G348" t="str">
            <v>AG</v>
          </cell>
          <cell r="AB348" t="str">
            <v>VADAVIYALA AG</v>
          </cell>
          <cell r="AC348" t="str">
            <v>UNA-1</v>
          </cell>
          <cell r="AD348" t="str">
            <v>UNA</v>
          </cell>
          <cell r="AE348" t="str">
            <v>AMRELI</v>
          </cell>
          <cell r="AG348" t="str">
            <v>GIRGADHADA</v>
          </cell>
        </row>
        <row r="349">
          <cell r="G349" t="str">
            <v>AG</v>
          </cell>
          <cell r="AB349" t="str">
            <v>VADERA (N) AG</v>
          </cell>
          <cell r="AC349" t="str">
            <v>AMRELI [R]</v>
          </cell>
          <cell r="AD349" t="str">
            <v>AMRELI-1</v>
          </cell>
          <cell r="AE349" t="str">
            <v>AMRELI</v>
          </cell>
          <cell r="AG349" t="str">
            <v>AMRELI-B</v>
          </cell>
        </row>
        <row r="350">
          <cell r="G350" t="str">
            <v>URBAN</v>
          </cell>
          <cell r="AB350" t="str">
            <v>VADIA CITY URBAN</v>
          </cell>
          <cell r="AC350" t="str">
            <v>VADIA</v>
          </cell>
          <cell r="AD350" t="str">
            <v>AMRELI-2</v>
          </cell>
          <cell r="AE350" t="str">
            <v>AMRELI</v>
          </cell>
          <cell r="AG350" t="str">
            <v>VADIA</v>
          </cell>
        </row>
        <row r="351">
          <cell r="G351" t="str">
            <v>AG</v>
          </cell>
          <cell r="AB351" t="str">
            <v>VADNAGAR AG</v>
          </cell>
          <cell r="AC351" t="str">
            <v>KODINAR-2</v>
          </cell>
          <cell r="AD351" t="str">
            <v>UNA</v>
          </cell>
          <cell r="AE351" t="str">
            <v>AMRELI</v>
          </cell>
          <cell r="AG351" t="str">
            <v>KODINAR</v>
          </cell>
        </row>
        <row r="352">
          <cell r="G352" t="str">
            <v>AG</v>
          </cell>
          <cell r="AB352" t="str">
            <v>VALADAR AG</v>
          </cell>
          <cell r="AC352" t="str">
            <v>KODINAR-2</v>
          </cell>
          <cell r="AD352" t="str">
            <v>UNA</v>
          </cell>
          <cell r="AE352" t="str">
            <v>AMRELI</v>
          </cell>
          <cell r="AG352" t="str">
            <v>GHANTVAD</v>
          </cell>
        </row>
        <row r="353">
          <cell r="G353" t="str">
            <v>AG</v>
          </cell>
          <cell r="AB353" t="str">
            <v>VALARDI AG</v>
          </cell>
          <cell r="AC353" t="str">
            <v>BABRA</v>
          </cell>
          <cell r="AD353" t="str">
            <v>AMRELI-1</v>
          </cell>
          <cell r="AE353" t="str">
            <v>AMRELI</v>
          </cell>
          <cell r="AG353" t="str">
            <v>BABRA</v>
          </cell>
        </row>
        <row r="354">
          <cell r="G354" t="str">
            <v>JGY</v>
          </cell>
          <cell r="AB354" t="str">
            <v>VANDA JGY</v>
          </cell>
          <cell r="AC354" t="str">
            <v>S'KUNDLA [R]</v>
          </cell>
          <cell r="AD354" t="str">
            <v>S'KUNDLA</v>
          </cell>
          <cell r="AE354" t="str">
            <v>AMRELI</v>
          </cell>
          <cell r="AG354" t="str">
            <v>VANDA</v>
          </cell>
        </row>
        <row r="355">
          <cell r="G355" t="str">
            <v>SST</v>
          </cell>
          <cell r="AB355" t="str">
            <v>VANDA SST</v>
          </cell>
          <cell r="AC355" t="str">
            <v>S'KUNDLA [R]</v>
          </cell>
          <cell r="AD355" t="str">
            <v>S'KUNDLA</v>
          </cell>
          <cell r="AE355" t="str">
            <v>AMRELI</v>
          </cell>
          <cell r="AG355" t="str">
            <v>VANDA</v>
          </cell>
        </row>
        <row r="356">
          <cell r="G356" t="str">
            <v>AG</v>
          </cell>
          <cell r="AB356" t="str">
            <v>VANDLIYA AG</v>
          </cell>
          <cell r="AC356" t="str">
            <v>BABRA</v>
          </cell>
          <cell r="AD356" t="str">
            <v>AMRELI-1</v>
          </cell>
          <cell r="AE356" t="str">
            <v>AMRELI</v>
          </cell>
          <cell r="AG356" t="str">
            <v>BABRA</v>
          </cell>
        </row>
        <row r="357">
          <cell r="G357" t="str">
            <v>AG</v>
          </cell>
          <cell r="AB357" t="str">
            <v>VANKIA AG</v>
          </cell>
          <cell r="AC357" t="str">
            <v>AMRELI [R]</v>
          </cell>
          <cell r="AD357" t="str">
            <v>AMRELI-1</v>
          </cell>
          <cell r="AE357" t="str">
            <v>AMRELI</v>
          </cell>
          <cell r="AG357" t="str">
            <v>AMRELI</v>
          </cell>
        </row>
        <row r="358">
          <cell r="G358" t="str">
            <v>JGY</v>
          </cell>
          <cell r="AB358" t="str">
            <v>VANKIYA JGY</v>
          </cell>
          <cell r="AC358" t="str">
            <v>BABRA</v>
          </cell>
          <cell r="AD358" t="str">
            <v>AMRELI-1</v>
          </cell>
          <cell r="AE358" t="str">
            <v>AMRELI</v>
          </cell>
          <cell r="AG358" t="str">
            <v>BABRA</v>
          </cell>
        </row>
        <row r="359">
          <cell r="G359" t="str">
            <v>JGY</v>
          </cell>
          <cell r="AB359" t="str">
            <v>VANOT JGY</v>
          </cell>
          <cell r="AC359" t="str">
            <v>S'KUNDLA [R]</v>
          </cell>
          <cell r="AD359" t="str">
            <v>S'KUNDLA</v>
          </cell>
          <cell r="AE359" t="str">
            <v>AMRELI</v>
          </cell>
          <cell r="AG359" t="str">
            <v>VIJPADI</v>
          </cell>
        </row>
        <row r="360">
          <cell r="G360" t="str">
            <v>JGY</v>
          </cell>
          <cell r="AB360" t="str">
            <v>VAPALIYA JGY</v>
          </cell>
          <cell r="AC360" t="str">
            <v>JAFRABAD</v>
          </cell>
          <cell r="AD360" t="str">
            <v>S'KUNDLA</v>
          </cell>
          <cell r="AE360" t="str">
            <v>AMRELI</v>
          </cell>
          <cell r="AG360" t="str">
            <v>JAFARABAD</v>
          </cell>
        </row>
        <row r="361">
          <cell r="G361" t="str">
            <v>JGY</v>
          </cell>
          <cell r="AB361" t="str">
            <v>VARUDI JGY</v>
          </cell>
          <cell r="AC361" t="str">
            <v>AMRELI [R]</v>
          </cell>
          <cell r="AD361" t="str">
            <v>AMRELI-1</v>
          </cell>
          <cell r="AE361" t="str">
            <v>AMRELI</v>
          </cell>
          <cell r="AG361" t="str">
            <v>AMRELI-B</v>
          </cell>
        </row>
        <row r="362">
          <cell r="G362" t="str">
            <v>AG</v>
          </cell>
          <cell r="AB362" t="str">
            <v>VAVADA AG</v>
          </cell>
          <cell r="AC362" t="str">
            <v>BABRA</v>
          </cell>
          <cell r="AD362" t="str">
            <v>AMRELI-1</v>
          </cell>
          <cell r="AE362" t="str">
            <v>AMRELI</v>
          </cell>
          <cell r="AG362" t="str">
            <v>KOTADAPITHA</v>
          </cell>
        </row>
        <row r="363">
          <cell r="G363" t="str">
            <v>AG</v>
          </cell>
          <cell r="AB363" t="str">
            <v>VAVADI AG</v>
          </cell>
          <cell r="AC363" t="str">
            <v>RAJULA</v>
          </cell>
          <cell r="AD363" t="str">
            <v>S'KUNDLA</v>
          </cell>
          <cell r="AE363" t="str">
            <v>AMRELI</v>
          </cell>
          <cell r="AG363" t="str">
            <v>AMBARDI</v>
          </cell>
        </row>
        <row r="364">
          <cell r="G364" t="str">
            <v>AG</v>
          </cell>
          <cell r="AB364" t="str">
            <v>VAVDI AG</v>
          </cell>
          <cell r="AC364" t="str">
            <v>VADIA</v>
          </cell>
          <cell r="AD364" t="str">
            <v>AMRELI-2</v>
          </cell>
          <cell r="AE364" t="str">
            <v>AMRELI</v>
          </cell>
          <cell r="AG364" t="str">
            <v>VADIA</v>
          </cell>
        </row>
        <row r="365">
          <cell r="G365" t="str">
            <v>AG</v>
          </cell>
          <cell r="AB365" t="str">
            <v>VAVDI AG</v>
          </cell>
          <cell r="AC365" t="str">
            <v>CHALALA</v>
          </cell>
          <cell r="AD365" t="str">
            <v>AMRELI-2</v>
          </cell>
          <cell r="AE365" t="str">
            <v>AMRELI</v>
          </cell>
          <cell r="AG365" t="str">
            <v>CHALALA</v>
          </cell>
        </row>
        <row r="366">
          <cell r="G366" t="str">
            <v>AG</v>
          </cell>
          <cell r="AB366" t="str">
            <v>VAVDIROAD AG</v>
          </cell>
          <cell r="AC366" t="str">
            <v>VADIA</v>
          </cell>
          <cell r="AD366" t="str">
            <v>AMRELI-2</v>
          </cell>
          <cell r="AE366" t="str">
            <v>AMRELI</v>
          </cell>
          <cell r="AG366" t="str">
            <v>DERDI</v>
          </cell>
        </row>
        <row r="367">
          <cell r="G367" t="str">
            <v>AG</v>
          </cell>
          <cell r="AB367" t="str">
            <v>VAVERA AG</v>
          </cell>
          <cell r="AC367" t="str">
            <v>RAJULA</v>
          </cell>
          <cell r="AD367" t="str">
            <v>S'KUNDLA</v>
          </cell>
          <cell r="AE367" t="str">
            <v>AMRELI</v>
          </cell>
          <cell r="AG367" t="str">
            <v>RAJULA</v>
          </cell>
        </row>
        <row r="368">
          <cell r="G368" t="str">
            <v>JGY</v>
          </cell>
          <cell r="AB368" t="str">
            <v>VELVA JGY</v>
          </cell>
          <cell r="AC368" t="str">
            <v>KODINAR-2</v>
          </cell>
          <cell r="AD368" t="str">
            <v>UNA</v>
          </cell>
          <cell r="AE368" t="str">
            <v>AMRELI</v>
          </cell>
          <cell r="AG368" t="str">
            <v>ADVI</v>
          </cell>
        </row>
        <row r="369">
          <cell r="G369" t="str">
            <v>JGY</v>
          </cell>
          <cell r="AB369" t="str">
            <v>VICTOR JGY</v>
          </cell>
          <cell r="AC369" t="str">
            <v>RAJULA</v>
          </cell>
          <cell r="AD369" t="str">
            <v>S'KUNDLA</v>
          </cell>
          <cell r="AE369" t="str">
            <v>AMRELI</v>
          </cell>
          <cell r="AG369" t="str">
            <v>DUNGAR</v>
          </cell>
        </row>
        <row r="370">
          <cell r="G370" t="str">
            <v>URBAN</v>
          </cell>
          <cell r="AB370" t="str">
            <v>VIDHYANAGAR CITY URBAN</v>
          </cell>
          <cell r="AC370" t="str">
            <v>UNA [T]</v>
          </cell>
          <cell r="AD370" t="str">
            <v>UNA</v>
          </cell>
          <cell r="AE370" t="str">
            <v>AMRELI</v>
          </cell>
          <cell r="AG370" t="str">
            <v>UNA</v>
          </cell>
        </row>
        <row r="371">
          <cell r="G371" t="str">
            <v>SST</v>
          </cell>
          <cell r="AB371" t="str">
            <v>VIJAPADI SST</v>
          </cell>
          <cell r="AC371" t="str">
            <v>S'KUNDLA [R]</v>
          </cell>
          <cell r="AD371" t="str">
            <v>S'KUNDLA</v>
          </cell>
          <cell r="AE371" t="str">
            <v>AMRELI</v>
          </cell>
          <cell r="AG371" t="str">
            <v>VIJPADI</v>
          </cell>
        </row>
        <row r="372">
          <cell r="G372" t="str">
            <v>AG</v>
          </cell>
          <cell r="AB372" t="str">
            <v>VIJPADI AG</v>
          </cell>
          <cell r="AC372" t="str">
            <v>S'KUNDLA [R]</v>
          </cell>
          <cell r="AD372" t="str">
            <v>S'KUNDLA</v>
          </cell>
          <cell r="AE372" t="str">
            <v>AMRELI</v>
          </cell>
          <cell r="AG372" t="str">
            <v>VIJPADI</v>
          </cell>
        </row>
        <row r="373">
          <cell r="G373" t="str">
            <v>AG</v>
          </cell>
          <cell r="AB373" t="str">
            <v>VITHALPUR AG</v>
          </cell>
          <cell r="AC373" t="str">
            <v>AMRELI [R]</v>
          </cell>
          <cell r="AD373" t="str">
            <v>AMRELI-1</v>
          </cell>
          <cell r="AE373" t="str">
            <v>AMRELI</v>
          </cell>
          <cell r="AG373" t="str">
            <v>AMRELI</v>
          </cell>
        </row>
        <row r="374">
          <cell r="G374" t="str">
            <v>JGY</v>
          </cell>
          <cell r="AB374" t="str">
            <v>WARAHSWARUP JGY</v>
          </cell>
          <cell r="AC374" t="str">
            <v>JAFRABAD</v>
          </cell>
          <cell r="AD374" t="str">
            <v>S'KUNDLA</v>
          </cell>
          <cell r="AE374" t="str">
            <v>AMRELI</v>
          </cell>
          <cell r="AG374" t="str">
            <v>JAFARABAD</v>
          </cell>
        </row>
        <row r="375">
          <cell r="G375" t="str">
            <v>INDU</v>
          </cell>
          <cell r="AB375" t="str">
            <v>WATER WORKS INDU</v>
          </cell>
          <cell r="AC375" t="str">
            <v>KODINAR-2</v>
          </cell>
          <cell r="AD375" t="str">
            <v>UNA</v>
          </cell>
          <cell r="AE375" t="str">
            <v>AMRELI</v>
          </cell>
          <cell r="AG375" t="str">
            <v>GHANTVAD</v>
          </cell>
        </row>
        <row r="376">
          <cell r="G376" t="str">
            <v>JGY</v>
          </cell>
          <cell r="AB376" t="str">
            <v>ZANKHIYA JGY</v>
          </cell>
          <cell r="AC376" t="str">
            <v>UNA-1</v>
          </cell>
          <cell r="AD376" t="str">
            <v>UNA</v>
          </cell>
          <cell r="AE376" t="str">
            <v>AMRELI</v>
          </cell>
          <cell r="AG376" t="str">
            <v>GIRGADHADA</v>
          </cell>
        </row>
        <row r="377">
          <cell r="G377" t="str">
            <v>JGY</v>
          </cell>
          <cell r="AB377" t="str">
            <v>ZANZARIYAA JGY</v>
          </cell>
          <cell r="AC377" t="str">
            <v>BAGASARA</v>
          </cell>
          <cell r="AD377" t="str">
            <v>AMRELI-2</v>
          </cell>
          <cell r="AE377" t="str">
            <v>AMRELI</v>
          </cell>
          <cell r="AG377" t="str">
            <v>BAGASARA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 val="LOVs"/>
      <sheetName val="DATA"/>
      <sheetName val="compar jgy"/>
      <sheetName val="COMPARE AG"/>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 val="tlppoct"/>
      <sheetName val="DarkhastDispose"/>
      <sheetName val="old"/>
      <sheetName val="decreeforex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zpF0001"/>
      <sheetName val="mpmla wise pp01_02"/>
      <sheetName val="Name of Lines"/>
      <sheetName val="mpmla wise pp0001"/>
      <sheetName val="R2-S1-mthws-prog"/>
      <sheetName val="Jotana"/>
      <sheetName val="zp0001_MAR"/>
      <sheetName val="ACN_PLN  _2_"/>
      <sheetName val="T_D COMP"/>
      <sheetName val="SuvP_Ltg_Catwise"/>
      <sheetName val="PP_Ltg_Catwise"/>
      <sheetName val="PP_Ind_Catwise "/>
      <sheetName val="pdc Rc,Ag Shif"/>
      <sheetName val="Paid pending"/>
      <sheetName val="PRO_39_C"/>
      <sheetName val="FDR MST"/>
      <sheetName val="SUM-04-05"/>
      <sheetName val="SuvP_Ind_Catwise "/>
      <sheetName val="CT_mtr_check"/>
      <sheetName val="HTVR_VITROL MODI"/>
      <sheetName val="GP-SENT"/>
      <sheetName val="Recovered_Sheet5"/>
      <sheetName val="117"/>
      <sheetName val="LMAIN"/>
      <sheetName val="HTVR sc. coll."/>
      <sheetName val="Master_Data"/>
      <sheetName val="TLPPOCT"/>
      <sheetName val="Ag LF"/>
      <sheetName val="AG UN METER"/>
      <sheetName val="Inputs"/>
      <sheetName val="Modify JALSAN _2_"/>
      <sheetName val="Prop_Jalundh"/>
      <sheetName val="OLD  JALSAN"/>
      <sheetName val="A 3.7"/>
      <sheetName val="Master"/>
      <sheetName val="mpmla wise pp02_03"/>
    </sheetNames>
    <sheetDataSet>
      <sheetData sheetId="0"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N_PLN  _2_"/>
      <sheetName val="ACN_PLN "/>
      <sheetName val="FORD_LTR"/>
      <sheetName val="INDEX"/>
      <sheetName val="ACN_PLN  (2)"/>
      <sheetName val="Sealing MP cons"/>
      <sheetName val="PMT"/>
      <sheetName val="Sealing 1 Ph cons"/>
      <sheetName val="MMB MP cons"/>
      <sheetName val="MMB 1 Ph (2)"/>
      <sheetName val="MMB 1 Ph"/>
      <sheetName val="CT"/>
      <sheetName val="CAP"/>
      <sheetName val="PROF-6&amp;7"/>
      <sheetName val="PROF-12"/>
      <sheetName val="PROF-15"/>
      <sheetName val="PROF-21"/>
      <sheetName val="PROF-29&amp;29(A)"/>
      <sheetName val="PROF-30(A)&amp;(B) "/>
      <sheetName val="PROF-30(C)"/>
      <sheetName val="PROF-31 (2)"/>
      <sheetName val="PROF-31"/>
      <sheetName val="PROF-32"/>
      <sheetName val="PROF-35"/>
      <sheetName val="sta-f "/>
      <sheetName val="LT_STC"/>
      <sheetName val="AG_MTR"/>
      <sheetName val="PROF-1"/>
      <sheetName val="PROF-2"/>
      <sheetName val="PROF-1 (A)"/>
      <sheetName val="PROF-3"/>
      <sheetName val="PROF-3(A)"/>
      <sheetName val="PROF-5"/>
      <sheetName val="ho 7act"/>
      <sheetName val="FORD_LTR _SE_CONF"/>
      <sheetName val="FORD_LTR _T&amp;D(1)"/>
      <sheetName val="FORD_LTR _T&amp;D(2)"/>
      <sheetName val="comper_T&amp;D"/>
      <sheetName val="sumary"/>
      <sheetName val="shp_T_D_drive"/>
      <sheetName val="SuvP_Ltg_Catwise"/>
      <sheetName val="PP_Ltg_Catwise"/>
      <sheetName val="SuvP_Ind_Catwise "/>
      <sheetName val="PP_Ind_Catwise "/>
      <sheetName val="shp_T&amp;D_drive"/>
      <sheetName val="Name of Lines"/>
      <sheetName val="FDR MST"/>
      <sheetName val="PASTE"/>
      <sheetName val="Rep_New_RSO"/>
      <sheetName val="compar jgy"/>
      <sheetName val="COMPARE AG"/>
      <sheetName val="METRE ON UM CONN"/>
      <sheetName val="SUM-04-05"/>
      <sheetName val="AG UN METER"/>
      <sheetName val="REF"/>
      <sheetName val="T_D COMP"/>
      <sheetName val="zpF0001"/>
      <sheetName val="MTHWISE FAIL"/>
      <sheetName val="mpmla wise pp01_02"/>
      <sheetName val="mpmla wise pp0001"/>
      <sheetName val="132 kv 3ars bhel sf6"/>
      <sheetName val="recovered_sheet5"/>
      <sheetName val="LOOKUPS"/>
      <sheetName val="tlppo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0304_0405_for REC"/>
      <sheetName val="SUM-04-05"/>
      <sheetName val="FDB-0304"/>
      <sheetName val="FDB-0405"/>
      <sheetName val="DTC-0304"/>
      <sheetName val="DTC-0405"/>
      <sheetName val="individual replof cond"/>
      <sheetName val="REN-0304"/>
      <sheetName val="RDS-0304"/>
      <sheetName val="adblistmaterial_52fdrs"/>
      <sheetName val="adb-list -priority_52fdrs"/>
      <sheetName val="Sheet2"/>
      <sheetName val="Sheet1"/>
      <sheetName val="summary_FB"/>
      <sheetName val="summary_DTC"/>
      <sheetName val="SUM_04_05"/>
      <sheetName val="shp_T_D_drive"/>
      <sheetName val="REF"/>
      <sheetName val="ACN_PLN  _2_"/>
      <sheetName val="shp_T&amp;D_drive"/>
      <sheetName val="CDSteelMaster"/>
      <sheetName val="PRO_39_C"/>
      <sheetName val="SDO"/>
      <sheetName val="zpF0001"/>
      <sheetName val="REPORT"/>
      <sheetName val="TLPPOCT"/>
      <sheetName val="SuvP_Ltg_Catwise"/>
      <sheetName val="PP_Ltg_Catwise"/>
      <sheetName val="SuvP_Ind_Catwise "/>
      <sheetName val="PP_Ind_Catwise "/>
      <sheetName val="FDR MST"/>
      <sheetName val="T_D COMP"/>
      <sheetName val="Summary Report"/>
      <sheetName val="Rep_New_RSO"/>
      <sheetName val="ACN_PLN  (2)"/>
      <sheetName val="Name of Lines"/>
      <sheetName val="compar jgy"/>
      <sheetName val="COMPARE AG"/>
      <sheetName val="mpmla wise pp0001"/>
      <sheetName val="mpmla wise pp02_03"/>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mpmla wise pp01_02"/>
      <sheetName val="TLPPOCT"/>
      <sheetName val="shp_T_D_drive"/>
      <sheetName val="zpF0001"/>
      <sheetName val="Recovered_Sheet5"/>
      <sheetName val="ACN_PLN  _2_"/>
      <sheetName val="shp_T&amp;D_drive"/>
      <sheetName val="FDR MST"/>
      <sheetName val="T_D COMP"/>
      <sheetName val="Macro1"/>
      <sheetName val="DATA"/>
      <sheetName val="REF"/>
      <sheetName val="SuvP_Ltg_Catwise"/>
      <sheetName val="PP_Ltg_Catwise"/>
      <sheetName val="SuvP_Ind_Catwise "/>
      <sheetName val="PP_Ind_Catwise "/>
      <sheetName val="Name of Lines"/>
      <sheetName val="1991 all"/>
      <sheetName val="CistMast_SteelQty"/>
      <sheetName val="Book1"/>
      <sheetName val="AG UN METER"/>
      <sheetName val="catcum (2)"/>
      <sheetName val="mpmla wise pp0001"/>
      <sheetName val="compar jgy"/>
      <sheetName val="COMPARE AG"/>
    </sheetNames>
    <sheetDataSet>
      <sheetData sheetId="0">
        <row r="3">
          <cell r="C3">
            <v>2.7</v>
          </cell>
        </row>
      </sheetData>
      <sheetData sheetId="1" refreshError="1">
        <row r="3">
          <cell r="C3">
            <v>2.7</v>
          </cell>
          <cell r="D3">
            <v>1.75</v>
          </cell>
          <cell r="E3">
            <v>0.15</v>
          </cell>
          <cell r="F3">
            <v>1.9</v>
          </cell>
          <cell r="G3">
            <v>0.1</v>
          </cell>
          <cell r="H3">
            <v>1</v>
          </cell>
          <cell r="I3">
            <v>2.65</v>
          </cell>
          <cell r="J3">
            <v>0.75</v>
          </cell>
          <cell r="K3">
            <v>0.15</v>
          </cell>
          <cell r="L3">
            <v>0.9</v>
          </cell>
          <cell r="M3">
            <v>0.65</v>
          </cell>
          <cell r="N3">
            <v>0.35</v>
          </cell>
          <cell r="O3">
            <v>0.65</v>
          </cell>
          <cell r="P3">
            <v>0.15</v>
          </cell>
          <cell r="Q3">
            <v>1.2</v>
          </cell>
          <cell r="R3">
            <v>50</v>
          </cell>
          <cell r="S3">
            <v>0.15</v>
          </cell>
        </row>
        <row r="4">
          <cell r="C4">
            <v>3.7</v>
          </cell>
          <cell r="D4">
            <v>2</v>
          </cell>
          <cell r="E4">
            <v>0.15</v>
          </cell>
          <cell r="F4">
            <v>2.15</v>
          </cell>
          <cell r="G4">
            <v>0.11</v>
          </cell>
          <cell r="H4">
            <v>1</v>
          </cell>
          <cell r="I4">
            <v>3.65</v>
          </cell>
          <cell r="J4">
            <v>0.75</v>
          </cell>
          <cell r="K4">
            <v>0.15</v>
          </cell>
          <cell r="L4">
            <v>0.9</v>
          </cell>
          <cell r="M4">
            <v>0.65</v>
          </cell>
          <cell r="N4">
            <v>0.35</v>
          </cell>
          <cell r="O4">
            <v>0.65</v>
          </cell>
          <cell r="P4">
            <v>0.15</v>
          </cell>
          <cell r="Q4">
            <v>1.2</v>
          </cell>
          <cell r="R4">
            <v>50</v>
          </cell>
          <cell r="S4">
            <v>0.15</v>
          </cell>
        </row>
        <row r="5">
          <cell r="C5">
            <v>4.1500000000000004</v>
          </cell>
          <cell r="D5">
            <v>2.4</v>
          </cell>
          <cell r="E5">
            <v>0.2</v>
          </cell>
          <cell r="F5">
            <v>2.6</v>
          </cell>
          <cell r="G5">
            <v>0.12</v>
          </cell>
          <cell r="H5">
            <v>1</v>
          </cell>
          <cell r="I5">
            <v>4.0999999999999996</v>
          </cell>
          <cell r="J5">
            <v>0.75</v>
          </cell>
          <cell r="K5">
            <v>0.15</v>
          </cell>
          <cell r="L5">
            <v>0.9</v>
          </cell>
          <cell r="M5">
            <v>0.65</v>
          </cell>
          <cell r="N5">
            <v>0.35</v>
          </cell>
          <cell r="O5">
            <v>0.65</v>
          </cell>
          <cell r="P5">
            <v>0.15</v>
          </cell>
          <cell r="Q5">
            <v>1.2</v>
          </cell>
          <cell r="R5">
            <v>50</v>
          </cell>
          <cell r="S5">
            <v>0.15</v>
          </cell>
        </row>
        <row r="6">
          <cell r="C6">
            <v>4.25</v>
          </cell>
          <cell r="D6">
            <v>2.85</v>
          </cell>
          <cell r="E6">
            <v>0.2</v>
          </cell>
          <cell r="F6">
            <v>3.0500000000000003</v>
          </cell>
          <cell r="G6">
            <v>0.125</v>
          </cell>
          <cell r="H6">
            <v>1</v>
          </cell>
          <cell r="I6">
            <v>4.2</v>
          </cell>
          <cell r="J6">
            <v>0.85</v>
          </cell>
          <cell r="K6">
            <v>0.15</v>
          </cell>
          <cell r="L6">
            <v>1</v>
          </cell>
          <cell r="M6">
            <v>0.65</v>
          </cell>
          <cell r="N6">
            <v>0.35</v>
          </cell>
          <cell r="O6">
            <v>0.65</v>
          </cell>
          <cell r="P6">
            <v>0.15</v>
          </cell>
          <cell r="Q6">
            <v>1.2</v>
          </cell>
          <cell r="R6">
            <v>80</v>
          </cell>
          <cell r="S6">
            <v>0.15</v>
          </cell>
        </row>
        <row r="7">
          <cell r="C7">
            <v>4.5999999999999996</v>
          </cell>
          <cell r="D7">
            <v>3.05</v>
          </cell>
          <cell r="E7">
            <v>0.2</v>
          </cell>
          <cell r="F7">
            <v>3.25</v>
          </cell>
          <cell r="G7">
            <v>0.14000000000000001</v>
          </cell>
          <cell r="H7">
            <v>1</v>
          </cell>
          <cell r="I7">
            <v>4.55</v>
          </cell>
          <cell r="J7">
            <v>0.85</v>
          </cell>
          <cell r="K7">
            <v>0.15</v>
          </cell>
          <cell r="L7">
            <v>1</v>
          </cell>
          <cell r="M7">
            <v>0.65</v>
          </cell>
          <cell r="N7">
            <v>0.35</v>
          </cell>
          <cell r="O7">
            <v>0.65</v>
          </cell>
          <cell r="P7">
            <v>0.15</v>
          </cell>
          <cell r="Q7">
            <v>1.2</v>
          </cell>
          <cell r="R7">
            <v>80</v>
          </cell>
          <cell r="S7">
            <v>0.15</v>
          </cell>
        </row>
        <row r="8">
          <cell r="C8">
            <v>5.5</v>
          </cell>
          <cell r="D8">
            <v>2.6</v>
          </cell>
          <cell r="E8">
            <v>0.2</v>
          </cell>
          <cell r="F8">
            <v>2.8000000000000003</v>
          </cell>
          <cell r="G8">
            <v>0.15</v>
          </cell>
          <cell r="H8">
            <v>1</v>
          </cell>
          <cell r="I8">
            <v>5.45</v>
          </cell>
          <cell r="J8">
            <v>0.85</v>
          </cell>
          <cell r="K8">
            <v>0.15</v>
          </cell>
          <cell r="L8">
            <v>1</v>
          </cell>
          <cell r="M8">
            <v>0.65</v>
          </cell>
          <cell r="N8">
            <v>0.35</v>
          </cell>
          <cell r="O8">
            <v>0.65</v>
          </cell>
          <cell r="P8">
            <v>0.15</v>
          </cell>
          <cell r="Q8">
            <v>1.2</v>
          </cell>
          <cell r="R8">
            <v>80</v>
          </cell>
          <cell r="S8">
            <v>0.15</v>
          </cell>
        </row>
        <row r="9">
          <cell r="C9">
            <v>5.5</v>
          </cell>
          <cell r="D9">
            <v>3</v>
          </cell>
          <cell r="E9">
            <v>0.2</v>
          </cell>
          <cell r="F9">
            <v>3.2</v>
          </cell>
          <cell r="G9">
            <v>0.15</v>
          </cell>
          <cell r="H9">
            <v>1</v>
          </cell>
          <cell r="I9">
            <v>5.45</v>
          </cell>
          <cell r="J9">
            <v>1.05</v>
          </cell>
          <cell r="K9">
            <v>0.15</v>
          </cell>
          <cell r="L9">
            <v>1.2</v>
          </cell>
          <cell r="M9">
            <v>0.65</v>
          </cell>
          <cell r="N9">
            <v>0.35</v>
          </cell>
          <cell r="O9">
            <v>0.65</v>
          </cell>
          <cell r="P9">
            <v>0.15</v>
          </cell>
          <cell r="Q9">
            <v>1.2</v>
          </cell>
          <cell r="R9">
            <v>80</v>
          </cell>
          <cell r="S9">
            <v>0.15</v>
          </cell>
        </row>
        <row r="10">
          <cell r="C10">
            <v>6.2</v>
          </cell>
          <cell r="D10">
            <v>2.75</v>
          </cell>
          <cell r="E10">
            <v>0.2</v>
          </cell>
          <cell r="F10">
            <v>2.95</v>
          </cell>
          <cell r="G10">
            <v>0.2</v>
          </cell>
          <cell r="H10">
            <v>1</v>
          </cell>
          <cell r="I10">
            <v>6.15</v>
          </cell>
          <cell r="J10">
            <v>1.05</v>
          </cell>
          <cell r="K10">
            <v>0.15</v>
          </cell>
          <cell r="L10">
            <v>1.2</v>
          </cell>
          <cell r="M10">
            <v>0.65</v>
          </cell>
          <cell r="N10">
            <v>0.35</v>
          </cell>
          <cell r="O10">
            <v>0.65</v>
          </cell>
          <cell r="P10">
            <v>0.15</v>
          </cell>
          <cell r="Q10">
            <v>1.2</v>
          </cell>
          <cell r="R10">
            <v>80</v>
          </cell>
          <cell r="S10">
            <v>0.15</v>
          </cell>
        </row>
        <row r="11">
          <cell r="C11">
            <v>6.2</v>
          </cell>
          <cell r="D11">
            <v>3</v>
          </cell>
          <cell r="E11">
            <v>0.2</v>
          </cell>
          <cell r="F11">
            <v>3.2</v>
          </cell>
          <cell r="G11">
            <v>0.2</v>
          </cell>
          <cell r="H11">
            <v>1</v>
          </cell>
          <cell r="I11">
            <v>6.15</v>
          </cell>
          <cell r="J11">
            <v>1.05</v>
          </cell>
          <cell r="K11">
            <v>0.15</v>
          </cell>
          <cell r="L11">
            <v>1.2</v>
          </cell>
          <cell r="M11">
            <v>0.65</v>
          </cell>
          <cell r="N11">
            <v>0.35</v>
          </cell>
          <cell r="O11">
            <v>0.65</v>
          </cell>
          <cell r="P11">
            <v>0.15</v>
          </cell>
          <cell r="Q11">
            <v>1.2</v>
          </cell>
          <cell r="R11">
            <v>80</v>
          </cell>
          <cell r="S11">
            <v>0.15</v>
          </cell>
        </row>
        <row r="12">
          <cell r="C12">
            <v>6.2</v>
          </cell>
          <cell r="D12">
            <v>3.4</v>
          </cell>
          <cell r="E12">
            <v>0.2</v>
          </cell>
          <cell r="F12">
            <v>3.6</v>
          </cell>
          <cell r="G12">
            <v>0.2</v>
          </cell>
          <cell r="H12">
            <v>1.1000000000000001</v>
          </cell>
          <cell r="I12">
            <v>6.15</v>
          </cell>
          <cell r="J12">
            <v>1.05</v>
          </cell>
          <cell r="K12">
            <v>0.15</v>
          </cell>
          <cell r="L12">
            <v>1.2</v>
          </cell>
          <cell r="M12">
            <v>0.65</v>
          </cell>
          <cell r="N12">
            <v>0.35</v>
          </cell>
          <cell r="O12">
            <v>0.65</v>
          </cell>
          <cell r="P12">
            <v>0.15</v>
          </cell>
          <cell r="Q12">
            <v>1.2</v>
          </cell>
          <cell r="R12">
            <v>80</v>
          </cell>
          <cell r="S12">
            <v>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G COVER PAGE"/>
      <sheetName val="MG SoP 03B "/>
      <sheetName val="MG SoP 04"/>
      <sheetName val="ANC"/>
      <sheetName val="BCC"/>
      <sheetName val="BRD"/>
      <sheetName val="GDC"/>
      <sheetName val="NDC"/>
      <sheetName val="Work"/>
    </sheetNames>
    <sheetDataSet>
      <sheetData sheetId="0"/>
      <sheetData sheetId="1"/>
      <sheetData sheetId="2"/>
      <sheetData sheetId="3">
        <row r="9">
          <cell r="D9">
            <v>3658</v>
          </cell>
          <cell r="F9">
            <v>3658</v>
          </cell>
          <cell r="G9">
            <v>0</v>
          </cell>
        </row>
        <row r="10">
          <cell r="D10">
            <v>26340</v>
          </cell>
          <cell r="F10">
            <v>26340</v>
          </cell>
          <cell r="G10">
            <v>0</v>
          </cell>
        </row>
        <row r="11">
          <cell r="D11">
            <v>9764</v>
          </cell>
          <cell r="F11">
            <v>9764</v>
          </cell>
          <cell r="G11">
            <v>0</v>
          </cell>
        </row>
        <row r="12">
          <cell r="D12">
            <v>1625</v>
          </cell>
          <cell r="F12">
            <v>1625</v>
          </cell>
          <cell r="G12">
            <v>0</v>
          </cell>
        </row>
        <row r="13">
          <cell r="D13">
            <v>7143</v>
          </cell>
          <cell r="F13">
            <v>7143</v>
          </cell>
          <cell r="G13">
            <v>0</v>
          </cell>
        </row>
        <row r="15">
          <cell r="D15">
            <v>243</v>
          </cell>
          <cell r="F15">
            <v>243</v>
          </cell>
          <cell r="G15">
            <v>0</v>
          </cell>
        </row>
        <row r="16">
          <cell r="D16">
            <v>215</v>
          </cell>
          <cell r="F16">
            <v>215</v>
          </cell>
          <cell r="G16">
            <v>0</v>
          </cell>
        </row>
        <row r="17">
          <cell r="D17">
            <v>0</v>
          </cell>
          <cell r="F17">
            <v>0</v>
          </cell>
          <cell r="G17">
            <v>0</v>
          </cell>
        </row>
        <row r="18">
          <cell r="D18">
            <v>208</v>
          </cell>
          <cell r="F18">
            <v>208</v>
          </cell>
          <cell r="G18">
            <v>0</v>
          </cell>
        </row>
        <row r="19">
          <cell r="D19">
            <v>396</v>
          </cell>
          <cell r="F19">
            <v>396</v>
          </cell>
          <cell r="G19">
            <v>0</v>
          </cell>
        </row>
        <row r="21">
          <cell r="D21">
            <v>279</v>
          </cell>
          <cell r="F21">
            <v>279</v>
          </cell>
          <cell r="G21">
            <v>0</v>
          </cell>
        </row>
        <row r="22">
          <cell r="D22">
            <v>218</v>
          </cell>
          <cell r="F22">
            <v>218</v>
          </cell>
          <cell r="G22">
            <v>0</v>
          </cell>
        </row>
        <row r="23">
          <cell r="D23">
            <v>167</v>
          </cell>
          <cell r="F23">
            <v>167</v>
          </cell>
          <cell r="G23">
            <v>0</v>
          </cell>
        </row>
        <row r="24">
          <cell r="D24">
            <v>0</v>
          </cell>
          <cell r="F24">
            <v>0</v>
          </cell>
          <cell r="G24">
            <v>0</v>
          </cell>
        </row>
        <row r="25">
          <cell r="D25">
            <v>276</v>
          </cell>
          <cell r="F25">
            <v>276</v>
          </cell>
          <cell r="G25">
            <v>0</v>
          </cell>
        </row>
        <row r="26">
          <cell r="D26">
            <v>118</v>
          </cell>
          <cell r="F26">
            <v>118</v>
          </cell>
          <cell r="G26">
            <v>0</v>
          </cell>
        </row>
        <row r="28">
          <cell r="D28">
            <v>548</v>
          </cell>
          <cell r="F28">
            <v>548</v>
          </cell>
          <cell r="G28">
            <v>0</v>
          </cell>
        </row>
        <row r="29">
          <cell r="D29">
            <v>165</v>
          </cell>
          <cell r="F29">
            <v>165</v>
          </cell>
          <cell r="G29">
            <v>0</v>
          </cell>
        </row>
        <row r="31">
          <cell r="D31">
            <v>118</v>
          </cell>
          <cell r="F31">
            <v>118</v>
          </cell>
          <cell r="G31">
            <v>0</v>
          </cell>
        </row>
        <row r="32">
          <cell r="D32">
            <v>47</v>
          </cell>
          <cell r="F32">
            <v>47</v>
          </cell>
          <cell r="G32">
            <v>0</v>
          </cell>
        </row>
        <row r="33">
          <cell r="D33">
            <v>16</v>
          </cell>
          <cell r="F33">
            <v>16</v>
          </cell>
          <cell r="G33">
            <v>0</v>
          </cell>
        </row>
        <row r="34">
          <cell r="D34">
            <v>24</v>
          </cell>
          <cell r="F34">
            <v>24</v>
          </cell>
          <cell r="G34">
            <v>0</v>
          </cell>
        </row>
        <row r="36">
          <cell r="D36">
            <v>116</v>
          </cell>
          <cell r="F36">
            <v>116</v>
          </cell>
          <cell r="G36">
            <v>0</v>
          </cell>
        </row>
        <row r="37">
          <cell r="D37">
            <v>153</v>
          </cell>
          <cell r="F37">
            <v>153</v>
          </cell>
          <cell r="G37">
            <v>0</v>
          </cell>
        </row>
        <row r="38">
          <cell r="D38">
            <v>98</v>
          </cell>
          <cell r="F38">
            <v>98</v>
          </cell>
          <cell r="G38">
            <v>0</v>
          </cell>
        </row>
        <row r="39">
          <cell r="D39">
            <v>186</v>
          </cell>
          <cell r="F39">
            <v>186</v>
          </cell>
          <cell r="G39">
            <v>0</v>
          </cell>
        </row>
        <row r="40">
          <cell r="D40">
            <v>0</v>
          </cell>
          <cell r="F40">
            <v>0</v>
          </cell>
          <cell r="G40">
            <v>0</v>
          </cell>
        </row>
        <row r="41">
          <cell r="D41">
            <v>193</v>
          </cell>
          <cell r="F41">
            <v>193</v>
          </cell>
          <cell r="G41">
            <v>0</v>
          </cell>
        </row>
        <row r="42">
          <cell r="D42">
            <v>312</v>
          </cell>
          <cell r="F42">
            <v>312</v>
          </cell>
          <cell r="G42">
            <v>0</v>
          </cell>
        </row>
        <row r="43">
          <cell r="D43">
            <v>12</v>
          </cell>
          <cell r="F43">
            <v>12</v>
          </cell>
          <cell r="G43">
            <v>0</v>
          </cell>
        </row>
        <row r="44">
          <cell r="D44">
            <v>14</v>
          </cell>
          <cell r="F44">
            <v>14</v>
          </cell>
          <cell r="G44">
            <v>0</v>
          </cell>
        </row>
        <row r="45">
          <cell r="D45">
            <v>432</v>
          </cell>
          <cell r="F45">
            <v>432</v>
          </cell>
          <cell r="G45">
            <v>0</v>
          </cell>
        </row>
        <row r="46">
          <cell r="D46">
            <v>74</v>
          </cell>
          <cell r="F46">
            <v>74</v>
          </cell>
          <cell r="G46">
            <v>0</v>
          </cell>
        </row>
        <row r="47">
          <cell r="D47">
            <v>189</v>
          </cell>
          <cell r="F47">
            <v>189</v>
          </cell>
          <cell r="G47">
            <v>0</v>
          </cell>
        </row>
        <row r="48">
          <cell r="D48">
            <v>2382</v>
          </cell>
          <cell r="F48">
            <v>2382</v>
          </cell>
          <cell r="G48">
            <v>0</v>
          </cell>
        </row>
      </sheetData>
      <sheetData sheetId="4">
        <row r="9">
          <cell r="D9">
            <v>12059</v>
          </cell>
          <cell r="F9">
            <v>12059</v>
          </cell>
          <cell r="G9">
            <v>0</v>
          </cell>
        </row>
        <row r="10">
          <cell r="D10">
            <v>1812</v>
          </cell>
          <cell r="F10">
            <v>1812</v>
          </cell>
          <cell r="G10">
            <v>0</v>
          </cell>
        </row>
        <row r="11">
          <cell r="D11">
            <v>444</v>
          </cell>
          <cell r="F11">
            <v>444</v>
          </cell>
          <cell r="G11">
            <v>0</v>
          </cell>
        </row>
        <row r="12">
          <cell r="D12">
            <v>95</v>
          </cell>
          <cell r="F12">
            <v>95</v>
          </cell>
          <cell r="G12">
            <v>0</v>
          </cell>
        </row>
        <row r="13">
          <cell r="D13">
            <v>2132</v>
          </cell>
          <cell r="F13">
            <v>2132</v>
          </cell>
          <cell r="G13">
            <v>0</v>
          </cell>
        </row>
        <row r="15">
          <cell r="D15">
            <v>0</v>
          </cell>
          <cell r="F15">
            <v>0</v>
          </cell>
          <cell r="G15">
            <v>0</v>
          </cell>
        </row>
        <row r="16">
          <cell r="D16">
            <v>0</v>
          </cell>
          <cell r="F16">
            <v>0</v>
          </cell>
          <cell r="G16">
            <v>0</v>
          </cell>
        </row>
        <row r="17">
          <cell r="D17">
            <v>0</v>
          </cell>
          <cell r="F17">
            <v>0</v>
          </cell>
          <cell r="G17">
            <v>0</v>
          </cell>
        </row>
        <row r="18">
          <cell r="D18">
            <v>123</v>
          </cell>
          <cell r="F18">
            <v>123</v>
          </cell>
          <cell r="G18">
            <v>0</v>
          </cell>
        </row>
        <row r="19">
          <cell r="D19">
            <v>115</v>
          </cell>
          <cell r="F19">
            <v>115</v>
          </cell>
          <cell r="G19">
            <v>0</v>
          </cell>
        </row>
        <row r="21">
          <cell r="D21">
            <v>4454</v>
          </cell>
          <cell r="F21">
            <v>4454</v>
          </cell>
          <cell r="G21">
            <v>0</v>
          </cell>
        </row>
        <row r="22">
          <cell r="D22">
            <v>293</v>
          </cell>
          <cell r="F22">
            <v>293</v>
          </cell>
          <cell r="G22">
            <v>0</v>
          </cell>
        </row>
        <row r="23">
          <cell r="D23">
            <v>19</v>
          </cell>
          <cell r="F23">
            <v>19</v>
          </cell>
          <cell r="G23">
            <v>0</v>
          </cell>
        </row>
        <row r="24">
          <cell r="D24">
            <v>0</v>
          </cell>
          <cell r="F24">
            <v>0</v>
          </cell>
          <cell r="G24">
            <v>0</v>
          </cell>
        </row>
        <row r="25">
          <cell r="D25">
            <v>1330</v>
          </cell>
          <cell r="F25">
            <v>1330</v>
          </cell>
          <cell r="G25">
            <v>0</v>
          </cell>
        </row>
        <row r="26">
          <cell r="D26">
            <v>4320</v>
          </cell>
          <cell r="F26">
            <v>4320</v>
          </cell>
          <cell r="G26">
            <v>0</v>
          </cell>
        </row>
        <row r="28">
          <cell r="D28">
            <v>575</v>
          </cell>
          <cell r="F28">
            <v>575</v>
          </cell>
          <cell r="G28">
            <v>0</v>
          </cell>
        </row>
        <row r="29">
          <cell r="D29">
            <v>0</v>
          </cell>
          <cell r="F29">
            <v>0</v>
          </cell>
          <cell r="G29">
            <v>0</v>
          </cell>
        </row>
        <row r="31">
          <cell r="D31">
            <v>0</v>
          </cell>
          <cell r="F31">
            <v>0</v>
          </cell>
          <cell r="G31">
            <v>0</v>
          </cell>
        </row>
        <row r="32">
          <cell r="D32">
            <v>0</v>
          </cell>
          <cell r="F32">
            <v>0</v>
          </cell>
          <cell r="G32">
            <v>0</v>
          </cell>
        </row>
        <row r="33">
          <cell r="D33">
            <v>0</v>
          </cell>
          <cell r="F33">
            <v>0</v>
          </cell>
          <cell r="G33">
            <v>0</v>
          </cell>
        </row>
        <row r="34">
          <cell r="D34">
            <v>0</v>
          </cell>
          <cell r="F34">
            <v>0</v>
          </cell>
          <cell r="G34">
            <v>0</v>
          </cell>
        </row>
        <row r="36">
          <cell r="D36">
            <v>0</v>
          </cell>
          <cell r="F36">
            <v>0</v>
          </cell>
          <cell r="G36">
            <v>0</v>
          </cell>
        </row>
        <row r="37">
          <cell r="D37">
            <v>309</v>
          </cell>
          <cell r="F37">
            <v>309</v>
          </cell>
          <cell r="G37">
            <v>0</v>
          </cell>
        </row>
        <row r="38">
          <cell r="D38">
            <v>287</v>
          </cell>
          <cell r="F38">
            <v>287</v>
          </cell>
          <cell r="G38">
            <v>0</v>
          </cell>
        </row>
        <row r="39">
          <cell r="D39">
            <v>0</v>
          </cell>
          <cell r="F39">
            <v>0</v>
          </cell>
          <cell r="G39">
            <v>0</v>
          </cell>
        </row>
        <row r="40">
          <cell r="D40">
            <v>0</v>
          </cell>
          <cell r="F40">
            <v>0</v>
          </cell>
          <cell r="G40">
            <v>0</v>
          </cell>
        </row>
        <row r="41">
          <cell r="D41">
            <v>553</v>
          </cell>
          <cell r="F41">
            <v>553</v>
          </cell>
          <cell r="G41">
            <v>0</v>
          </cell>
        </row>
        <row r="42">
          <cell r="D42">
            <v>2394</v>
          </cell>
          <cell r="F42">
            <v>2394</v>
          </cell>
          <cell r="G42">
            <v>0</v>
          </cell>
        </row>
        <row r="43">
          <cell r="D43">
            <v>0</v>
          </cell>
          <cell r="F43">
            <v>0</v>
          </cell>
          <cell r="G43">
            <v>0</v>
          </cell>
        </row>
        <row r="44">
          <cell r="D44">
            <v>0</v>
          </cell>
          <cell r="F44">
            <v>0</v>
          </cell>
          <cell r="G44">
            <v>0</v>
          </cell>
        </row>
        <row r="45">
          <cell r="D45">
            <v>5385</v>
          </cell>
          <cell r="F45">
            <v>5385</v>
          </cell>
          <cell r="G45">
            <v>0</v>
          </cell>
        </row>
        <row r="46">
          <cell r="D46">
            <v>425</v>
          </cell>
          <cell r="F46">
            <v>425</v>
          </cell>
          <cell r="G46">
            <v>0</v>
          </cell>
        </row>
        <row r="47">
          <cell r="D47">
            <v>2</v>
          </cell>
          <cell r="F47">
            <v>2</v>
          </cell>
          <cell r="G47">
            <v>0</v>
          </cell>
        </row>
        <row r="48">
          <cell r="D48">
            <v>0</v>
          </cell>
          <cell r="F48">
            <v>0</v>
          </cell>
          <cell r="G48">
            <v>0</v>
          </cell>
        </row>
      </sheetData>
      <sheetData sheetId="5">
        <row r="9">
          <cell r="D9">
            <v>13100</v>
          </cell>
          <cell r="F9">
            <v>13100</v>
          </cell>
          <cell r="G9">
            <v>0</v>
          </cell>
        </row>
        <row r="10">
          <cell r="D10">
            <v>8425</v>
          </cell>
          <cell r="F10">
            <v>8425</v>
          </cell>
          <cell r="G10">
            <v>0</v>
          </cell>
        </row>
        <row r="11">
          <cell r="D11">
            <v>1919</v>
          </cell>
          <cell r="F11">
            <v>1919</v>
          </cell>
          <cell r="G11">
            <v>0</v>
          </cell>
        </row>
        <row r="12">
          <cell r="D12">
            <v>0</v>
          </cell>
          <cell r="F12">
            <v>0</v>
          </cell>
          <cell r="G12">
            <v>0</v>
          </cell>
        </row>
        <row r="13">
          <cell r="D13">
            <v>0</v>
          </cell>
          <cell r="F13">
            <v>0</v>
          </cell>
          <cell r="G13">
            <v>0</v>
          </cell>
        </row>
        <row r="15">
          <cell r="D15">
            <v>1729</v>
          </cell>
          <cell r="F15">
            <v>1729</v>
          </cell>
          <cell r="G15">
            <v>0</v>
          </cell>
        </row>
        <row r="16">
          <cell r="D16">
            <v>223</v>
          </cell>
          <cell r="F16">
            <v>223</v>
          </cell>
          <cell r="G16">
            <v>0</v>
          </cell>
        </row>
        <row r="17">
          <cell r="D17">
            <v>0</v>
          </cell>
          <cell r="F17">
            <v>0</v>
          </cell>
          <cell r="G17">
            <v>0</v>
          </cell>
        </row>
        <row r="18">
          <cell r="D18">
            <v>0</v>
          </cell>
          <cell r="F18">
            <v>0</v>
          </cell>
          <cell r="G18">
            <v>0</v>
          </cell>
        </row>
        <row r="19">
          <cell r="D19">
            <v>0</v>
          </cell>
          <cell r="F19">
            <v>0</v>
          </cell>
          <cell r="G19">
            <v>0</v>
          </cell>
        </row>
        <row r="21">
          <cell r="D21">
            <v>1173</v>
          </cell>
          <cell r="F21">
            <v>1173</v>
          </cell>
          <cell r="G21">
            <v>0</v>
          </cell>
        </row>
        <row r="22">
          <cell r="D22">
            <v>0</v>
          </cell>
          <cell r="F22">
            <v>0</v>
          </cell>
          <cell r="G22">
            <v>0</v>
          </cell>
        </row>
        <row r="23">
          <cell r="D23">
            <v>0</v>
          </cell>
          <cell r="F23">
            <v>0</v>
          </cell>
          <cell r="G23">
            <v>0</v>
          </cell>
        </row>
        <row r="24">
          <cell r="D24">
            <v>0</v>
          </cell>
          <cell r="F24">
            <v>0</v>
          </cell>
          <cell r="G24">
            <v>0</v>
          </cell>
        </row>
        <row r="25">
          <cell r="D25">
            <v>1465</v>
          </cell>
          <cell r="F25">
            <v>1465</v>
          </cell>
          <cell r="G25">
            <v>0</v>
          </cell>
        </row>
        <row r="26">
          <cell r="D26">
            <v>0</v>
          </cell>
          <cell r="F26">
            <v>0</v>
          </cell>
          <cell r="G26">
            <v>0</v>
          </cell>
        </row>
        <row r="28">
          <cell r="D28">
            <v>574</v>
          </cell>
          <cell r="F28">
            <v>574</v>
          </cell>
          <cell r="G28">
            <v>0</v>
          </cell>
        </row>
        <row r="29">
          <cell r="D29">
            <v>437</v>
          </cell>
          <cell r="F29">
            <v>437</v>
          </cell>
          <cell r="G29">
            <v>0</v>
          </cell>
        </row>
        <row r="31">
          <cell r="D31">
            <v>1548</v>
          </cell>
          <cell r="F31">
            <v>1548</v>
          </cell>
          <cell r="G31">
            <v>0</v>
          </cell>
        </row>
        <row r="32">
          <cell r="D32">
            <v>1138</v>
          </cell>
          <cell r="F32">
            <v>1138</v>
          </cell>
          <cell r="G32">
            <v>0</v>
          </cell>
        </row>
        <row r="33">
          <cell r="D33">
            <v>0</v>
          </cell>
          <cell r="F33">
            <v>0</v>
          </cell>
          <cell r="G33">
            <v>0</v>
          </cell>
        </row>
        <row r="34">
          <cell r="D34">
            <v>0</v>
          </cell>
          <cell r="F34">
            <v>0</v>
          </cell>
          <cell r="G34">
            <v>0</v>
          </cell>
        </row>
        <row r="36">
          <cell r="D36">
            <v>2002</v>
          </cell>
          <cell r="F36">
            <v>2002</v>
          </cell>
          <cell r="G36">
            <v>0</v>
          </cell>
        </row>
        <row r="37">
          <cell r="D37">
            <v>119</v>
          </cell>
          <cell r="F37">
            <v>119</v>
          </cell>
          <cell r="G37">
            <v>0</v>
          </cell>
        </row>
        <row r="38">
          <cell r="D38">
            <v>0</v>
          </cell>
          <cell r="F38">
            <v>0</v>
          </cell>
          <cell r="G38">
            <v>0</v>
          </cell>
        </row>
        <row r="39">
          <cell r="D39">
            <v>0</v>
          </cell>
          <cell r="F39">
            <v>0</v>
          </cell>
          <cell r="G39">
            <v>0</v>
          </cell>
        </row>
        <row r="40">
          <cell r="D40">
            <v>0</v>
          </cell>
          <cell r="F40">
            <v>0</v>
          </cell>
          <cell r="G40">
            <v>0</v>
          </cell>
        </row>
        <row r="41">
          <cell r="D41">
            <v>491</v>
          </cell>
          <cell r="F41">
            <v>491</v>
          </cell>
          <cell r="G41">
            <v>0</v>
          </cell>
        </row>
        <row r="42">
          <cell r="D42">
            <v>636</v>
          </cell>
          <cell r="F42">
            <v>636</v>
          </cell>
          <cell r="G42">
            <v>0</v>
          </cell>
        </row>
        <row r="43">
          <cell r="D43">
            <v>0</v>
          </cell>
          <cell r="F43">
            <v>0</v>
          </cell>
          <cell r="G43">
            <v>0</v>
          </cell>
        </row>
        <row r="44">
          <cell r="D44">
            <v>0</v>
          </cell>
          <cell r="F44">
            <v>0</v>
          </cell>
          <cell r="G44">
            <v>0</v>
          </cell>
        </row>
        <row r="45">
          <cell r="D45">
            <v>0</v>
          </cell>
          <cell r="F45">
            <v>0</v>
          </cell>
          <cell r="G45">
            <v>0</v>
          </cell>
        </row>
        <row r="46">
          <cell r="D46">
            <v>93</v>
          </cell>
          <cell r="F46">
            <v>93</v>
          </cell>
          <cell r="G46">
            <v>0</v>
          </cell>
        </row>
        <row r="47">
          <cell r="D47">
            <v>0</v>
          </cell>
          <cell r="F47">
            <v>0</v>
          </cell>
          <cell r="G47">
            <v>0</v>
          </cell>
        </row>
        <row r="48">
          <cell r="D48">
            <v>15999</v>
          </cell>
          <cell r="F48">
            <v>15999</v>
          </cell>
          <cell r="G48">
            <v>0</v>
          </cell>
        </row>
      </sheetData>
      <sheetData sheetId="6">
        <row r="9">
          <cell r="D9">
            <v>23190</v>
          </cell>
          <cell r="F9">
            <v>23190</v>
          </cell>
          <cell r="G9">
            <v>0</v>
          </cell>
        </row>
        <row r="10">
          <cell r="D10">
            <v>10309</v>
          </cell>
          <cell r="F10">
            <v>10309</v>
          </cell>
          <cell r="G10">
            <v>0</v>
          </cell>
        </row>
        <row r="11">
          <cell r="D11">
            <v>27661</v>
          </cell>
          <cell r="F11">
            <v>27661</v>
          </cell>
          <cell r="G11">
            <v>0</v>
          </cell>
        </row>
        <row r="12">
          <cell r="D12">
            <v>916</v>
          </cell>
          <cell r="F12">
            <v>916</v>
          </cell>
          <cell r="G12">
            <v>0</v>
          </cell>
        </row>
        <row r="13">
          <cell r="D13">
            <v>452</v>
          </cell>
          <cell r="F13">
            <v>452</v>
          </cell>
          <cell r="G13">
            <v>0</v>
          </cell>
        </row>
        <row r="15">
          <cell r="D15">
            <v>2841</v>
          </cell>
          <cell r="F15">
            <v>2841</v>
          </cell>
          <cell r="G15">
            <v>0</v>
          </cell>
        </row>
        <row r="16">
          <cell r="D16">
            <v>1055</v>
          </cell>
          <cell r="F16">
            <v>1055</v>
          </cell>
          <cell r="G16">
            <v>0</v>
          </cell>
        </row>
        <row r="17">
          <cell r="D17">
            <v>20</v>
          </cell>
          <cell r="F17">
            <v>20</v>
          </cell>
          <cell r="G17">
            <v>0</v>
          </cell>
        </row>
        <row r="18">
          <cell r="D18">
            <v>178</v>
          </cell>
          <cell r="F18">
            <v>178</v>
          </cell>
          <cell r="G18">
            <v>0</v>
          </cell>
        </row>
        <row r="19">
          <cell r="D19">
            <v>489</v>
          </cell>
          <cell r="F19">
            <v>489</v>
          </cell>
          <cell r="G19">
            <v>0</v>
          </cell>
        </row>
        <row r="21">
          <cell r="D21">
            <v>2874</v>
          </cell>
          <cell r="F21">
            <v>2874</v>
          </cell>
          <cell r="G21">
            <v>0</v>
          </cell>
        </row>
        <row r="22">
          <cell r="D22">
            <v>507</v>
          </cell>
          <cell r="F22">
            <v>507</v>
          </cell>
          <cell r="G22">
            <v>0</v>
          </cell>
        </row>
        <row r="23">
          <cell r="D23">
            <v>300</v>
          </cell>
          <cell r="F23">
            <v>300</v>
          </cell>
          <cell r="G23">
            <v>0</v>
          </cell>
        </row>
        <row r="24">
          <cell r="D24">
            <v>0</v>
          </cell>
          <cell r="F24">
            <v>0</v>
          </cell>
          <cell r="G24">
            <v>0</v>
          </cell>
        </row>
        <row r="25">
          <cell r="D25">
            <v>1328</v>
          </cell>
          <cell r="F25">
            <v>1328</v>
          </cell>
          <cell r="G25">
            <v>0</v>
          </cell>
        </row>
        <row r="26">
          <cell r="D26">
            <v>761</v>
          </cell>
          <cell r="F26">
            <v>761</v>
          </cell>
          <cell r="G26">
            <v>0</v>
          </cell>
        </row>
        <row r="28">
          <cell r="D28">
            <v>2407</v>
          </cell>
          <cell r="F28">
            <v>2407</v>
          </cell>
          <cell r="G28">
            <v>0</v>
          </cell>
        </row>
        <row r="29">
          <cell r="D29">
            <v>918</v>
          </cell>
          <cell r="F29">
            <v>918</v>
          </cell>
          <cell r="G29">
            <v>0</v>
          </cell>
        </row>
        <row r="31">
          <cell r="D31">
            <v>3023</v>
          </cell>
          <cell r="F31">
            <v>3023</v>
          </cell>
          <cell r="G31">
            <v>0</v>
          </cell>
        </row>
        <row r="32">
          <cell r="D32">
            <v>943</v>
          </cell>
          <cell r="F32">
            <v>943</v>
          </cell>
          <cell r="G32">
            <v>0</v>
          </cell>
        </row>
        <row r="33">
          <cell r="D33">
            <v>80</v>
          </cell>
          <cell r="F33">
            <v>80</v>
          </cell>
          <cell r="G33">
            <v>0</v>
          </cell>
        </row>
        <row r="34">
          <cell r="D34">
            <v>114</v>
          </cell>
          <cell r="F34">
            <v>114</v>
          </cell>
          <cell r="G34">
            <v>0</v>
          </cell>
        </row>
        <row r="36">
          <cell r="D36">
            <v>2148</v>
          </cell>
          <cell r="F36">
            <v>2148</v>
          </cell>
          <cell r="G36">
            <v>0</v>
          </cell>
        </row>
        <row r="37">
          <cell r="D37">
            <v>935</v>
          </cell>
          <cell r="F37">
            <v>935</v>
          </cell>
          <cell r="G37">
            <v>0</v>
          </cell>
        </row>
        <row r="38">
          <cell r="D38">
            <v>783</v>
          </cell>
          <cell r="F38">
            <v>783</v>
          </cell>
          <cell r="G38">
            <v>0</v>
          </cell>
        </row>
        <row r="39">
          <cell r="D39">
            <v>2113</v>
          </cell>
          <cell r="F39">
            <v>2113</v>
          </cell>
          <cell r="G39">
            <v>0</v>
          </cell>
        </row>
        <row r="40">
          <cell r="D40">
            <v>0</v>
          </cell>
          <cell r="F40">
            <v>0</v>
          </cell>
          <cell r="G40">
            <v>0</v>
          </cell>
        </row>
        <row r="41">
          <cell r="D41">
            <v>449</v>
          </cell>
          <cell r="F41">
            <v>449</v>
          </cell>
          <cell r="G41">
            <v>0</v>
          </cell>
        </row>
        <row r="42">
          <cell r="D42">
            <v>514</v>
          </cell>
          <cell r="F42">
            <v>514</v>
          </cell>
          <cell r="G42">
            <v>0</v>
          </cell>
        </row>
        <row r="43">
          <cell r="D43">
            <v>15</v>
          </cell>
          <cell r="F43">
            <v>15</v>
          </cell>
          <cell r="G43">
            <v>0</v>
          </cell>
        </row>
        <row r="44">
          <cell r="D44">
            <v>44</v>
          </cell>
          <cell r="F44">
            <v>44</v>
          </cell>
          <cell r="G44">
            <v>0</v>
          </cell>
        </row>
        <row r="45">
          <cell r="D45">
            <v>163</v>
          </cell>
          <cell r="F45">
            <v>163</v>
          </cell>
          <cell r="G45">
            <v>0</v>
          </cell>
        </row>
        <row r="46">
          <cell r="D46">
            <v>172</v>
          </cell>
          <cell r="F46">
            <v>172</v>
          </cell>
          <cell r="G46">
            <v>0</v>
          </cell>
        </row>
        <row r="47">
          <cell r="D47">
            <v>211</v>
          </cell>
          <cell r="F47">
            <v>211</v>
          </cell>
          <cell r="G47">
            <v>0</v>
          </cell>
        </row>
        <row r="48">
          <cell r="D48">
            <v>3383</v>
          </cell>
          <cell r="F48">
            <v>3383</v>
          </cell>
          <cell r="G48">
            <v>0</v>
          </cell>
        </row>
      </sheetData>
      <sheetData sheetId="7">
        <row r="9">
          <cell r="D9">
            <v>31181</v>
          </cell>
          <cell r="F9">
            <v>31181</v>
          </cell>
          <cell r="G9">
            <v>0</v>
          </cell>
        </row>
        <row r="10">
          <cell r="D10">
            <v>7589</v>
          </cell>
          <cell r="F10">
            <v>7589</v>
          </cell>
          <cell r="G10">
            <v>0</v>
          </cell>
        </row>
        <row r="11">
          <cell r="D11">
            <v>1918</v>
          </cell>
          <cell r="F11">
            <v>1918</v>
          </cell>
          <cell r="G11">
            <v>0</v>
          </cell>
        </row>
        <row r="12">
          <cell r="D12">
            <v>673</v>
          </cell>
          <cell r="F12">
            <v>673</v>
          </cell>
          <cell r="G12">
            <v>0</v>
          </cell>
        </row>
        <row r="13">
          <cell r="D13">
            <v>237</v>
          </cell>
          <cell r="F13">
            <v>237</v>
          </cell>
          <cell r="G13">
            <v>0</v>
          </cell>
        </row>
        <row r="15">
          <cell r="D15">
            <v>648</v>
          </cell>
          <cell r="F15">
            <v>648</v>
          </cell>
          <cell r="G15">
            <v>0</v>
          </cell>
        </row>
        <row r="16">
          <cell r="D16">
            <v>543</v>
          </cell>
          <cell r="F16">
            <v>543</v>
          </cell>
          <cell r="G16">
            <v>0</v>
          </cell>
        </row>
        <row r="17">
          <cell r="D17">
            <v>19</v>
          </cell>
          <cell r="F17">
            <v>19</v>
          </cell>
          <cell r="G17">
            <v>0</v>
          </cell>
        </row>
        <row r="18">
          <cell r="D18">
            <v>52</v>
          </cell>
          <cell r="F18">
            <v>52</v>
          </cell>
          <cell r="G18">
            <v>0</v>
          </cell>
        </row>
        <row r="19">
          <cell r="D19">
            <v>211</v>
          </cell>
          <cell r="F19">
            <v>211</v>
          </cell>
          <cell r="G19">
            <v>0</v>
          </cell>
        </row>
        <row r="21">
          <cell r="D21">
            <v>5377</v>
          </cell>
          <cell r="F21">
            <v>5377</v>
          </cell>
          <cell r="G21">
            <v>0</v>
          </cell>
        </row>
        <row r="22">
          <cell r="D22">
            <v>150</v>
          </cell>
          <cell r="F22">
            <v>150</v>
          </cell>
          <cell r="G22">
            <v>0</v>
          </cell>
        </row>
        <row r="23">
          <cell r="D23">
            <v>164</v>
          </cell>
          <cell r="F23">
            <v>164</v>
          </cell>
          <cell r="G23">
            <v>0</v>
          </cell>
        </row>
        <row r="24">
          <cell r="D24">
            <v>0</v>
          </cell>
          <cell r="F24">
            <v>0</v>
          </cell>
          <cell r="G24">
            <v>0</v>
          </cell>
        </row>
        <row r="25">
          <cell r="D25">
            <v>798</v>
          </cell>
          <cell r="F25">
            <v>798</v>
          </cell>
          <cell r="G25">
            <v>0</v>
          </cell>
        </row>
        <row r="26">
          <cell r="D26">
            <v>1527</v>
          </cell>
          <cell r="F26">
            <v>1527</v>
          </cell>
          <cell r="G26">
            <v>0</v>
          </cell>
        </row>
        <row r="28">
          <cell r="D28">
            <v>674</v>
          </cell>
          <cell r="F28">
            <v>674</v>
          </cell>
          <cell r="G28">
            <v>0</v>
          </cell>
        </row>
        <row r="29">
          <cell r="D29">
            <v>30</v>
          </cell>
          <cell r="F29">
            <v>30</v>
          </cell>
          <cell r="G29">
            <v>0</v>
          </cell>
        </row>
        <row r="31">
          <cell r="D31">
            <v>4736</v>
          </cell>
          <cell r="F31">
            <v>4736</v>
          </cell>
          <cell r="G31">
            <v>0</v>
          </cell>
        </row>
        <row r="32">
          <cell r="D32">
            <v>2108</v>
          </cell>
          <cell r="F32">
            <v>2108</v>
          </cell>
          <cell r="G32">
            <v>0</v>
          </cell>
        </row>
        <row r="33">
          <cell r="D33">
            <v>770</v>
          </cell>
          <cell r="F33">
            <v>770</v>
          </cell>
          <cell r="G33">
            <v>0</v>
          </cell>
        </row>
        <row r="34">
          <cell r="D34">
            <v>30</v>
          </cell>
          <cell r="F34">
            <v>30</v>
          </cell>
          <cell r="G34">
            <v>0</v>
          </cell>
        </row>
        <row r="36">
          <cell r="D36">
            <v>170</v>
          </cell>
          <cell r="F36">
            <v>170</v>
          </cell>
          <cell r="G36">
            <v>0</v>
          </cell>
        </row>
        <row r="37">
          <cell r="D37">
            <v>482</v>
          </cell>
          <cell r="F37">
            <v>482</v>
          </cell>
          <cell r="G37">
            <v>0</v>
          </cell>
        </row>
        <row r="38">
          <cell r="D38">
            <v>892</v>
          </cell>
          <cell r="F38">
            <v>892</v>
          </cell>
          <cell r="G38">
            <v>0</v>
          </cell>
        </row>
        <row r="39">
          <cell r="D39">
            <v>38</v>
          </cell>
          <cell r="F39">
            <v>38</v>
          </cell>
          <cell r="G39">
            <v>0</v>
          </cell>
        </row>
        <row r="40">
          <cell r="D40">
            <v>4</v>
          </cell>
          <cell r="F40">
            <v>4</v>
          </cell>
          <cell r="G40">
            <v>0</v>
          </cell>
        </row>
        <row r="41">
          <cell r="D41">
            <v>54</v>
          </cell>
          <cell r="F41">
            <v>54</v>
          </cell>
          <cell r="G41">
            <v>0</v>
          </cell>
        </row>
        <row r="42">
          <cell r="D42">
            <v>155</v>
          </cell>
          <cell r="F42">
            <v>155</v>
          </cell>
          <cell r="G42">
            <v>0</v>
          </cell>
        </row>
        <row r="43">
          <cell r="D43">
            <v>21</v>
          </cell>
          <cell r="F43">
            <v>21</v>
          </cell>
          <cell r="G43">
            <v>0</v>
          </cell>
        </row>
        <row r="44">
          <cell r="D44">
            <v>0</v>
          </cell>
          <cell r="F44">
            <v>0</v>
          </cell>
          <cell r="G44">
            <v>0</v>
          </cell>
        </row>
        <row r="45">
          <cell r="D45">
            <v>86</v>
          </cell>
          <cell r="F45">
            <v>86</v>
          </cell>
          <cell r="G45">
            <v>0</v>
          </cell>
        </row>
        <row r="46">
          <cell r="D46">
            <v>83</v>
          </cell>
          <cell r="F46">
            <v>83</v>
          </cell>
          <cell r="G46">
            <v>0</v>
          </cell>
        </row>
        <row r="47">
          <cell r="D47">
            <v>537</v>
          </cell>
          <cell r="F47">
            <v>537</v>
          </cell>
          <cell r="G47">
            <v>0</v>
          </cell>
        </row>
        <row r="48">
          <cell r="D48">
            <v>74</v>
          </cell>
          <cell r="F48">
            <v>74</v>
          </cell>
          <cell r="G48">
            <v>0</v>
          </cell>
        </row>
      </sheetData>
      <sheetData sheetId="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
      <sheetName val="011"/>
      <sheetName val="012"/>
      <sheetName val="013"/>
      <sheetName val="Saifi"/>
      <sheetName val="Saidi"/>
      <sheetName val="Maifi"/>
      <sheetName val="Caidi"/>
    </sheetNames>
    <sheetDataSet>
      <sheetData sheetId="0"/>
      <sheetData sheetId="1"/>
      <sheetData sheetId="2"/>
      <sheetData sheetId="3"/>
      <sheetData sheetId="4"/>
      <sheetData sheetId="5"/>
      <sheetData sheetId="6">
        <row r="8">
          <cell r="C8">
            <v>53027</v>
          </cell>
        </row>
        <row r="9">
          <cell r="C9">
            <v>60621</v>
          </cell>
        </row>
        <row r="10">
          <cell r="C10">
            <v>53327</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TLPPOCT"/>
      <sheetName val="LMAIN"/>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R2-S1-mthws-prog"/>
      <sheetName val="MPZPJAN1"/>
      <sheetName val="LMAIN"/>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001"/>
      <sheetName val="mpmla wise pp02_03"/>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 val="CDSteelMaster"/>
      <sheetName val="SuvP_Ltg_Catwise"/>
      <sheetName val="PP_Ltg_Catwise"/>
      <sheetName val="SuvP_Ind_Catwise "/>
      <sheetName val="PP_Ind_Catwise "/>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mpmla wise pp01_02"/>
      <sheetName val="FDR MST"/>
      <sheetName val="Recovered_Sheet5"/>
      <sheetName val="SuvP_Ltg_Catwise"/>
      <sheetName val="PP_Ltg_Catwise"/>
      <sheetName val="SuvP_Ind_Catwise "/>
      <sheetName val="PP_Ind_Catwise "/>
      <sheetName val="zpF0001"/>
      <sheetName val="mpmla wise pp0001"/>
      <sheetName val="mpmla wise pp02_03"/>
      <sheetName val="accd-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warding"/>
      <sheetName val="INDEX"/>
      <sheetName val="Ind-reg"/>
      <sheetName val="RegP-Ind-Mthrwise"/>
      <sheetName val="SuvP-Ind-Catwise "/>
      <sheetName val="PP-Ind-Catwise "/>
      <sheetName val="Reasons-PP-Ind"/>
      <sheetName val="No-Load-Ind"/>
      <sheetName val="LTG-reg"/>
      <sheetName val="RegP-Ltg-Mthrwise "/>
      <sheetName val="SuvP-Ltg-Catwise"/>
      <sheetName val="PP-Ltg-Catwise"/>
      <sheetName val="Reasons-PP-LTG"/>
      <sheetName val="No-Load-Ltg"/>
      <sheetName val="KJ-State"/>
      <sheetName val="Ach-KJ-State"/>
      <sheetName val="Zuppad-Appli"/>
      <sheetName val="Ach-Zu"/>
      <sheetName val="AREP-Appli"/>
      <sheetName val="Ach-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TLPPOCT"/>
      <sheetName val="mpmla wise pp02_03"/>
      <sheetName val="mpmla wise pp01_02"/>
      <sheetName val="SuvP_Ltg_Catwise"/>
      <sheetName val="PP_Ltg_Catwise"/>
      <sheetName val="SuvP_Ind_Catwise "/>
      <sheetName val="PP_Ind_Catwise "/>
      <sheetName val="New AG UN METER"/>
      <sheetName val="R2-S1-mthws-prog"/>
      <sheetName val="zpF0001"/>
      <sheetName val="REPORT"/>
      <sheetName val="Rep_New_RSO"/>
      <sheetName val="FDR MST"/>
      <sheetName val="CDSteelMaster"/>
      <sheetName val="SDO"/>
      <sheetName val="PGVCL-Link"/>
      <sheetName val="mpmla wise pp0001"/>
      <sheetName val="PRO_39_C"/>
      <sheetName val="Book1"/>
      <sheetName val="compar jgy"/>
      <sheetName val="COMPARE AG"/>
      <sheetName val="shp_T_D_drive"/>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 val="LOVs"/>
      <sheetName val="compar jgy"/>
      <sheetName val="COMPARE A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ATCFMPAPR-16 (mod)"/>
      <sheetName val="ATCFMPMAY-15 (mod)"/>
      <sheetName val="ATCFMPMAY-16 (mod)"/>
      <sheetName val="SDN-Catwise  (MOD) "/>
      <sheetName val="SDN-Catwise  (MOD)HTADV.BILLING"/>
      <sheetName val="MTHWISE FAIL"/>
      <sheetName val="PASTE"/>
      <sheetName val="REF"/>
      <sheetName val="ZP01_02SPILL_TALWISE"/>
      <sheetName val="HTVR CO_"/>
      <sheetName val="PRO_39_C"/>
      <sheetName val="SHP_TD_00"/>
      <sheetName val="T_D COMP"/>
      <sheetName val="Sheet2"/>
      <sheetName val="Book1"/>
      <sheetName val="FDR MST"/>
      <sheetName val="DATA"/>
      <sheetName val="Sheet1"/>
      <sheetName val="zp0001_M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view="pageBreakPreview" zoomScale="60" zoomScaleNormal="100" workbookViewId="0">
      <selection activeCell="A19" sqref="A19"/>
    </sheetView>
  </sheetViews>
  <sheetFormatPr defaultRowHeight="15"/>
  <cols>
    <col min="1" max="1" width="66.85546875" customWidth="1"/>
    <col min="3" max="3" width="10.7109375" customWidth="1"/>
  </cols>
  <sheetData>
    <row r="1" spans="1:5" ht="46.5" customHeight="1" thickBot="1">
      <c r="A1" s="61" t="s">
        <v>208</v>
      </c>
      <c r="B1" s="62"/>
      <c r="C1" s="62"/>
      <c r="D1" s="62"/>
      <c r="E1" s="62"/>
    </row>
    <row r="2" spans="1:5" ht="51" customHeight="1" thickBot="1">
      <c r="A2" s="63" t="s">
        <v>209</v>
      </c>
      <c r="B2" s="62"/>
      <c r="C2" s="62"/>
      <c r="D2" s="62"/>
      <c r="E2" s="62"/>
    </row>
    <row r="3" spans="1:5" ht="60.75" customHeight="1" thickBot="1">
      <c r="A3" s="61" t="s">
        <v>210</v>
      </c>
      <c r="B3" s="62"/>
      <c r="C3" s="62"/>
      <c r="D3" s="62"/>
      <c r="E3" s="62"/>
    </row>
  </sheetData>
  <printOptions horizontalCentered="1" verticalCentered="1"/>
  <pageMargins left="0.45" right="0.45" top="0.5" bottom="0.5" header="0.3" footer="0.3"/>
  <pageSetup paperSize="9" scale="20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view="pageBreakPreview" zoomScale="60" zoomScaleNormal="100" workbookViewId="0">
      <selection activeCell="A10" sqref="A10"/>
    </sheetView>
  </sheetViews>
  <sheetFormatPr defaultRowHeight="15"/>
  <cols>
    <col min="1" max="1" width="6.5703125" customWidth="1"/>
    <col min="2" max="2" width="18.28515625" customWidth="1"/>
    <col min="3" max="3" width="12.140625" customWidth="1"/>
    <col min="4" max="4" width="13.5703125" customWidth="1"/>
    <col min="5" max="5" width="15.85546875" customWidth="1"/>
    <col min="6" max="6" width="14.28515625" customWidth="1"/>
    <col min="257" max="257" width="6.5703125" customWidth="1"/>
    <col min="258" max="258" width="18.28515625" customWidth="1"/>
    <col min="259" max="259" width="12.140625" customWidth="1"/>
    <col min="260" max="260" width="13.5703125" customWidth="1"/>
    <col min="261" max="261" width="15.85546875" customWidth="1"/>
    <col min="262" max="262" width="14.28515625" customWidth="1"/>
    <col min="513" max="513" width="6.5703125" customWidth="1"/>
    <col min="514" max="514" width="18.28515625" customWidth="1"/>
    <col min="515" max="515" width="12.140625" customWidth="1"/>
    <col min="516" max="516" width="13.5703125" customWidth="1"/>
    <col min="517" max="517" width="15.85546875" customWidth="1"/>
    <col min="518" max="518" width="14.28515625" customWidth="1"/>
    <col min="769" max="769" width="6.5703125" customWidth="1"/>
    <col min="770" max="770" width="18.28515625" customWidth="1"/>
    <col min="771" max="771" width="12.140625" customWidth="1"/>
    <col min="772" max="772" width="13.5703125" customWidth="1"/>
    <col min="773" max="773" width="15.85546875" customWidth="1"/>
    <col min="774" max="774" width="14.28515625" customWidth="1"/>
    <col min="1025" max="1025" width="6.5703125" customWidth="1"/>
    <col min="1026" max="1026" width="18.28515625" customWidth="1"/>
    <col min="1027" max="1027" width="12.140625" customWidth="1"/>
    <col min="1028" max="1028" width="13.5703125" customWidth="1"/>
    <col min="1029" max="1029" width="15.85546875" customWidth="1"/>
    <col min="1030" max="1030" width="14.28515625" customWidth="1"/>
    <col min="1281" max="1281" width="6.5703125" customWidth="1"/>
    <col min="1282" max="1282" width="18.28515625" customWidth="1"/>
    <col min="1283" max="1283" width="12.140625" customWidth="1"/>
    <col min="1284" max="1284" width="13.5703125" customWidth="1"/>
    <col min="1285" max="1285" width="15.85546875" customWidth="1"/>
    <col min="1286" max="1286" width="14.28515625" customWidth="1"/>
    <col min="1537" max="1537" width="6.5703125" customWidth="1"/>
    <col min="1538" max="1538" width="18.28515625" customWidth="1"/>
    <col min="1539" max="1539" width="12.140625" customWidth="1"/>
    <col min="1540" max="1540" width="13.5703125" customWidth="1"/>
    <col min="1541" max="1541" width="15.85546875" customWidth="1"/>
    <col min="1542" max="1542" width="14.28515625" customWidth="1"/>
    <col min="1793" max="1793" width="6.5703125" customWidth="1"/>
    <col min="1794" max="1794" width="18.28515625" customWidth="1"/>
    <col min="1795" max="1795" width="12.140625" customWidth="1"/>
    <col min="1796" max="1796" width="13.5703125" customWidth="1"/>
    <col min="1797" max="1797" width="15.85546875" customWidth="1"/>
    <col min="1798" max="1798" width="14.28515625" customWidth="1"/>
    <col min="2049" max="2049" width="6.5703125" customWidth="1"/>
    <col min="2050" max="2050" width="18.28515625" customWidth="1"/>
    <col min="2051" max="2051" width="12.140625" customWidth="1"/>
    <col min="2052" max="2052" width="13.5703125" customWidth="1"/>
    <col min="2053" max="2053" width="15.85546875" customWidth="1"/>
    <col min="2054" max="2054" width="14.28515625" customWidth="1"/>
    <col min="2305" max="2305" width="6.5703125" customWidth="1"/>
    <col min="2306" max="2306" width="18.28515625" customWidth="1"/>
    <col min="2307" max="2307" width="12.140625" customWidth="1"/>
    <col min="2308" max="2308" width="13.5703125" customWidth="1"/>
    <col min="2309" max="2309" width="15.85546875" customWidth="1"/>
    <col min="2310" max="2310" width="14.28515625" customWidth="1"/>
    <col min="2561" max="2561" width="6.5703125" customWidth="1"/>
    <col min="2562" max="2562" width="18.28515625" customWidth="1"/>
    <col min="2563" max="2563" width="12.140625" customWidth="1"/>
    <col min="2564" max="2564" width="13.5703125" customWidth="1"/>
    <col min="2565" max="2565" width="15.85546875" customWidth="1"/>
    <col min="2566" max="2566" width="14.28515625" customWidth="1"/>
    <col min="2817" max="2817" width="6.5703125" customWidth="1"/>
    <col min="2818" max="2818" width="18.28515625" customWidth="1"/>
    <col min="2819" max="2819" width="12.140625" customWidth="1"/>
    <col min="2820" max="2820" width="13.5703125" customWidth="1"/>
    <col min="2821" max="2821" width="15.85546875" customWidth="1"/>
    <col min="2822" max="2822" width="14.28515625" customWidth="1"/>
    <col min="3073" max="3073" width="6.5703125" customWidth="1"/>
    <col min="3074" max="3074" width="18.28515625" customWidth="1"/>
    <col min="3075" max="3075" width="12.140625" customWidth="1"/>
    <col min="3076" max="3076" width="13.5703125" customWidth="1"/>
    <col min="3077" max="3077" width="15.85546875" customWidth="1"/>
    <col min="3078" max="3078" width="14.28515625" customWidth="1"/>
    <col min="3329" max="3329" width="6.5703125" customWidth="1"/>
    <col min="3330" max="3330" width="18.28515625" customWidth="1"/>
    <col min="3331" max="3331" width="12.140625" customWidth="1"/>
    <col min="3332" max="3332" width="13.5703125" customWidth="1"/>
    <col min="3333" max="3333" width="15.85546875" customWidth="1"/>
    <col min="3334" max="3334" width="14.28515625" customWidth="1"/>
    <col min="3585" max="3585" width="6.5703125" customWidth="1"/>
    <col min="3586" max="3586" width="18.28515625" customWidth="1"/>
    <col min="3587" max="3587" width="12.140625" customWidth="1"/>
    <col min="3588" max="3588" width="13.5703125" customWidth="1"/>
    <col min="3589" max="3589" width="15.85546875" customWidth="1"/>
    <col min="3590" max="3590" width="14.28515625" customWidth="1"/>
    <col min="3841" max="3841" width="6.5703125" customWidth="1"/>
    <col min="3842" max="3842" width="18.28515625" customWidth="1"/>
    <col min="3843" max="3843" width="12.140625" customWidth="1"/>
    <col min="3844" max="3844" width="13.5703125" customWidth="1"/>
    <col min="3845" max="3845" width="15.85546875" customWidth="1"/>
    <col min="3846" max="3846" width="14.28515625" customWidth="1"/>
    <col min="4097" max="4097" width="6.5703125" customWidth="1"/>
    <col min="4098" max="4098" width="18.28515625" customWidth="1"/>
    <col min="4099" max="4099" width="12.140625" customWidth="1"/>
    <col min="4100" max="4100" width="13.5703125" customWidth="1"/>
    <col min="4101" max="4101" width="15.85546875" customWidth="1"/>
    <col min="4102" max="4102" width="14.28515625" customWidth="1"/>
    <col min="4353" max="4353" width="6.5703125" customWidth="1"/>
    <col min="4354" max="4354" width="18.28515625" customWidth="1"/>
    <col min="4355" max="4355" width="12.140625" customWidth="1"/>
    <col min="4356" max="4356" width="13.5703125" customWidth="1"/>
    <col min="4357" max="4357" width="15.85546875" customWidth="1"/>
    <col min="4358" max="4358" width="14.28515625" customWidth="1"/>
    <col min="4609" max="4609" width="6.5703125" customWidth="1"/>
    <col min="4610" max="4610" width="18.28515625" customWidth="1"/>
    <col min="4611" max="4611" width="12.140625" customWidth="1"/>
    <col min="4612" max="4612" width="13.5703125" customWidth="1"/>
    <col min="4613" max="4613" width="15.85546875" customWidth="1"/>
    <col min="4614" max="4614" width="14.28515625" customWidth="1"/>
    <col min="4865" max="4865" width="6.5703125" customWidth="1"/>
    <col min="4866" max="4866" width="18.28515625" customWidth="1"/>
    <col min="4867" max="4867" width="12.140625" customWidth="1"/>
    <col min="4868" max="4868" width="13.5703125" customWidth="1"/>
    <col min="4869" max="4869" width="15.85546875" customWidth="1"/>
    <col min="4870" max="4870" width="14.28515625" customWidth="1"/>
    <col min="5121" max="5121" width="6.5703125" customWidth="1"/>
    <col min="5122" max="5122" width="18.28515625" customWidth="1"/>
    <col min="5123" max="5123" width="12.140625" customWidth="1"/>
    <col min="5124" max="5124" width="13.5703125" customWidth="1"/>
    <col min="5125" max="5125" width="15.85546875" customWidth="1"/>
    <col min="5126" max="5126" width="14.28515625" customWidth="1"/>
    <col min="5377" max="5377" width="6.5703125" customWidth="1"/>
    <col min="5378" max="5378" width="18.28515625" customWidth="1"/>
    <col min="5379" max="5379" width="12.140625" customWidth="1"/>
    <col min="5380" max="5380" width="13.5703125" customWidth="1"/>
    <col min="5381" max="5381" width="15.85546875" customWidth="1"/>
    <col min="5382" max="5382" width="14.28515625" customWidth="1"/>
    <col min="5633" max="5633" width="6.5703125" customWidth="1"/>
    <col min="5634" max="5634" width="18.28515625" customWidth="1"/>
    <col min="5635" max="5635" width="12.140625" customWidth="1"/>
    <col min="5636" max="5636" width="13.5703125" customWidth="1"/>
    <col min="5637" max="5637" width="15.85546875" customWidth="1"/>
    <col min="5638" max="5638" width="14.28515625" customWidth="1"/>
    <col min="5889" max="5889" width="6.5703125" customWidth="1"/>
    <col min="5890" max="5890" width="18.28515625" customWidth="1"/>
    <col min="5891" max="5891" width="12.140625" customWidth="1"/>
    <col min="5892" max="5892" width="13.5703125" customWidth="1"/>
    <col min="5893" max="5893" width="15.85546875" customWidth="1"/>
    <col min="5894" max="5894" width="14.28515625" customWidth="1"/>
    <col min="6145" max="6145" width="6.5703125" customWidth="1"/>
    <col min="6146" max="6146" width="18.28515625" customWidth="1"/>
    <col min="6147" max="6147" width="12.140625" customWidth="1"/>
    <col min="6148" max="6148" width="13.5703125" customWidth="1"/>
    <col min="6149" max="6149" width="15.85546875" customWidth="1"/>
    <col min="6150" max="6150" width="14.28515625" customWidth="1"/>
    <col min="6401" max="6401" width="6.5703125" customWidth="1"/>
    <col min="6402" max="6402" width="18.28515625" customWidth="1"/>
    <col min="6403" max="6403" width="12.140625" customWidth="1"/>
    <col min="6404" max="6404" width="13.5703125" customWidth="1"/>
    <col min="6405" max="6405" width="15.85546875" customWidth="1"/>
    <col min="6406" max="6406" width="14.28515625" customWidth="1"/>
    <col min="6657" max="6657" width="6.5703125" customWidth="1"/>
    <col min="6658" max="6658" width="18.28515625" customWidth="1"/>
    <col min="6659" max="6659" width="12.140625" customWidth="1"/>
    <col min="6660" max="6660" width="13.5703125" customWidth="1"/>
    <col min="6661" max="6661" width="15.85546875" customWidth="1"/>
    <col min="6662" max="6662" width="14.28515625" customWidth="1"/>
    <col min="6913" max="6913" width="6.5703125" customWidth="1"/>
    <col min="6914" max="6914" width="18.28515625" customWidth="1"/>
    <col min="6915" max="6915" width="12.140625" customWidth="1"/>
    <col min="6916" max="6916" width="13.5703125" customWidth="1"/>
    <col min="6917" max="6917" width="15.85546875" customWidth="1"/>
    <col min="6918" max="6918" width="14.28515625" customWidth="1"/>
    <col min="7169" max="7169" width="6.5703125" customWidth="1"/>
    <col min="7170" max="7170" width="18.28515625" customWidth="1"/>
    <col min="7171" max="7171" width="12.140625" customWidth="1"/>
    <col min="7172" max="7172" width="13.5703125" customWidth="1"/>
    <col min="7173" max="7173" width="15.85546875" customWidth="1"/>
    <col min="7174" max="7174" width="14.28515625" customWidth="1"/>
    <col min="7425" max="7425" width="6.5703125" customWidth="1"/>
    <col min="7426" max="7426" width="18.28515625" customWidth="1"/>
    <col min="7427" max="7427" width="12.140625" customWidth="1"/>
    <col min="7428" max="7428" width="13.5703125" customWidth="1"/>
    <col min="7429" max="7429" width="15.85546875" customWidth="1"/>
    <col min="7430" max="7430" width="14.28515625" customWidth="1"/>
    <col min="7681" max="7681" width="6.5703125" customWidth="1"/>
    <col min="7682" max="7682" width="18.28515625" customWidth="1"/>
    <col min="7683" max="7683" width="12.140625" customWidth="1"/>
    <col min="7684" max="7684" width="13.5703125" customWidth="1"/>
    <col min="7685" max="7685" width="15.85546875" customWidth="1"/>
    <col min="7686" max="7686" width="14.28515625" customWidth="1"/>
    <col min="7937" max="7937" width="6.5703125" customWidth="1"/>
    <col min="7938" max="7938" width="18.28515625" customWidth="1"/>
    <col min="7939" max="7939" width="12.140625" customWidth="1"/>
    <col min="7940" max="7940" width="13.5703125" customWidth="1"/>
    <col min="7941" max="7941" width="15.85546875" customWidth="1"/>
    <col min="7942" max="7942" width="14.28515625" customWidth="1"/>
    <col min="8193" max="8193" width="6.5703125" customWidth="1"/>
    <col min="8194" max="8194" width="18.28515625" customWidth="1"/>
    <col min="8195" max="8195" width="12.140625" customWidth="1"/>
    <col min="8196" max="8196" width="13.5703125" customWidth="1"/>
    <col min="8197" max="8197" width="15.85546875" customWidth="1"/>
    <col min="8198" max="8198" width="14.28515625" customWidth="1"/>
    <col min="8449" max="8449" width="6.5703125" customWidth="1"/>
    <col min="8450" max="8450" width="18.28515625" customWidth="1"/>
    <col min="8451" max="8451" width="12.140625" customWidth="1"/>
    <col min="8452" max="8452" width="13.5703125" customWidth="1"/>
    <col min="8453" max="8453" width="15.85546875" customWidth="1"/>
    <col min="8454" max="8454" width="14.28515625" customWidth="1"/>
    <col min="8705" max="8705" width="6.5703125" customWidth="1"/>
    <col min="8706" max="8706" width="18.28515625" customWidth="1"/>
    <col min="8707" max="8707" width="12.140625" customWidth="1"/>
    <col min="8708" max="8708" width="13.5703125" customWidth="1"/>
    <col min="8709" max="8709" width="15.85546875" customWidth="1"/>
    <col min="8710" max="8710" width="14.28515625" customWidth="1"/>
    <col min="8961" max="8961" width="6.5703125" customWidth="1"/>
    <col min="8962" max="8962" width="18.28515625" customWidth="1"/>
    <col min="8963" max="8963" width="12.140625" customWidth="1"/>
    <col min="8964" max="8964" width="13.5703125" customWidth="1"/>
    <col min="8965" max="8965" width="15.85546875" customWidth="1"/>
    <col min="8966" max="8966" width="14.28515625" customWidth="1"/>
    <col min="9217" max="9217" width="6.5703125" customWidth="1"/>
    <col min="9218" max="9218" width="18.28515625" customWidth="1"/>
    <col min="9219" max="9219" width="12.140625" customWidth="1"/>
    <col min="9220" max="9220" width="13.5703125" customWidth="1"/>
    <col min="9221" max="9221" width="15.85546875" customWidth="1"/>
    <col min="9222" max="9222" width="14.28515625" customWidth="1"/>
    <col min="9473" max="9473" width="6.5703125" customWidth="1"/>
    <col min="9474" max="9474" width="18.28515625" customWidth="1"/>
    <col min="9475" max="9475" width="12.140625" customWidth="1"/>
    <col min="9476" max="9476" width="13.5703125" customWidth="1"/>
    <col min="9477" max="9477" width="15.85546875" customWidth="1"/>
    <col min="9478" max="9478" width="14.28515625" customWidth="1"/>
    <col min="9729" max="9729" width="6.5703125" customWidth="1"/>
    <col min="9730" max="9730" width="18.28515625" customWidth="1"/>
    <col min="9731" max="9731" width="12.140625" customWidth="1"/>
    <col min="9732" max="9732" width="13.5703125" customWidth="1"/>
    <col min="9733" max="9733" width="15.85546875" customWidth="1"/>
    <col min="9734" max="9734" width="14.28515625" customWidth="1"/>
    <col min="9985" max="9985" width="6.5703125" customWidth="1"/>
    <col min="9986" max="9986" width="18.28515625" customWidth="1"/>
    <col min="9987" max="9987" width="12.140625" customWidth="1"/>
    <col min="9988" max="9988" width="13.5703125" customWidth="1"/>
    <col min="9989" max="9989" width="15.85546875" customWidth="1"/>
    <col min="9990" max="9990" width="14.28515625" customWidth="1"/>
    <col min="10241" max="10241" width="6.5703125" customWidth="1"/>
    <col min="10242" max="10242" width="18.28515625" customWidth="1"/>
    <col min="10243" max="10243" width="12.140625" customWidth="1"/>
    <col min="10244" max="10244" width="13.5703125" customWidth="1"/>
    <col min="10245" max="10245" width="15.85546875" customWidth="1"/>
    <col min="10246" max="10246" width="14.28515625" customWidth="1"/>
    <col min="10497" max="10497" width="6.5703125" customWidth="1"/>
    <col min="10498" max="10498" width="18.28515625" customWidth="1"/>
    <col min="10499" max="10499" width="12.140625" customWidth="1"/>
    <col min="10500" max="10500" width="13.5703125" customWidth="1"/>
    <col min="10501" max="10501" width="15.85546875" customWidth="1"/>
    <col min="10502" max="10502" width="14.28515625" customWidth="1"/>
    <col min="10753" max="10753" width="6.5703125" customWidth="1"/>
    <col min="10754" max="10754" width="18.28515625" customWidth="1"/>
    <col min="10755" max="10755" width="12.140625" customWidth="1"/>
    <col min="10756" max="10756" width="13.5703125" customWidth="1"/>
    <col min="10757" max="10757" width="15.85546875" customWidth="1"/>
    <col min="10758" max="10758" width="14.28515625" customWidth="1"/>
    <col min="11009" max="11009" width="6.5703125" customWidth="1"/>
    <col min="11010" max="11010" width="18.28515625" customWidth="1"/>
    <col min="11011" max="11011" width="12.140625" customWidth="1"/>
    <col min="11012" max="11012" width="13.5703125" customWidth="1"/>
    <col min="11013" max="11013" width="15.85546875" customWidth="1"/>
    <col min="11014" max="11014" width="14.28515625" customWidth="1"/>
    <col min="11265" max="11265" width="6.5703125" customWidth="1"/>
    <col min="11266" max="11266" width="18.28515625" customWidth="1"/>
    <col min="11267" max="11267" width="12.140625" customWidth="1"/>
    <col min="11268" max="11268" width="13.5703125" customWidth="1"/>
    <col min="11269" max="11269" width="15.85546875" customWidth="1"/>
    <col min="11270" max="11270" width="14.28515625" customWidth="1"/>
    <col min="11521" max="11521" width="6.5703125" customWidth="1"/>
    <col min="11522" max="11522" width="18.28515625" customWidth="1"/>
    <col min="11523" max="11523" width="12.140625" customWidth="1"/>
    <col min="11524" max="11524" width="13.5703125" customWidth="1"/>
    <col min="11525" max="11525" width="15.85546875" customWidth="1"/>
    <col min="11526" max="11526" width="14.28515625" customWidth="1"/>
    <col min="11777" max="11777" width="6.5703125" customWidth="1"/>
    <col min="11778" max="11778" width="18.28515625" customWidth="1"/>
    <col min="11779" max="11779" width="12.140625" customWidth="1"/>
    <col min="11780" max="11780" width="13.5703125" customWidth="1"/>
    <col min="11781" max="11781" width="15.85546875" customWidth="1"/>
    <col min="11782" max="11782" width="14.28515625" customWidth="1"/>
    <col min="12033" max="12033" width="6.5703125" customWidth="1"/>
    <col min="12034" max="12034" width="18.28515625" customWidth="1"/>
    <col min="12035" max="12035" width="12.140625" customWidth="1"/>
    <col min="12036" max="12036" width="13.5703125" customWidth="1"/>
    <col min="12037" max="12037" width="15.85546875" customWidth="1"/>
    <col min="12038" max="12038" width="14.28515625" customWidth="1"/>
    <col min="12289" max="12289" width="6.5703125" customWidth="1"/>
    <col min="12290" max="12290" width="18.28515625" customWidth="1"/>
    <col min="12291" max="12291" width="12.140625" customWidth="1"/>
    <col min="12292" max="12292" width="13.5703125" customWidth="1"/>
    <col min="12293" max="12293" width="15.85546875" customWidth="1"/>
    <col min="12294" max="12294" width="14.28515625" customWidth="1"/>
    <col min="12545" max="12545" width="6.5703125" customWidth="1"/>
    <col min="12546" max="12546" width="18.28515625" customWidth="1"/>
    <col min="12547" max="12547" width="12.140625" customWidth="1"/>
    <col min="12548" max="12548" width="13.5703125" customWidth="1"/>
    <col min="12549" max="12549" width="15.85546875" customWidth="1"/>
    <col min="12550" max="12550" width="14.28515625" customWidth="1"/>
    <col min="12801" max="12801" width="6.5703125" customWidth="1"/>
    <col min="12802" max="12802" width="18.28515625" customWidth="1"/>
    <col min="12803" max="12803" width="12.140625" customWidth="1"/>
    <col min="12804" max="12804" width="13.5703125" customWidth="1"/>
    <col min="12805" max="12805" width="15.85546875" customWidth="1"/>
    <col min="12806" max="12806" width="14.28515625" customWidth="1"/>
    <col min="13057" max="13057" width="6.5703125" customWidth="1"/>
    <col min="13058" max="13058" width="18.28515625" customWidth="1"/>
    <col min="13059" max="13059" width="12.140625" customWidth="1"/>
    <col min="13060" max="13060" width="13.5703125" customWidth="1"/>
    <col min="13061" max="13061" width="15.85546875" customWidth="1"/>
    <col min="13062" max="13062" width="14.28515625" customWidth="1"/>
    <col min="13313" max="13313" width="6.5703125" customWidth="1"/>
    <col min="13314" max="13314" width="18.28515625" customWidth="1"/>
    <col min="13315" max="13315" width="12.140625" customWidth="1"/>
    <col min="13316" max="13316" width="13.5703125" customWidth="1"/>
    <col min="13317" max="13317" width="15.85546875" customWidth="1"/>
    <col min="13318" max="13318" width="14.28515625" customWidth="1"/>
    <col min="13569" max="13569" width="6.5703125" customWidth="1"/>
    <col min="13570" max="13570" width="18.28515625" customWidth="1"/>
    <col min="13571" max="13571" width="12.140625" customWidth="1"/>
    <col min="13572" max="13572" width="13.5703125" customWidth="1"/>
    <col min="13573" max="13573" width="15.85546875" customWidth="1"/>
    <col min="13574" max="13574" width="14.28515625" customWidth="1"/>
    <col min="13825" max="13825" width="6.5703125" customWidth="1"/>
    <col min="13826" max="13826" width="18.28515625" customWidth="1"/>
    <col min="13827" max="13827" width="12.140625" customWidth="1"/>
    <col min="13828" max="13828" width="13.5703125" customWidth="1"/>
    <col min="13829" max="13829" width="15.85546875" customWidth="1"/>
    <col min="13830" max="13830" width="14.28515625" customWidth="1"/>
    <col min="14081" max="14081" width="6.5703125" customWidth="1"/>
    <col min="14082" max="14082" width="18.28515625" customWidth="1"/>
    <col min="14083" max="14083" width="12.140625" customWidth="1"/>
    <col min="14084" max="14084" width="13.5703125" customWidth="1"/>
    <col min="14085" max="14085" width="15.85546875" customWidth="1"/>
    <col min="14086" max="14086" width="14.28515625" customWidth="1"/>
    <col min="14337" max="14337" width="6.5703125" customWidth="1"/>
    <col min="14338" max="14338" width="18.28515625" customWidth="1"/>
    <col min="14339" max="14339" width="12.140625" customWidth="1"/>
    <col min="14340" max="14340" width="13.5703125" customWidth="1"/>
    <col min="14341" max="14341" width="15.85546875" customWidth="1"/>
    <col min="14342" max="14342" width="14.28515625" customWidth="1"/>
    <col min="14593" max="14593" width="6.5703125" customWidth="1"/>
    <col min="14594" max="14594" width="18.28515625" customWidth="1"/>
    <col min="14595" max="14595" width="12.140625" customWidth="1"/>
    <col min="14596" max="14596" width="13.5703125" customWidth="1"/>
    <col min="14597" max="14597" width="15.85546875" customWidth="1"/>
    <col min="14598" max="14598" width="14.28515625" customWidth="1"/>
    <col min="14849" max="14849" width="6.5703125" customWidth="1"/>
    <col min="14850" max="14850" width="18.28515625" customWidth="1"/>
    <col min="14851" max="14851" width="12.140625" customWidth="1"/>
    <col min="14852" max="14852" width="13.5703125" customWidth="1"/>
    <col min="14853" max="14853" width="15.85546875" customWidth="1"/>
    <col min="14854" max="14854" width="14.28515625" customWidth="1"/>
    <col min="15105" max="15105" width="6.5703125" customWidth="1"/>
    <col min="15106" max="15106" width="18.28515625" customWidth="1"/>
    <col min="15107" max="15107" width="12.140625" customWidth="1"/>
    <col min="15108" max="15108" width="13.5703125" customWidth="1"/>
    <col min="15109" max="15109" width="15.85546875" customWidth="1"/>
    <col min="15110" max="15110" width="14.28515625" customWidth="1"/>
    <col min="15361" max="15361" width="6.5703125" customWidth="1"/>
    <col min="15362" max="15362" width="18.28515625" customWidth="1"/>
    <col min="15363" max="15363" width="12.140625" customWidth="1"/>
    <col min="15364" max="15364" width="13.5703125" customWidth="1"/>
    <col min="15365" max="15365" width="15.85546875" customWidth="1"/>
    <col min="15366" max="15366" width="14.28515625" customWidth="1"/>
    <col min="15617" max="15617" width="6.5703125" customWidth="1"/>
    <col min="15618" max="15618" width="18.28515625" customWidth="1"/>
    <col min="15619" max="15619" width="12.140625" customWidth="1"/>
    <col min="15620" max="15620" width="13.5703125" customWidth="1"/>
    <col min="15621" max="15621" width="15.85546875" customWidth="1"/>
    <col min="15622" max="15622" width="14.28515625" customWidth="1"/>
    <col min="15873" max="15873" width="6.5703125" customWidth="1"/>
    <col min="15874" max="15874" width="18.28515625" customWidth="1"/>
    <col min="15875" max="15875" width="12.140625" customWidth="1"/>
    <col min="15876" max="15876" width="13.5703125" customWidth="1"/>
    <col min="15877" max="15877" width="15.85546875" customWidth="1"/>
    <col min="15878" max="15878" width="14.28515625" customWidth="1"/>
    <col min="16129" max="16129" width="6.5703125" customWidth="1"/>
    <col min="16130" max="16130" width="18.28515625" customWidth="1"/>
    <col min="16131" max="16131" width="12.140625" customWidth="1"/>
    <col min="16132" max="16132" width="13.5703125" customWidth="1"/>
    <col min="16133" max="16133" width="15.85546875" customWidth="1"/>
    <col min="16134" max="16134" width="14.28515625" customWidth="1"/>
  </cols>
  <sheetData>
    <row r="1" spans="1:11" ht="20.25">
      <c r="A1" s="288" t="s">
        <v>33</v>
      </c>
      <c r="B1" s="288"/>
      <c r="C1" s="288"/>
      <c r="D1" s="288"/>
      <c r="E1" s="288"/>
      <c r="F1" s="288"/>
    </row>
    <row r="2" spans="1:11" ht="20.25">
      <c r="A2" s="288" t="s">
        <v>300</v>
      </c>
      <c r="B2" s="288"/>
      <c r="C2" s="288"/>
      <c r="D2" s="288"/>
      <c r="E2" s="288"/>
      <c r="F2" s="288"/>
    </row>
    <row r="3" spans="1:11" ht="20.25">
      <c r="A3" s="288" t="s">
        <v>301</v>
      </c>
      <c r="B3" s="288"/>
      <c r="C3" s="288"/>
      <c r="D3" s="288"/>
      <c r="E3" s="288"/>
      <c r="F3" s="288"/>
    </row>
    <row r="4" spans="1:11" ht="18">
      <c r="A4" s="140" t="s">
        <v>360</v>
      </c>
      <c r="B4" s="117"/>
      <c r="C4" s="117"/>
      <c r="D4" s="117"/>
      <c r="E4" s="117"/>
      <c r="F4" s="117"/>
      <c r="G4" s="141"/>
      <c r="H4" s="141"/>
      <c r="I4" s="141"/>
      <c r="J4" s="141"/>
      <c r="K4" s="141"/>
    </row>
    <row r="5" spans="1:11" ht="18">
      <c r="A5" s="303" t="s">
        <v>361</v>
      </c>
      <c r="B5" s="303"/>
      <c r="C5" s="303"/>
      <c r="D5" s="303"/>
      <c r="E5" s="303"/>
      <c r="F5" s="303"/>
      <c r="G5" s="141"/>
      <c r="H5" s="141"/>
      <c r="I5" s="141"/>
      <c r="J5" s="141"/>
      <c r="K5" s="141"/>
    </row>
    <row r="6" spans="1:11" ht="18">
      <c r="A6" s="142">
        <v>-1</v>
      </c>
      <c r="B6" s="143">
        <v>-2</v>
      </c>
      <c r="C6" s="143">
        <v>-3</v>
      </c>
      <c r="D6" s="143">
        <v>-4</v>
      </c>
      <c r="E6" s="143">
        <v>-5</v>
      </c>
      <c r="F6" s="144">
        <v>-6</v>
      </c>
      <c r="G6" s="141"/>
      <c r="H6" s="141"/>
      <c r="I6" s="141"/>
      <c r="J6" s="141"/>
      <c r="K6" s="141"/>
    </row>
    <row r="7" spans="1:11" ht="43.5" customHeight="1">
      <c r="A7" s="304" t="s">
        <v>15</v>
      </c>
      <c r="B7" s="298" t="s">
        <v>330</v>
      </c>
      <c r="C7" s="298" t="s">
        <v>362</v>
      </c>
      <c r="D7" s="298" t="s">
        <v>363</v>
      </c>
      <c r="E7" s="298" t="s">
        <v>333</v>
      </c>
      <c r="F7" s="145" t="s">
        <v>364</v>
      </c>
      <c r="G7" s="141"/>
      <c r="H7" s="141"/>
      <c r="I7" s="141"/>
      <c r="J7" s="141"/>
      <c r="K7" s="141"/>
    </row>
    <row r="8" spans="1:11" ht="55.5" customHeight="1" thickBot="1">
      <c r="A8" s="305"/>
      <c r="B8" s="299"/>
      <c r="C8" s="299"/>
      <c r="D8" s="299"/>
      <c r="E8" s="299"/>
      <c r="F8" s="146" t="s">
        <v>336</v>
      </c>
      <c r="G8" s="141"/>
      <c r="H8" s="141"/>
      <c r="I8" s="141"/>
      <c r="J8" s="141"/>
      <c r="K8" s="141"/>
    </row>
    <row r="9" spans="1:11" ht="24.95" customHeight="1">
      <c r="A9" s="147">
        <v>1</v>
      </c>
      <c r="B9" s="137" t="s">
        <v>337</v>
      </c>
      <c r="C9" s="137">
        <v>33</v>
      </c>
      <c r="D9" s="148">
        <v>3.5000000000000003E-2</v>
      </c>
      <c r="E9" s="137">
        <v>0</v>
      </c>
      <c r="F9" s="137">
        <f>E9*100/C9</f>
        <v>0</v>
      </c>
      <c r="G9" s="141"/>
      <c r="H9" s="141"/>
      <c r="I9" s="141"/>
      <c r="J9" s="141"/>
      <c r="K9" s="141"/>
    </row>
    <row r="10" spans="1:11" ht="24.95" customHeight="1">
      <c r="A10" s="149">
        <v>2</v>
      </c>
      <c r="B10" s="139" t="s">
        <v>345</v>
      </c>
      <c r="C10" s="139">
        <v>4</v>
      </c>
      <c r="D10" s="150">
        <v>0.03</v>
      </c>
      <c r="E10" s="139">
        <v>0</v>
      </c>
      <c r="F10" s="139">
        <v>0</v>
      </c>
      <c r="G10" s="141"/>
      <c r="H10" s="141"/>
      <c r="I10" s="141"/>
      <c r="J10" s="141"/>
      <c r="K10" s="141"/>
    </row>
    <row r="11" spans="1:11" ht="24.95" customHeight="1">
      <c r="A11" s="149">
        <v>3</v>
      </c>
      <c r="B11" s="139" t="s">
        <v>365</v>
      </c>
      <c r="C11" s="139">
        <v>1</v>
      </c>
      <c r="D11" s="150">
        <v>0.03</v>
      </c>
      <c r="E11" s="139">
        <v>0</v>
      </c>
      <c r="F11" s="139">
        <v>0</v>
      </c>
      <c r="G11" s="141"/>
      <c r="H11" s="141"/>
      <c r="I11" s="141"/>
      <c r="J11" s="141"/>
      <c r="K11" s="141"/>
    </row>
    <row r="12" spans="1:11" ht="18">
      <c r="A12" s="151"/>
      <c r="B12" s="141"/>
      <c r="C12" s="141"/>
      <c r="D12" s="141"/>
      <c r="E12" s="141"/>
      <c r="F12" s="141"/>
      <c r="G12" s="141"/>
      <c r="H12" s="141"/>
      <c r="I12" s="141"/>
      <c r="J12" s="141"/>
      <c r="K12" s="141"/>
    </row>
    <row r="13" spans="1:11" ht="55.5" customHeight="1">
      <c r="A13" s="302" t="s">
        <v>366</v>
      </c>
      <c r="B13" s="302"/>
      <c r="C13" s="302"/>
      <c r="D13" s="302"/>
      <c r="E13" s="302"/>
      <c r="F13" s="302"/>
      <c r="G13" s="141"/>
      <c r="H13" s="141"/>
      <c r="I13" s="141"/>
      <c r="J13" s="141"/>
      <c r="K13" s="141"/>
    </row>
    <row r="14" spans="1:11" ht="10.5" customHeight="1">
      <c r="A14" s="152"/>
      <c r="B14" s="141"/>
      <c r="C14" s="141"/>
      <c r="D14" s="141"/>
      <c r="E14" s="141"/>
      <c r="F14" s="141"/>
      <c r="G14" s="141"/>
      <c r="H14" s="141"/>
      <c r="I14" s="141"/>
      <c r="J14" s="141"/>
      <c r="K14" s="141"/>
    </row>
    <row r="15" spans="1:11" ht="18">
      <c r="A15" s="151" t="s">
        <v>367</v>
      </c>
      <c r="B15" s="141"/>
      <c r="C15" s="141"/>
      <c r="D15" s="141"/>
      <c r="E15" s="141"/>
      <c r="F15" s="141"/>
      <c r="G15" s="141"/>
      <c r="H15" s="141"/>
      <c r="I15" s="141"/>
      <c r="J15" s="141"/>
      <c r="K15" s="141"/>
    </row>
    <row r="16" spans="1:11" ht="44.25" customHeight="1">
      <c r="A16" s="302" t="s">
        <v>368</v>
      </c>
      <c r="B16" s="302"/>
      <c r="C16" s="302"/>
      <c r="D16" s="302"/>
      <c r="E16" s="302"/>
      <c r="F16" s="302"/>
      <c r="G16" s="141"/>
      <c r="H16" s="141"/>
      <c r="I16" s="141"/>
      <c r="J16" s="141"/>
      <c r="K16" s="141"/>
    </row>
    <row r="17" spans="1:11" ht="18">
      <c r="A17" s="141"/>
      <c r="B17" s="141"/>
      <c r="C17" s="141"/>
      <c r="D17" s="141"/>
      <c r="E17" s="141"/>
      <c r="F17" s="141"/>
      <c r="G17" s="141"/>
      <c r="H17" s="141"/>
      <c r="I17" s="141"/>
      <c r="J17" s="141"/>
      <c r="K17" s="141"/>
    </row>
  </sheetData>
  <mergeCells count="11">
    <mergeCell ref="A13:F13"/>
    <mergeCell ref="A16:F16"/>
    <mergeCell ref="A1:F1"/>
    <mergeCell ref="A2:F2"/>
    <mergeCell ref="A3:F3"/>
    <mergeCell ref="A5:F5"/>
    <mergeCell ref="A7:A8"/>
    <mergeCell ref="B7:B8"/>
    <mergeCell ref="C7:C8"/>
    <mergeCell ref="D7:D8"/>
    <mergeCell ref="E7:E8"/>
  </mergeCells>
  <printOptions horizontalCentered="1" verticalCentered="1"/>
  <pageMargins left="0.45" right="0.45" top="0.5" bottom="0.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view="pageBreakPreview" zoomScale="60" zoomScaleNormal="85" workbookViewId="0">
      <selection activeCell="A10" sqref="A10"/>
    </sheetView>
  </sheetViews>
  <sheetFormatPr defaultColWidth="14.5703125" defaultRowHeight="14.25"/>
  <cols>
    <col min="1" max="1" width="4.140625" style="164" bestFit="1" customWidth="1"/>
    <col min="2" max="2" width="11.28515625" style="164" customWidth="1"/>
    <col min="3" max="3" width="19.7109375" style="164" customWidth="1"/>
    <col min="4" max="4" width="25.7109375" style="164" customWidth="1"/>
    <col min="5" max="5" width="18.85546875" style="164" customWidth="1"/>
    <col min="6" max="6" width="30.85546875" style="164" customWidth="1"/>
    <col min="7" max="7" width="15.140625" style="164" customWidth="1"/>
    <col min="8" max="256" width="14.5703125" style="164"/>
    <col min="257" max="257" width="4.140625" style="164" bestFit="1" customWidth="1"/>
    <col min="258" max="258" width="11.28515625" style="164" customWidth="1"/>
    <col min="259" max="259" width="19.7109375" style="164" customWidth="1"/>
    <col min="260" max="260" width="25.7109375" style="164" customWidth="1"/>
    <col min="261" max="261" width="18.85546875" style="164" customWidth="1"/>
    <col min="262" max="262" width="30.85546875" style="164" customWidth="1"/>
    <col min="263" max="263" width="15.140625" style="164" customWidth="1"/>
    <col min="264" max="512" width="14.5703125" style="164"/>
    <col min="513" max="513" width="4.140625" style="164" bestFit="1" customWidth="1"/>
    <col min="514" max="514" width="11.28515625" style="164" customWidth="1"/>
    <col min="515" max="515" width="19.7109375" style="164" customWidth="1"/>
    <col min="516" max="516" width="25.7109375" style="164" customWidth="1"/>
    <col min="517" max="517" width="18.85546875" style="164" customWidth="1"/>
    <col min="518" max="518" width="30.85546875" style="164" customWidth="1"/>
    <col min="519" max="519" width="15.140625" style="164" customWidth="1"/>
    <col min="520" max="768" width="14.5703125" style="164"/>
    <col min="769" max="769" width="4.140625" style="164" bestFit="1" customWidth="1"/>
    <col min="770" max="770" width="11.28515625" style="164" customWidth="1"/>
    <col min="771" max="771" width="19.7109375" style="164" customWidth="1"/>
    <col min="772" max="772" width="25.7109375" style="164" customWidth="1"/>
    <col min="773" max="773" width="18.85546875" style="164" customWidth="1"/>
    <col min="774" max="774" width="30.85546875" style="164" customWidth="1"/>
    <col min="775" max="775" width="15.140625" style="164" customWidth="1"/>
    <col min="776" max="1024" width="14.5703125" style="164"/>
    <col min="1025" max="1025" width="4.140625" style="164" bestFit="1" customWidth="1"/>
    <col min="1026" max="1026" width="11.28515625" style="164" customWidth="1"/>
    <col min="1027" max="1027" width="19.7109375" style="164" customWidth="1"/>
    <col min="1028" max="1028" width="25.7109375" style="164" customWidth="1"/>
    <col min="1029" max="1029" width="18.85546875" style="164" customWidth="1"/>
    <col min="1030" max="1030" width="30.85546875" style="164" customWidth="1"/>
    <col min="1031" max="1031" width="15.140625" style="164" customWidth="1"/>
    <col min="1032" max="1280" width="14.5703125" style="164"/>
    <col min="1281" max="1281" width="4.140625" style="164" bestFit="1" customWidth="1"/>
    <col min="1282" max="1282" width="11.28515625" style="164" customWidth="1"/>
    <col min="1283" max="1283" width="19.7109375" style="164" customWidth="1"/>
    <col min="1284" max="1284" width="25.7109375" style="164" customWidth="1"/>
    <col min="1285" max="1285" width="18.85546875" style="164" customWidth="1"/>
    <col min="1286" max="1286" width="30.85546875" style="164" customWidth="1"/>
    <col min="1287" max="1287" width="15.140625" style="164" customWidth="1"/>
    <col min="1288" max="1536" width="14.5703125" style="164"/>
    <col min="1537" max="1537" width="4.140625" style="164" bestFit="1" customWidth="1"/>
    <col min="1538" max="1538" width="11.28515625" style="164" customWidth="1"/>
    <col min="1539" max="1539" width="19.7109375" style="164" customWidth="1"/>
    <col min="1540" max="1540" width="25.7109375" style="164" customWidth="1"/>
    <col min="1541" max="1541" width="18.85546875" style="164" customWidth="1"/>
    <col min="1542" max="1542" width="30.85546875" style="164" customWidth="1"/>
    <col min="1543" max="1543" width="15.140625" style="164" customWidth="1"/>
    <col min="1544" max="1792" width="14.5703125" style="164"/>
    <col min="1793" max="1793" width="4.140625" style="164" bestFit="1" customWidth="1"/>
    <col min="1794" max="1794" width="11.28515625" style="164" customWidth="1"/>
    <col min="1795" max="1795" width="19.7109375" style="164" customWidth="1"/>
    <col min="1796" max="1796" width="25.7109375" style="164" customWidth="1"/>
    <col min="1797" max="1797" width="18.85546875" style="164" customWidth="1"/>
    <col min="1798" max="1798" width="30.85546875" style="164" customWidth="1"/>
    <col min="1799" max="1799" width="15.140625" style="164" customWidth="1"/>
    <col min="1800" max="2048" width="14.5703125" style="164"/>
    <col min="2049" max="2049" width="4.140625" style="164" bestFit="1" customWidth="1"/>
    <col min="2050" max="2050" width="11.28515625" style="164" customWidth="1"/>
    <col min="2051" max="2051" width="19.7109375" style="164" customWidth="1"/>
    <col min="2052" max="2052" width="25.7109375" style="164" customWidth="1"/>
    <col min="2053" max="2053" width="18.85546875" style="164" customWidth="1"/>
    <col min="2054" max="2054" width="30.85546875" style="164" customWidth="1"/>
    <col min="2055" max="2055" width="15.140625" style="164" customWidth="1"/>
    <col min="2056" max="2304" width="14.5703125" style="164"/>
    <col min="2305" max="2305" width="4.140625" style="164" bestFit="1" customWidth="1"/>
    <col min="2306" max="2306" width="11.28515625" style="164" customWidth="1"/>
    <col min="2307" max="2307" width="19.7109375" style="164" customWidth="1"/>
    <col min="2308" max="2308" width="25.7109375" style="164" customWidth="1"/>
    <col min="2309" max="2309" width="18.85546875" style="164" customWidth="1"/>
    <col min="2310" max="2310" width="30.85546875" style="164" customWidth="1"/>
    <col min="2311" max="2311" width="15.140625" style="164" customWidth="1"/>
    <col min="2312" max="2560" width="14.5703125" style="164"/>
    <col min="2561" max="2561" width="4.140625" style="164" bestFit="1" customWidth="1"/>
    <col min="2562" max="2562" width="11.28515625" style="164" customWidth="1"/>
    <col min="2563" max="2563" width="19.7109375" style="164" customWidth="1"/>
    <col min="2564" max="2564" width="25.7109375" style="164" customWidth="1"/>
    <col min="2565" max="2565" width="18.85546875" style="164" customWidth="1"/>
    <col min="2566" max="2566" width="30.85546875" style="164" customWidth="1"/>
    <col min="2567" max="2567" width="15.140625" style="164" customWidth="1"/>
    <col min="2568" max="2816" width="14.5703125" style="164"/>
    <col min="2817" max="2817" width="4.140625" style="164" bestFit="1" customWidth="1"/>
    <col min="2818" max="2818" width="11.28515625" style="164" customWidth="1"/>
    <col min="2819" max="2819" width="19.7109375" style="164" customWidth="1"/>
    <col min="2820" max="2820" width="25.7109375" style="164" customWidth="1"/>
    <col min="2821" max="2821" width="18.85546875" style="164" customWidth="1"/>
    <col min="2822" max="2822" width="30.85546875" style="164" customWidth="1"/>
    <col min="2823" max="2823" width="15.140625" style="164" customWidth="1"/>
    <col min="2824" max="3072" width="14.5703125" style="164"/>
    <col min="3073" max="3073" width="4.140625" style="164" bestFit="1" customWidth="1"/>
    <col min="3074" max="3074" width="11.28515625" style="164" customWidth="1"/>
    <col min="3075" max="3075" width="19.7109375" style="164" customWidth="1"/>
    <col min="3076" max="3076" width="25.7109375" style="164" customWidth="1"/>
    <col min="3077" max="3077" width="18.85546875" style="164" customWidth="1"/>
    <col min="3078" max="3078" width="30.85546875" style="164" customWidth="1"/>
    <col min="3079" max="3079" width="15.140625" style="164" customWidth="1"/>
    <col min="3080" max="3328" width="14.5703125" style="164"/>
    <col min="3329" max="3329" width="4.140625" style="164" bestFit="1" customWidth="1"/>
    <col min="3330" max="3330" width="11.28515625" style="164" customWidth="1"/>
    <col min="3331" max="3331" width="19.7109375" style="164" customWidth="1"/>
    <col min="3332" max="3332" width="25.7109375" style="164" customWidth="1"/>
    <col min="3333" max="3333" width="18.85546875" style="164" customWidth="1"/>
    <col min="3334" max="3334" width="30.85546875" style="164" customWidth="1"/>
    <col min="3335" max="3335" width="15.140625" style="164" customWidth="1"/>
    <col min="3336" max="3584" width="14.5703125" style="164"/>
    <col min="3585" max="3585" width="4.140625" style="164" bestFit="1" customWidth="1"/>
    <col min="3586" max="3586" width="11.28515625" style="164" customWidth="1"/>
    <col min="3587" max="3587" width="19.7109375" style="164" customWidth="1"/>
    <col min="3588" max="3588" width="25.7109375" style="164" customWidth="1"/>
    <col min="3589" max="3589" width="18.85546875" style="164" customWidth="1"/>
    <col min="3590" max="3590" width="30.85546875" style="164" customWidth="1"/>
    <col min="3591" max="3591" width="15.140625" style="164" customWidth="1"/>
    <col min="3592" max="3840" width="14.5703125" style="164"/>
    <col min="3841" max="3841" width="4.140625" style="164" bestFit="1" customWidth="1"/>
    <col min="3842" max="3842" width="11.28515625" style="164" customWidth="1"/>
    <col min="3843" max="3843" width="19.7109375" style="164" customWidth="1"/>
    <col min="3844" max="3844" width="25.7109375" style="164" customWidth="1"/>
    <col min="3845" max="3845" width="18.85546875" style="164" customWidth="1"/>
    <col min="3846" max="3846" width="30.85546875" style="164" customWidth="1"/>
    <col min="3847" max="3847" width="15.140625" style="164" customWidth="1"/>
    <col min="3848" max="4096" width="14.5703125" style="164"/>
    <col min="4097" max="4097" width="4.140625" style="164" bestFit="1" customWidth="1"/>
    <col min="4098" max="4098" width="11.28515625" style="164" customWidth="1"/>
    <col min="4099" max="4099" width="19.7109375" style="164" customWidth="1"/>
    <col min="4100" max="4100" width="25.7109375" style="164" customWidth="1"/>
    <col min="4101" max="4101" width="18.85546875" style="164" customWidth="1"/>
    <col min="4102" max="4102" width="30.85546875" style="164" customWidth="1"/>
    <col min="4103" max="4103" width="15.140625" style="164" customWidth="1"/>
    <col min="4104" max="4352" width="14.5703125" style="164"/>
    <col min="4353" max="4353" width="4.140625" style="164" bestFit="1" customWidth="1"/>
    <col min="4354" max="4354" width="11.28515625" style="164" customWidth="1"/>
    <col min="4355" max="4355" width="19.7109375" style="164" customWidth="1"/>
    <col min="4356" max="4356" width="25.7109375" style="164" customWidth="1"/>
    <col min="4357" max="4357" width="18.85546875" style="164" customWidth="1"/>
    <col min="4358" max="4358" width="30.85546875" style="164" customWidth="1"/>
    <col min="4359" max="4359" width="15.140625" style="164" customWidth="1"/>
    <col min="4360" max="4608" width="14.5703125" style="164"/>
    <col min="4609" max="4609" width="4.140625" style="164" bestFit="1" customWidth="1"/>
    <col min="4610" max="4610" width="11.28515625" style="164" customWidth="1"/>
    <col min="4611" max="4611" width="19.7109375" style="164" customWidth="1"/>
    <col min="4612" max="4612" width="25.7109375" style="164" customWidth="1"/>
    <col min="4613" max="4613" width="18.85546875" style="164" customWidth="1"/>
    <col min="4614" max="4614" width="30.85546875" style="164" customWidth="1"/>
    <col min="4615" max="4615" width="15.140625" style="164" customWidth="1"/>
    <col min="4616" max="4864" width="14.5703125" style="164"/>
    <col min="4865" max="4865" width="4.140625" style="164" bestFit="1" customWidth="1"/>
    <col min="4866" max="4866" width="11.28515625" style="164" customWidth="1"/>
    <col min="4867" max="4867" width="19.7109375" style="164" customWidth="1"/>
    <col min="4868" max="4868" width="25.7109375" style="164" customWidth="1"/>
    <col min="4869" max="4869" width="18.85546875" style="164" customWidth="1"/>
    <col min="4870" max="4870" width="30.85546875" style="164" customWidth="1"/>
    <col min="4871" max="4871" width="15.140625" style="164" customWidth="1"/>
    <col min="4872" max="5120" width="14.5703125" style="164"/>
    <col min="5121" max="5121" width="4.140625" style="164" bestFit="1" customWidth="1"/>
    <col min="5122" max="5122" width="11.28515625" style="164" customWidth="1"/>
    <col min="5123" max="5123" width="19.7109375" style="164" customWidth="1"/>
    <col min="5124" max="5124" width="25.7109375" style="164" customWidth="1"/>
    <col min="5125" max="5125" width="18.85546875" style="164" customWidth="1"/>
    <col min="5126" max="5126" width="30.85546875" style="164" customWidth="1"/>
    <col min="5127" max="5127" width="15.140625" style="164" customWidth="1"/>
    <col min="5128" max="5376" width="14.5703125" style="164"/>
    <col min="5377" max="5377" width="4.140625" style="164" bestFit="1" customWidth="1"/>
    <col min="5378" max="5378" width="11.28515625" style="164" customWidth="1"/>
    <col min="5379" max="5379" width="19.7109375" style="164" customWidth="1"/>
    <col min="5380" max="5380" width="25.7109375" style="164" customWidth="1"/>
    <col min="5381" max="5381" width="18.85546875" style="164" customWidth="1"/>
    <col min="5382" max="5382" width="30.85546875" style="164" customWidth="1"/>
    <col min="5383" max="5383" width="15.140625" style="164" customWidth="1"/>
    <col min="5384" max="5632" width="14.5703125" style="164"/>
    <col min="5633" max="5633" width="4.140625" style="164" bestFit="1" customWidth="1"/>
    <col min="5634" max="5634" width="11.28515625" style="164" customWidth="1"/>
    <col min="5635" max="5635" width="19.7109375" style="164" customWidth="1"/>
    <col min="5636" max="5636" width="25.7109375" style="164" customWidth="1"/>
    <col min="5637" max="5637" width="18.85546875" style="164" customWidth="1"/>
    <col min="5638" max="5638" width="30.85546875" style="164" customWidth="1"/>
    <col min="5639" max="5639" width="15.140625" style="164" customWidth="1"/>
    <col min="5640" max="5888" width="14.5703125" style="164"/>
    <col min="5889" max="5889" width="4.140625" style="164" bestFit="1" customWidth="1"/>
    <col min="5890" max="5890" width="11.28515625" style="164" customWidth="1"/>
    <col min="5891" max="5891" width="19.7109375" style="164" customWidth="1"/>
    <col min="5892" max="5892" width="25.7109375" style="164" customWidth="1"/>
    <col min="5893" max="5893" width="18.85546875" style="164" customWidth="1"/>
    <col min="5894" max="5894" width="30.85546875" style="164" customWidth="1"/>
    <col min="5895" max="5895" width="15.140625" style="164" customWidth="1"/>
    <col min="5896" max="6144" width="14.5703125" style="164"/>
    <col min="6145" max="6145" width="4.140625" style="164" bestFit="1" customWidth="1"/>
    <col min="6146" max="6146" width="11.28515625" style="164" customWidth="1"/>
    <col min="6147" max="6147" width="19.7109375" style="164" customWidth="1"/>
    <col min="6148" max="6148" width="25.7109375" style="164" customWidth="1"/>
    <col min="6149" max="6149" width="18.85546875" style="164" customWidth="1"/>
    <col min="6150" max="6150" width="30.85546875" style="164" customWidth="1"/>
    <col min="6151" max="6151" width="15.140625" style="164" customWidth="1"/>
    <col min="6152" max="6400" width="14.5703125" style="164"/>
    <col min="6401" max="6401" width="4.140625" style="164" bestFit="1" customWidth="1"/>
    <col min="6402" max="6402" width="11.28515625" style="164" customWidth="1"/>
    <col min="6403" max="6403" width="19.7109375" style="164" customWidth="1"/>
    <col min="6404" max="6404" width="25.7109375" style="164" customWidth="1"/>
    <col min="6405" max="6405" width="18.85546875" style="164" customWidth="1"/>
    <col min="6406" max="6406" width="30.85546875" style="164" customWidth="1"/>
    <col min="6407" max="6407" width="15.140625" style="164" customWidth="1"/>
    <col min="6408" max="6656" width="14.5703125" style="164"/>
    <col min="6657" max="6657" width="4.140625" style="164" bestFit="1" customWidth="1"/>
    <col min="6658" max="6658" width="11.28515625" style="164" customWidth="1"/>
    <col min="6659" max="6659" width="19.7109375" style="164" customWidth="1"/>
    <col min="6660" max="6660" width="25.7109375" style="164" customWidth="1"/>
    <col min="6661" max="6661" width="18.85546875" style="164" customWidth="1"/>
    <col min="6662" max="6662" width="30.85546875" style="164" customWidth="1"/>
    <col min="6663" max="6663" width="15.140625" style="164" customWidth="1"/>
    <col min="6664" max="6912" width="14.5703125" style="164"/>
    <col min="6913" max="6913" width="4.140625" style="164" bestFit="1" customWidth="1"/>
    <col min="6914" max="6914" width="11.28515625" style="164" customWidth="1"/>
    <col min="6915" max="6915" width="19.7109375" style="164" customWidth="1"/>
    <col min="6916" max="6916" width="25.7109375" style="164" customWidth="1"/>
    <col min="6917" max="6917" width="18.85546875" style="164" customWidth="1"/>
    <col min="6918" max="6918" width="30.85546875" style="164" customWidth="1"/>
    <col min="6919" max="6919" width="15.140625" style="164" customWidth="1"/>
    <col min="6920" max="7168" width="14.5703125" style="164"/>
    <col min="7169" max="7169" width="4.140625" style="164" bestFit="1" customWidth="1"/>
    <col min="7170" max="7170" width="11.28515625" style="164" customWidth="1"/>
    <col min="7171" max="7171" width="19.7109375" style="164" customWidth="1"/>
    <col min="7172" max="7172" width="25.7109375" style="164" customWidth="1"/>
    <col min="7173" max="7173" width="18.85546875" style="164" customWidth="1"/>
    <col min="7174" max="7174" width="30.85546875" style="164" customWidth="1"/>
    <col min="7175" max="7175" width="15.140625" style="164" customWidth="1"/>
    <col min="7176" max="7424" width="14.5703125" style="164"/>
    <col min="7425" max="7425" width="4.140625" style="164" bestFit="1" customWidth="1"/>
    <col min="7426" max="7426" width="11.28515625" style="164" customWidth="1"/>
    <col min="7427" max="7427" width="19.7109375" style="164" customWidth="1"/>
    <col min="7428" max="7428" width="25.7109375" style="164" customWidth="1"/>
    <col min="7429" max="7429" width="18.85546875" style="164" customWidth="1"/>
    <col min="7430" max="7430" width="30.85546875" style="164" customWidth="1"/>
    <col min="7431" max="7431" width="15.140625" style="164" customWidth="1"/>
    <col min="7432" max="7680" width="14.5703125" style="164"/>
    <col min="7681" max="7681" width="4.140625" style="164" bestFit="1" customWidth="1"/>
    <col min="7682" max="7682" width="11.28515625" style="164" customWidth="1"/>
    <col min="7683" max="7683" width="19.7109375" style="164" customWidth="1"/>
    <col min="7684" max="7684" width="25.7109375" style="164" customWidth="1"/>
    <col min="7685" max="7685" width="18.85546875" style="164" customWidth="1"/>
    <col min="7686" max="7686" width="30.85546875" style="164" customWidth="1"/>
    <col min="7687" max="7687" width="15.140625" style="164" customWidth="1"/>
    <col min="7688" max="7936" width="14.5703125" style="164"/>
    <col min="7937" max="7937" width="4.140625" style="164" bestFit="1" customWidth="1"/>
    <col min="7938" max="7938" width="11.28515625" style="164" customWidth="1"/>
    <col min="7939" max="7939" width="19.7109375" style="164" customWidth="1"/>
    <col min="7940" max="7940" width="25.7109375" style="164" customWidth="1"/>
    <col min="7941" max="7941" width="18.85546875" style="164" customWidth="1"/>
    <col min="7942" max="7942" width="30.85546875" style="164" customWidth="1"/>
    <col min="7943" max="7943" width="15.140625" style="164" customWidth="1"/>
    <col min="7944" max="8192" width="14.5703125" style="164"/>
    <col min="8193" max="8193" width="4.140625" style="164" bestFit="1" customWidth="1"/>
    <col min="8194" max="8194" width="11.28515625" style="164" customWidth="1"/>
    <col min="8195" max="8195" width="19.7109375" style="164" customWidth="1"/>
    <col min="8196" max="8196" width="25.7109375" style="164" customWidth="1"/>
    <col min="8197" max="8197" width="18.85546875" style="164" customWidth="1"/>
    <col min="8198" max="8198" width="30.85546875" style="164" customWidth="1"/>
    <col min="8199" max="8199" width="15.140625" style="164" customWidth="1"/>
    <col min="8200" max="8448" width="14.5703125" style="164"/>
    <col min="8449" max="8449" width="4.140625" style="164" bestFit="1" customWidth="1"/>
    <col min="8450" max="8450" width="11.28515625" style="164" customWidth="1"/>
    <col min="8451" max="8451" width="19.7109375" style="164" customWidth="1"/>
    <col min="8452" max="8452" width="25.7109375" style="164" customWidth="1"/>
    <col min="8453" max="8453" width="18.85546875" style="164" customWidth="1"/>
    <col min="8454" max="8454" width="30.85546875" style="164" customWidth="1"/>
    <col min="8455" max="8455" width="15.140625" style="164" customWidth="1"/>
    <col min="8456" max="8704" width="14.5703125" style="164"/>
    <col min="8705" max="8705" width="4.140625" style="164" bestFit="1" customWidth="1"/>
    <col min="8706" max="8706" width="11.28515625" style="164" customWidth="1"/>
    <col min="8707" max="8707" width="19.7109375" style="164" customWidth="1"/>
    <col min="8708" max="8708" width="25.7109375" style="164" customWidth="1"/>
    <col min="8709" max="8709" width="18.85546875" style="164" customWidth="1"/>
    <col min="8710" max="8710" width="30.85546875" style="164" customWidth="1"/>
    <col min="8711" max="8711" width="15.140625" style="164" customWidth="1"/>
    <col min="8712" max="8960" width="14.5703125" style="164"/>
    <col min="8961" max="8961" width="4.140625" style="164" bestFit="1" customWidth="1"/>
    <col min="8962" max="8962" width="11.28515625" style="164" customWidth="1"/>
    <col min="8963" max="8963" width="19.7109375" style="164" customWidth="1"/>
    <col min="8964" max="8964" width="25.7109375" style="164" customWidth="1"/>
    <col min="8965" max="8965" width="18.85546875" style="164" customWidth="1"/>
    <col min="8966" max="8966" width="30.85546875" style="164" customWidth="1"/>
    <col min="8967" max="8967" width="15.140625" style="164" customWidth="1"/>
    <col min="8968" max="9216" width="14.5703125" style="164"/>
    <col min="9217" max="9217" width="4.140625" style="164" bestFit="1" customWidth="1"/>
    <col min="9218" max="9218" width="11.28515625" style="164" customWidth="1"/>
    <col min="9219" max="9219" width="19.7109375" style="164" customWidth="1"/>
    <col min="9220" max="9220" width="25.7109375" style="164" customWidth="1"/>
    <col min="9221" max="9221" width="18.85546875" style="164" customWidth="1"/>
    <col min="9222" max="9222" width="30.85546875" style="164" customWidth="1"/>
    <col min="9223" max="9223" width="15.140625" style="164" customWidth="1"/>
    <col min="9224" max="9472" width="14.5703125" style="164"/>
    <col min="9473" max="9473" width="4.140625" style="164" bestFit="1" customWidth="1"/>
    <col min="9474" max="9474" width="11.28515625" style="164" customWidth="1"/>
    <col min="9475" max="9475" width="19.7109375" style="164" customWidth="1"/>
    <col min="9476" max="9476" width="25.7109375" style="164" customWidth="1"/>
    <col min="9477" max="9477" width="18.85546875" style="164" customWidth="1"/>
    <col min="9478" max="9478" width="30.85546875" style="164" customWidth="1"/>
    <col min="9479" max="9479" width="15.140625" style="164" customWidth="1"/>
    <col min="9480" max="9728" width="14.5703125" style="164"/>
    <col min="9729" max="9729" width="4.140625" style="164" bestFit="1" customWidth="1"/>
    <col min="9730" max="9730" width="11.28515625" style="164" customWidth="1"/>
    <col min="9731" max="9731" width="19.7109375" style="164" customWidth="1"/>
    <col min="9732" max="9732" width="25.7109375" style="164" customWidth="1"/>
    <col min="9733" max="9733" width="18.85546875" style="164" customWidth="1"/>
    <col min="9734" max="9734" width="30.85546875" style="164" customWidth="1"/>
    <col min="9735" max="9735" width="15.140625" style="164" customWidth="1"/>
    <col min="9736" max="9984" width="14.5703125" style="164"/>
    <col min="9985" max="9985" width="4.140625" style="164" bestFit="1" customWidth="1"/>
    <col min="9986" max="9986" width="11.28515625" style="164" customWidth="1"/>
    <col min="9987" max="9987" width="19.7109375" style="164" customWidth="1"/>
    <col min="9988" max="9988" width="25.7109375" style="164" customWidth="1"/>
    <col min="9989" max="9989" width="18.85546875" style="164" customWidth="1"/>
    <col min="9990" max="9990" width="30.85546875" style="164" customWidth="1"/>
    <col min="9991" max="9991" width="15.140625" style="164" customWidth="1"/>
    <col min="9992" max="10240" width="14.5703125" style="164"/>
    <col min="10241" max="10241" width="4.140625" style="164" bestFit="1" customWidth="1"/>
    <col min="10242" max="10242" width="11.28515625" style="164" customWidth="1"/>
    <col min="10243" max="10243" width="19.7109375" style="164" customWidth="1"/>
    <col min="10244" max="10244" width="25.7109375" style="164" customWidth="1"/>
    <col min="10245" max="10245" width="18.85546875" style="164" customWidth="1"/>
    <col min="10246" max="10246" width="30.85546875" style="164" customWidth="1"/>
    <col min="10247" max="10247" width="15.140625" style="164" customWidth="1"/>
    <col min="10248" max="10496" width="14.5703125" style="164"/>
    <col min="10497" max="10497" width="4.140625" style="164" bestFit="1" customWidth="1"/>
    <col min="10498" max="10498" width="11.28515625" style="164" customWidth="1"/>
    <col min="10499" max="10499" width="19.7109375" style="164" customWidth="1"/>
    <col min="10500" max="10500" width="25.7109375" style="164" customWidth="1"/>
    <col min="10501" max="10501" width="18.85546875" style="164" customWidth="1"/>
    <col min="10502" max="10502" width="30.85546875" style="164" customWidth="1"/>
    <col min="10503" max="10503" width="15.140625" style="164" customWidth="1"/>
    <col min="10504" max="10752" width="14.5703125" style="164"/>
    <col min="10753" max="10753" width="4.140625" style="164" bestFit="1" customWidth="1"/>
    <col min="10754" max="10754" width="11.28515625" style="164" customWidth="1"/>
    <col min="10755" max="10755" width="19.7109375" style="164" customWidth="1"/>
    <col min="10756" max="10756" width="25.7109375" style="164" customWidth="1"/>
    <col min="10757" max="10757" width="18.85546875" style="164" customWidth="1"/>
    <col min="10758" max="10758" width="30.85546875" style="164" customWidth="1"/>
    <col min="10759" max="10759" width="15.140625" style="164" customWidth="1"/>
    <col min="10760" max="11008" width="14.5703125" style="164"/>
    <col min="11009" max="11009" width="4.140625" style="164" bestFit="1" customWidth="1"/>
    <col min="11010" max="11010" width="11.28515625" style="164" customWidth="1"/>
    <col min="11011" max="11011" width="19.7109375" style="164" customWidth="1"/>
    <col min="11012" max="11012" width="25.7109375" style="164" customWidth="1"/>
    <col min="11013" max="11013" width="18.85546875" style="164" customWidth="1"/>
    <col min="11014" max="11014" width="30.85546875" style="164" customWidth="1"/>
    <col min="11015" max="11015" width="15.140625" style="164" customWidth="1"/>
    <col min="11016" max="11264" width="14.5703125" style="164"/>
    <col min="11265" max="11265" width="4.140625" style="164" bestFit="1" customWidth="1"/>
    <col min="11266" max="11266" width="11.28515625" style="164" customWidth="1"/>
    <col min="11267" max="11267" width="19.7109375" style="164" customWidth="1"/>
    <col min="11268" max="11268" width="25.7109375" style="164" customWidth="1"/>
    <col min="11269" max="11269" width="18.85546875" style="164" customWidth="1"/>
    <col min="11270" max="11270" width="30.85546875" style="164" customWidth="1"/>
    <col min="11271" max="11271" width="15.140625" style="164" customWidth="1"/>
    <col min="11272" max="11520" width="14.5703125" style="164"/>
    <col min="11521" max="11521" width="4.140625" style="164" bestFit="1" customWidth="1"/>
    <col min="11522" max="11522" width="11.28515625" style="164" customWidth="1"/>
    <col min="11523" max="11523" width="19.7109375" style="164" customWidth="1"/>
    <col min="11524" max="11524" width="25.7109375" style="164" customWidth="1"/>
    <col min="11525" max="11525" width="18.85546875" style="164" customWidth="1"/>
    <col min="11526" max="11526" width="30.85546875" style="164" customWidth="1"/>
    <col min="11527" max="11527" width="15.140625" style="164" customWidth="1"/>
    <col min="11528" max="11776" width="14.5703125" style="164"/>
    <col min="11777" max="11777" width="4.140625" style="164" bestFit="1" customWidth="1"/>
    <col min="11778" max="11778" width="11.28515625" style="164" customWidth="1"/>
    <col min="11779" max="11779" width="19.7109375" style="164" customWidth="1"/>
    <col min="11780" max="11780" width="25.7109375" style="164" customWidth="1"/>
    <col min="11781" max="11781" width="18.85546875" style="164" customWidth="1"/>
    <col min="11782" max="11782" width="30.85546875" style="164" customWidth="1"/>
    <col min="11783" max="11783" width="15.140625" style="164" customWidth="1"/>
    <col min="11784" max="12032" width="14.5703125" style="164"/>
    <col min="12033" max="12033" width="4.140625" style="164" bestFit="1" customWidth="1"/>
    <col min="12034" max="12034" width="11.28515625" style="164" customWidth="1"/>
    <col min="12035" max="12035" width="19.7109375" style="164" customWidth="1"/>
    <col min="12036" max="12036" width="25.7109375" style="164" customWidth="1"/>
    <col min="12037" max="12037" width="18.85546875" style="164" customWidth="1"/>
    <col min="12038" max="12038" width="30.85546875" style="164" customWidth="1"/>
    <col min="12039" max="12039" width="15.140625" style="164" customWidth="1"/>
    <col min="12040" max="12288" width="14.5703125" style="164"/>
    <col min="12289" max="12289" width="4.140625" style="164" bestFit="1" customWidth="1"/>
    <col min="12290" max="12290" width="11.28515625" style="164" customWidth="1"/>
    <col min="12291" max="12291" width="19.7109375" style="164" customWidth="1"/>
    <col min="12292" max="12292" width="25.7109375" style="164" customWidth="1"/>
    <col min="12293" max="12293" width="18.85546875" style="164" customWidth="1"/>
    <col min="12294" max="12294" width="30.85546875" style="164" customWidth="1"/>
    <col min="12295" max="12295" width="15.140625" style="164" customWidth="1"/>
    <col min="12296" max="12544" width="14.5703125" style="164"/>
    <col min="12545" max="12545" width="4.140625" style="164" bestFit="1" customWidth="1"/>
    <col min="12546" max="12546" width="11.28515625" style="164" customWidth="1"/>
    <col min="12547" max="12547" width="19.7109375" style="164" customWidth="1"/>
    <col min="12548" max="12548" width="25.7109375" style="164" customWidth="1"/>
    <col min="12549" max="12549" width="18.85546875" style="164" customWidth="1"/>
    <col min="12550" max="12550" width="30.85546875" style="164" customWidth="1"/>
    <col min="12551" max="12551" width="15.140625" style="164" customWidth="1"/>
    <col min="12552" max="12800" width="14.5703125" style="164"/>
    <col min="12801" max="12801" width="4.140625" style="164" bestFit="1" customWidth="1"/>
    <col min="12802" max="12802" width="11.28515625" style="164" customWidth="1"/>
    <col min="12803" max="12803" width="19.7109375" style="164" customWidth="1"/>
    <col min="12804" max="12804" width="25.7109375" style="164" customWidth="1"/>
    <col min="12805" max="12805" width="18.85546875" style="164" customWidth="1"/>
    <col min="12806" max="12806" width="30.85546875" style="164" customWidth="1"/>
    <col min="12807" max="12807" width="15.140625" style="164" customWidth="1"/>
    <col min="12808" max="13056" width="14.5703125" style="164"/>
    <col min="13057" max="13057" width="4.140625" style="164" bestFit="1" customWidth="1"/>
    <col min="13058" max="13058" width="11.28515625" style="164" customWidth="1"/>
    <col min="13059" max="13059" width="19.7109375" style="164" customWidth="1"/>
    <col min="13060" max="13060" width="25.7109375" style="164" customWidth="1"/>
    <col min="13061" max="13061" width="18.85546875" style="164" customWidth="1"/>
    <col min="13062" max="13062" width="30.85546875" style="164" customWidth="1"/>
    <col min="13063" max="13063" width="15.140625" style="164" customWidth="1"/>
    <col min="13064" max="13312" width="14.5703125" style="164"/>
    <col min="13313" max="13313" width="4.140625" style="164" bestFit="1" customWidth="1"/>
    <col min="13314" max="13314" width="11.28515625" style="164" customWidth="1"/>
    <col min="13315" max="13315" width="19.7109375" style="164" customWidth="1"/>
    <col min="13316" max="13316" width="25.7109375" style="164" customWidth="1"/>
    <col min="13317" max="13317" width="18.85546875" style="164" customWidth="1"/>
    <col min="13318" max="13318" width="30.85546875" style="164" customWidth="1"/>
    <col min="13319" max="13319" width="15.140625" style="164" customWidth="1"/>
    <col min="13320" max="13568" width="14.5703125" style="164"/>
    <col min="13569" max="13569" width="4.140625" style="164" bestFit="1" customWidth="1"/>
    <col min="13570" max="13570" width="11.28515625" style="164" customWidth="1"/>
    <col min="13571" max="13571" width="19.7109375" style="164" customWidth="1"/>
    <col min="13572" max="13572" width="25.7109375" style="164" customWidth="1"/>
    <col min="13573" max="13573" width="18.85546875" style="164" customWidth="1"/>
    <col min="13574" max="13574" width="30.85546875" style="164" customWidth="1"/>
    <col min="13575" max="13575" width="15.140625" style="164" customWidth="1"/>
    <col min="13576" max="13824" width="14.5703125" style="164"/>
    <col min="13825" max="13825" width="4.140625" style="164" bestFit="1" customWidth="1"/>
    <col min="13826" max="13826" width="11.28515625" style="164" customWidth="1"/>
    <col min="13827" max="13827" width="19.7109375" style="164" customWidth="1"/>
    <col min="13828" max="13828" width="25.7109375" style="164" customWidth="1"/>
    <col min="13829" max="13829" width="18.85546875" style="164" customWidth="1"/>
    <col min="13830" max="13830" width="30.85546875" style="164" customWidth="1"/>
    <col min="13831" max="13831" width="15.140625" style="164" customWidth="1"/>
    <col min="13832" max="14080" width="14.5703125" style="164"/>
    <col min="14081" max="14081" width="4.140625" style="164" bestFit="1" customWidth="1"/>
    <col min="14082" max="14082" width="11.28515625" style="164" customWidth="1"/>
    <col min="14083" max="14083" width="19.7109375" style="164" customWidth="1"/>
    <col min="14084" max="14084" width="25.7109375" style="164" customWidth="1"/>
    <col min="14085" max="14085" width="18.85546875" style="164" customWidth="1"/>
    <col min="14086" max="14086" width="30.85546875" style="164" customWidth="1"/>
    <col min="14087" max="14087" width="15.140625" style="164" customWidth="1"/>
    <col min="14088" max="14336" width="14.5703125" style="164"/>
    <col min="14337" max="14337" width="4.140625" style="164" bestFit="1" customWidth="1"/>
    <col min="14338" max="14338" width="11.28515625" style="164" customWidth="1"/>
    <col min="14339" max="14339" width="19.7109375" style="164" customWidth="1"/>
    <col min="14340" max="14340" width="25.7109375" style="164" customWidth="1"/>
    <col min="14341" max="14341" width="18.85546875" style="164" customWidth="1"/>
    <col min="14342" max="14342" width="30.85546875" style="164" customWidth="1"/>
    <col min="14343" max="14343" width="15.140625" style="164" customWidth="1"/>
    <col min="14344" max="14592" width="14.5703125" style="164"/>
    <col min="14593" max="14593" width="4.140625" style="164" bestFit="1" customWidth="1"/>
    <col min="14594" max="14594" width="11.28515625" style="164" customWidth="1"/>
    <col min="14595" max="14595" width="19.7109375" style="164" customWidth="1"/>
    <col min="14596" max="14596" width="25.7109375" style="164" customWidth="1"/>
    <col min="14597" max="14597" width="18.85546875" style="164" customWidth="1"/>
    <col min="14598" max="14598" width="30.85546875" style="164" customWidth="1"/>
    <col min="14599" max="14599" width="15.140625" style="164" customWidth="1"/>
    <col min="14600" max="14848" width="14.5703125" style="164"/>
    <col min="14849" max="14849" width="4.140625" style="164" bestFit="1" customWidth="1"/>
    <col min="14850" max="14850" width="11.28515625" style="164" customWidth="1"/>
    <col min="14851" max="14851" width="19.7109375" style="164" customWidth="1"/>
    <col min="14852" max="14852" width="25.7109375" style="164" customWidth="1"/>
    <col min="14853" max="14853" width="18.85546875" style="164" customWidth="1"/>
    <col min="14854" max="14854" width="30.85546875" style="164" customWidth="1"/>
    <col min="14855" max="14855" width="15.140625" style="164" customWidth="1"/>
    <col min="14856" max="15104" width="14.5703125" style="164"/>
    <col min="15105" max="15105" width="4.140625" style="164" bestFit="1" customWidth="1"/>
    <col min="15106" max="15106" width="11.28515625" style="164" customWidth="1"/>
    <col min="15107" max="15107" width="19.7109375" style="164" customWidth="1"/>
    <col min="15108" max="15108" width="25.7109375" style="164" customWidth="1"/>
    <col min="15109" max="15109" width="18.85546875" style="164" customWidth="1"/>
    <col min="15110" max="15110" width="30.85546875" style="164" customWidth="1"/>
    <col min="15111" max="15111" width="15.140625" style="164" customWidth="1"/>
    <col min="15112" max="15360" width="14.5703125" style="164"/>
    <col min="15361" max="15361" width="4.140625" style="164" bestFit="1" customWidth="1"/>
    <col min="15362" max="15362" width="11.28515625" style="164" customWidth="1"/>
    <col min="15363" max="15363" width="19.7109375" style="164" customWidth="1"/>
    <col min="15364" max="15364" width="25.7109375" style="164" customWidth="1"/>
    <col min="15365" max="15365" width="18.85546875" style="164" customWidth="1"/>
    <col min="15366" max="15366" width="30.85546875" style="164" customWidth="1"/>
    <col min="15367" max="15367" width="15.140625" style="164" customWidth="1"/>
    <col min="15368" max="15616" width="14.5703125" style="164"/>
    <col min="15617" max="15617" width="4.140625" style="164" bestFit="1" customWidth="1"/>
    <col min="15618" max="15618" width="11.28515625" style="164" customWidth="1"/>
    <col min="15619" max="15619" width="19.7109375" style="164" customWidth="1"/>
    <col min="15620" max="15620" width="25.7109375" style="164" customWidth="1"/>
    <col min="15621" max="15621" width="18.85546875" style="164" customWidth="1"/>
    <col min="15622" max="15622" width="30.85546875" style="164" customWidth="1"/>
    <col min="15623" max="15623" width="15.140625" style="164" customWidth="1"/>
    <col min="15624" max="15872" width="14.5703125" style="164"/>
    <col min="15873" max="15873" width="4.140625" style="164" bestFit="1" customWidth="1"/>
    <col min="15874" max="15874" width="11.28515625" style="164" customWidth="1"/>
    <col min="15875" max="15875" width="19.7109375" style="164" customWidth="1"/>
    <col min="15876" max="15876" width="25.7109375" style="164" customWidth="1"/>
    <col min="15877" max="15877" width="18.85546875" style="164" customWidth="1"/>
    <col min="15878" max="15878" width="30.85546875" style="164" customWidth="1"/>
    <col min="15879" max="15879" width="15.140625" style="164" customWidth="1"/>
    <col min="15880" max="16128" width="14.5703125" style="164"/>
    <col min="16129" max="16129" width="4.140625" style="164" bestFit="1" customWidth="1"/>
    <col min="16130" max="16130" width="11.28515625" style="164" customWidth="1"/>
    <col min="16131" max="16131" width="19.7109375" style="164" customWidth="1"/>
    <col min="16132" max="16132" width="25.7109375" style="164" customWidth="1"/>
    <col min="16133" max="16133" width="18.85546875" style="164" customWidth="1"/>
    <col min="16134" max="16134" width="30.85546875" style="164" customWidth="1"/>
    <col min="16135" max="16135" width="15.140625" style="164" customWidth="1"/>
    <col min="16136" max="16384" width="14.5703125" style="164"/>
  </cols>
  <sheetData>
    <row r="1" spans="1:7" s="162" customFormat="1" ht="18">
      <c r="A1" s="306" t="s">
        <v>426</v>
      </c>
      <c r="B1" s="306"/>
      <c r="C1" s="306"/>
      <c r="D1" s="306"/>
      <c r="E1" s="306"/>
      <c r="F1" s="306"/>
      <c r="G1" s="306"/>
    </row>
    <row r="2" spans="1:7" s="162" customFormat="1" ht="18">
      <c r="A2" s="306" t="s">
        <v>210</v>
      </c>
      <c r="B2" s="306"/>
      <c r="C2" s="306"/>
      <c r="D2" s="306"/>
      <c r="E2" s="306"/>
      <c r="F2" s="306"/>
      <c r="G2" s="306"/>
    </row>
    <row r="3" spans="1:7" s="162" customFormat="1" ht="18">
      <c r="A3" s="307" t="s">
        <v>427</v>
      </c>
      <c r="B3" s="307"/>
      <c r="C3" s="307"/>
      <c r="D3" s="307"/>
      <c r="E3" s="307"/>
      <c r="F3" s="307"/>
      <c r="G3" s="307"/>
    </row>
    <row r="4" spans="1:7" ht="99">
      <c r="A4" s="163" t="s">
        <v>428</v>
      </c>
      <c r="B4" s="163" t="s">
        <v>429</v>
      </c>
      <c r="C4" s="163" t="s">
        <v>430</v>
      </c>
      <c r="D4" s="163" t="s">
        <v>431</v>
      </c>
      <c r="E4" s="163" t="s">
        <v>432</v>
      </c>
      <c r="F4" s="163" t="s">
        <v>433</v>
      </c>
      <c r="G4" s="163" t="s">
        <v>434</v>
      </c>
    </row>
    <row r="5" spans="1:7" s="166" customFormat="1" ht="18">
      <c r="A5" s="165">
        <v>1</v>
      </c>
      <c r="B5" s="165">
        <v>2</v>
      </c>
      <c r="C5" s="165">
        <v>3</v>
      </c>
      <c r="D5" s="165">
        <v>4</v>
      </c>
      <c r="E5" s="165">
        <v>5</v>
      </c>
      <c r="F5" s="165" t="s">
        <v>435</v>
      </c>
      <c r="G5" s="165" t="s">
        <v>436</v>
      </c>
    </row>
    <row r="6" spans="1:7" ht="35.1" customHeight="1">
      <c r="A6" s="167">
        <v>1</v>
      </c>
      <c r="B6" s="168">
        <v>45931</v>
      </c>
      <c r="C6" s="167">
        <v>36670</v>
      </c>
      <c r="D6" s="167">
        <v>3232891</v>
      </c>
      <c r="E6" s="167">
        <v>3699822</v>
      </c>
      <c r="F6" s="167">
        <v>43186436</v>
      </c>
      <c r="G6" s="169">
        <v>11.67</v>
      </c>
    </row>
    <row r="7" spans="1:7" ht="35.1" customHeight="1">
      <c r="A7" s="167">
        <v>2</v>
      </c>
      <c r="B7" s="168">
        <v>45962</v>
      </c>
      <c r="C7" s="167">
        <v>26682</v>
      </c>
      <c r="D7" s="167">
        <v>3058605</v>
      </c>
      <c r="E7" s="167">
        <v>3681786</v>
      </c>
      <c r="F7" s="167">
        <v>30478047</v>
      </c>
      <c r="G7" s="169">
        <v>8.2799999999999994</v>
      </c>
    </row>
    <row r="8" spans="1:7" ht="35.1" customHeight="1">
      <c r="A8" s="167">
        <v>3</v>
      </c>
      <c r="B8" s="168">
        <v>45992</v>
      </c>
      <c r="C8" s="167">
        <v>22868</v>
      </c>
      <c r="D8" s="167">
        <v>3045508</v>
      </c>
      <c r="E8" s="167">
        <v>3715599</v>
      </c>
      <c r="F8" s="167">
        <v>26827758</v>
      </c>
      <c r="G8" s="169">
        <v>7.22</v>
      </c>
    </row>
    <row r="9" spans="1:7" s="173" customFormat="1" ht="35.1" customHeight="1">
      <c r="A9" s="170"/>
      <c r="B9" s="170"/>
      <c r="C9" s="171">
        <f>SUM(C6:C8)</f>
        <v>86220</v>
      </c>
      <c r="D9" s="171">
        <f>SUM(D6:D8)</f>
        <v>9337004</v>
      </c>
      <c r="E9" s="171">
        <f>SUM(E6:E8)</f>
        <v>11097207</v>
      </c>
      <c r="F9" s="171">
        <f>SUM(F6:F8)</f>
        <v>100492241</v>
      </c>
      <c r="G9" s="172">
        <f>F9/E9</f>
        <v>9.0556336382659168</v>
      </c>
    </row>
  </sheetData>
  <mergeCells count="3">
    <mergeCell ref="A1:G1"/>
    <mergeCell ref="A2:G2"/>
    <mergeCell ref="A3:G3"/>
  </mergeCells>
  <printOptions horizontalCentered="1"/>
  <pageMargins left="0.45" right="0.45" top="0.5" bottom="0.5" header="0.3" footer="0.3"/>
  <pageSetup paperSize="9" scale="98" orientation="landscape"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view="pageBreakPreview" zoomScaleNormal="85" zoomScaleSheetLayoutView="100" workbookViewId="0">
      <selection activeCell="A10" sqref="A10"/>
    </sheetView>
  </sheetViews>
  <sheetFormatPr defaultRowHeight="15"/>
  <cols>
    <col min="1" max="1" width="8" customWidth="1"/>
    <col min="2" max="2" width="10" bestFit="1" customWidth="1"/>
    <col min="3" max="3" width="14.140625" customWidth="1"/>
    <col min="4" max="4" width="13.140625" customWidth="1"/>
    <col min="5" max="5" width="14.5703125" customWidth="1"/>
    <col min="6" max="6" width="18.28515625" customWidth="1"/>
    <col min="7" max="7" width="15.5703125" customWidth="1"/>
    <col min="8" max="8" width="13.7109375" customWidth="1"/>
    <col min="9" max="9" width="13.85546875" customWidth="1"/>
    <col min="10" max="10" width="12.85546875" customWidth="1"/>
    <col min="11" max="11" width="7.28515625" customWidth="1"/>
    <col min="257" max="257" width="8" customWidth="1"/>
    <col min="258" max="258" width="10" bestFit="1" customWidth="1"/>
    <col min="259" max="259" width="27.140625" customWidth="1"/>
    <col min="260" max="260" width="19.7109375" customWidth="1"/>
    <col min="261" max="261" width="14.5703125" customWidth="1"/>
    <col min="262" max="262" width="26" customWidth="1"/>
    <col min="263" max="263" width="21.28515625" customWidth="1"/>
    <col min="264" max="264" width="18.7109375" customWidth="1"/>
    <col min="265" max="265" width="15.42578125" customWidth="1"/>
    <col min="266" max="266" width="13.85546875" customWidth="1"/>
    <col min="267" max="267" width="5.140625" bestFit="1" customWidth="1"/>
    <col min="513" max="513" width="8" customWidth="1"/>
    <col min="514" max="514" width="10" bestFit="1" customWidth="1"/>
    <col min="515" max="515" width="27.140625" customWidth="1"/>
    <col min="516" max="516" width="19.7109375" customWidth="1"/>
    <col min="517" max="517" width="14.5703125" customWidth="1"/>
    <col min="518" max="518" width="26" customWidth="1"/>
    <col min="519" max="519" width="21.28515625" customWidth="1"/>
    <col min="520" max="520" width="18.7109375" customWidth="1"/>
    <col min="521" max="521" width="15.42578125" customWidth="1"/>
    <col min="522" max="522" width="13.85546875" customWidth="1"/>
    <col min="523" max="523" width="5.140625" bestFit="1" customWidth="1"/>
    <col min="769" max="769" width="8" customWidth="1"/>
    <col min="770" max="770" width="10" bestFit="1" customWidth="1"/>
    <col min="771" max="771" width="27.140625" customWidth="1"/>
    <col min="772" max="772" width="19.7109375" customWidth="1"/>
    <col min="773" max="773" width="14.5703125" customWidth="1"/>
    <col min="774" max="774" width="26" customWidth="1"/>
    <col min="775" max="775" width="21.28515625" customWidth="1"/>
    <col min="776" max="776" width="18.7109375" customWidth="1"/>
    <col min="777" max="777" width="15.42578125" customWidth="1"/>
    <col min="778" max="778" width="13.85546875" customWidth="1"/>
    <col min="779" max="779" width="5.140625" bestFit="1" customWidth="1"/>
    <col min="1025" max="1025" width="8" customWidth="1"/>
    <col min="1026" max="1026" width="10" bestFit="1" customWidth="1"/>
    <col min="1027" max="1027" width="27.140625" customWidth="1"/>
    <col min="1028" max="1028" width="19.7109375" customWidth="1"/>
    <col min="1029" max="1029" width="14.5703125" customWidth="1"/>
    <col min="1030" max="1030" width="26" customWidth="1"/>
    <col min="1031" max="1031" width="21.28515625" customWidth="1"/>
    <col min="1032" max="1032" width="18.7109375" customWidth="1"/>
    <col min="1033" max="1033" width="15.42578125" customWidth="1"/>
    <col min="1034" max="1034" width="13.85546875" customWidth="1"/>
    <col min="1035" max="1035" width="5.140625" bestFit="1" customWidth="1"/>
    <col min="1281" max="1281" width="8" customWidth="1"/>
    <col min="1282" max="1282" width="10" bestFit="1" customWidth="1"/>
    <col min="1283" max="1283" width="27.140625" customWidth="1"/>
    <col min="1284" max="1284" width="19.7109375" customWidth="1"/>
    <col min="1285" max="1285" width="14.5703125" customWidth="1"/>
    <col min="1286" max="1286" width="26" customWidth="1"/>
    <col min="1287" max="1287" width="21.28515625" customWidth="1"/>
    <col min="1288" max="1288" width="18.7109375" customWidth="1"/>
    <col min="1289" max="1289" width="15.42578125" customWidth="1"/>
    <col min="1290" max="1290" width="13.85546875" customWidth="1"/>
    <col min="1291" max="1291" width="5.140625" bestFit="1" customWidth="1"/>
    <col min="1537" max="1537" width="8" customWidth="1"/>
    <col min="1538" max="1538" width="10" bestFit="1" customWidth="1"/>
    <col min="1539" max="1539" width="27.140625" customWidth="1"/>
    <col min="1540" max="1540" width="19.7109375" customWidth="1"/>
    <col min="1541" max="1541" width="14.5703125" customWidth="1"/>
    <col min="1542" max="1542" width="26" customWidth="1"/>
    <col min="1543" max="1543" width="21.28515625" customWidth="1"/>
    <col min="1544" max="1544" width="18.7109375" customWidth="1"/>
    <col min="1545" max="1545" width="15.42578125" customWidth="1"/>
    <col min="1546" max="1546" width="13.85546875" customWidth="1"/>
    <col min="1547" max="1547" width="5.140625" bestFit="1" customWidth="1"/>
    <col min="1793" max="1793" width="8" customWidth="1"/>
    <col min="1794" max="1794" width="10" bestFit="1" customWidth="1"/>
    <col min="1795" max="1795" width="27.140625" customWidth="1"/>
    <col min="1796" max="1796" width="19.7109375" customWidth="1"/>
    <col min="1797" max="1797" width="14.5703125" customWidth="1"/>
    <col min="1798" max="1798" width="26" customWidth="1"/>
    <col min="1799" max="1799" width="21.28515625" customWidth="1"/>
    <col min="1800" max="1800" width="18.7109375" customWidth="1"/>
    <col min="1801" max="1801" width="15.42578125" customWidth="1"/>
    <col min="1802" max="1802" width="13.85546875" customWidth="1"/>
    <col min="1803" max="1803" width="5.140625" bestFit="1" customWidth="1"/>
    <col min="2049" max="2049" width="8" customWidth="1"/>
    <col min="2050" max="2050" width="10" bestFit="1" customWidth="1"/>
    <col min="2051" max="2051" width="27.140625" customWidth="1"/>
    <col min="2052" max="2052" width="19.7109375" customWidth="1"/>
    <col min="2053" max="2053" width="14.5703125" customWidth="1"/>
    <col min="2054" max="2054" width="26" customWidth="1"/>
    <col min="2055" max="2055" width="21.28515625" customWidth="1"/>
    <col min="2056" max="2056" width="18.7109375" customWidth="1"/>
    <col min="2057" max="2057" width="15.42578125" customWidth="1"/>
    <col min="2058" max="2058" width="13.85546875" customWidth="1"/>
    <col min="2059" max="2059" width="5.140625" bestFit="1" customWidth="1"/>
    <col min="2305" max="2305" width="8" customWidth="1"/>
    <col min="2306" max="2306" width="10" bestFit="1" customWidth="1"/>
    <col min="2307" max="2307" width="27.140625" customWidth="1"/>
    <col min="2308" max="2308" width="19.7109375" customWidth="1"/>
    <col min="2309" max="2309" width="14.5703125" customWidth="1"/>
    <col min="2310" max="2310" width="26" customWidth="1"/>
    <col min="2311" max="2311" width="21.28515625" customWidth="1"/>
    <col min="2312" max="2312" width="18.7109375" customWidth="1"/>
    <col min="2313" max="2313" width="15.42578125" customWidth="1"/>
    <col min="2314" max="2314" width="13.85546875" customWidth="1"/>
    <col min="2315" max="2315" width="5.140625" bestFit="1" customWidth="1"/>
    <col min="2561" max="2561" width="8" customWidth="1"/>
    <col min="2562" max="2562" width="10" bestFit="1" customWidth="1"/>
    <col min="2563" max="2563" width="27.140625" customWidth="1"/>
    <col min="2564" max="2564" width="19.7109375" customWidth="1"/>
    <col min="2565" max="2565" width="14.5703125" customWidth="1"/>
    <col min="2566" max="2566" width="26" customWidth="1"/>
    <col min="2567" max="2567" width="21.28515625" customWidth="1"/>
    <col min="2568" max="2568" width="18.7109375" customWidth="1"/>
    <col min="2569" max="2569" width="15.42578125" customWidth="1"/>
    <col min="2570" max="2570" width="13.85546875" customWidth="1"/>
    <col min="2571" max="2571" width="5.140625" bestFit="1" customWidth="1"/>
    <col min="2817" max="2817" width="8" customWidth="1"/>
    <col min="2818" max="2818" width="10" bestFit="1" customWidth="1"/>
    <col min="2819" max="2819" width="27.140625" customWidth="1"/>
    <col min="2820" max="2820" width="19.7109375" customWidth="1"/>
    <col min="2821" max="2821" width="14.5703125" customWidth="1"/>
    <col min="2822" max="2822" width="26" customWidth="1"/>
    <col min="2823" max="2823" width="21.28515625" customWidth="1"/>
    <col min="2824" max="2824" width="18.7109375" customWidth="1"/>
    <col min="2825" max="2825" width="15.42578125" customWidth="1"/>
    <col min="2826" max="2826" width="13.85546875" customWidth="1"/>
    <col min="2827" max="2827" width="5.140625" bestFit="1" customWidth="1"/>
    <col min="3073" max="3073" width="8" customWidth="1"/>
    <col min="3074" max="3074" width="10" bestFit="1" customWidth="1"/>
    <col min="3075" max="3075" width="27.140625" customWidth="1"/>
    <col min="3076" max="3076" width="19.7109375" customWidth="1"/>
    <col min="3077" max="3077" width="14.5703125" customWidth="1"/>
    <col min="3078" max="3078" width="26" customWidth="1"/>
    <col min="3079" max="3079" width="21.28515625" customWidth="1"/>
    <col min="3080" max="3080" width="18.7109375" customWidth="1"/>
    <col min="3081" max="3081" width="15.42578125" customWidth="1"/>
    <col min="3082" max="3082" width="13.85546875" customWidth="1"/>
    <col min="3083" max="3083" width="5.140625" bestFit="1" customWidth="1"/>
    <col min="3329" max="3329" width="8" customWidth="1"/>
    <col min="3330" max="3330" width="10" bestFit="1" customWidth="1"/>
    <col min="3331" max="3331" width="27.140625" customWidth="1"/>
    <col min="3332" max="3332" width="19.7109375" customWidth="1"/>
    <col min="3333" max="3333" width="14.5703125" customWidth="1"/>
    <col min="3334" max="3334" width="26" customWidth="1"/>
    <col min="3335" max="3335" width="21.28515625" customWidth="1"/>
    <col min="3336" max="3336" width="18.7109375" customWidth="1"/>
    <col min="3337" max="3337" width="15.42578125" customWidth="1"/>
    <col min="3338" max="3338" width="13.85546875" customWidth="1"/>
    <col min="3339" max="3339" width="5.140625" bestFit="1" customWidth="1"/>
    <col min="3585" max="3585" width="8" customWidth="1"/>
    <col min="3586" max="3586" width="10" bestFit="1" customWidth="1"/>
    <col min="3587" max="3587" width="27.140625" customWidth="1"/>
    <col min="3588" max="3588" width="19.7109375" customWidth="1"/>
    <col min="3589" max="3589" width="14.5703125" customWidth="1"/>
    <col min="3590" max="3590" width="26" customWidth="1"/>
    <col min="3591" max="3591" width="21.28515625" customWidth="1"/>
    <col min="3592" max="3592" width="18.7109375" customWidth="1"/>
    <col min="3593" max="3593" width="15.42578125" customWidth="1"/>
    <col min="3594" max="3594" width="13.85546875" customWidth="1"/>
    <col min="3595" max="3595" width="5.140625" bestFit="1" customWidth="1"/>
    <col min="3841" max="3841" width="8" customWidth="1"/>
    <col min="3842" max="3842" width="10" bestFit="1" customWidth="1"/>
    <col min="3843" max="3843" width="27.140625" customWidth="1"/>
    <col min="3844" max="3844" width="19.7109375" customWidth="1"/>
    <col min="3845" max="3845" width="14.5703125" customWidth="1"/>
    <col min="3846" max="3846" width="26" customWidth="1"/>
    <col min="3847" max="3847" width="21.28515625" customWidth="1"/>
    <col min="3848" max="3848" width="18.7109375" customWidth="1"/>
    <col min="3849" max="3849" width="15.42578125" customWidth="1"/>
    <col min="3850" max="3850" width="13.85546875" customWidth="1"/>
    <col min="3851" max="3851" width="5.140625" bestFit="1" customWidth="1"/>
    <col min="4097" max="4097" width="8" customWidth="1"/>
    <col min="4098" max="4098" width="10" bestFit="1" customWidth="1"/>
    <col min="4099" max="4099" width="27.140625" customWidth="1"/>
    <col min="4100" max="4100" width="19.7109375" customWidth="1"/>
    <col min="4101" max="4101" width="14.5703125" customWidth="1"/>
    <col min="4102" max="4102" width="26" customWidth="1"/>
    <col min="4103" max="4103" width="21.28515625" customWidth="1"/>
    <col min="4104" max="4104" width="18.7109375" customWidth="1"/>
    <col min="4105" max="4105" width="15.42578125" customWidth="1"/>
    <col min="4106" max="4106" width="13.85546875" customWidth="1"/>
    <col min="4107" max="4107" width="5.140625" bestFit="1" customWidth="1"/>
    <col min="4353" max="4353" width="8" customWidth="1"/>
    <col min="4354" max="4354" width="10" bestFit="1" customWidth="1"/>
    <col min="4355" max="4355" width="27.140625" customWidth="1"/>
    <col min="4356" max="4356" width="19.7109375" customWidth="1"/>
    <col min="4357" max="4357" width="14.5703125" customWidth="1"/>
    <col min="4358" max="4358" width="26" customWidth="1"/>
    <col min="4359" max="4359" width="21.28515625" customWidth="1"/>
    <col min="4360" max="4360" width="18.7109375" customWidth="1"/>
    <col min="4361" max="4361" width="15.42578125" customWidth="1"/>
    <col min="4362" max="4362" width="13.85546875" customWidth="1"/>
    <col min="4363" max="4363" width="5.140625" bestFit="1" customWidth="1"/>
    <col min="4609" max="4609" width="8" customWidth="1"/>
    <col min="4610" max="4610" width="10" bestFit="1" customWidth="1"/>
    <col min="4611" max="4611" width="27.140625" customWidth="1"/>
    <col min="4612" max="4612" width="19.7109375" customWidth="1"/>
    <col min="4613" max="4613" width="14.5703125" customWidth="1"/>
    <col min="4614" max="4614" width="26" customWidth="1"/>
    <col min="4615" max="4615" width="21.28515625" customWidth="1"/>
    <col min="4616" max="4616" width="18.7109375" customWidth="1"/>
    <col min="4617" max="4617" width="15.42578125" customWidth="1"/>
    <col min="4618" max="4618" width="13.85546875" customWidth="1"/>
    <col min="4619" max="4619" width="5.140625" bestFit="1" customWidth="1"/>
    <col min="4865" max="4865" width="8" customWidth="1"/>
    <col min="4866" max="4866" width="10" bestFit="1" customWidth="1"/>
    <col min="4867" max="4867" width="27.140625" customWidth="1"/>
    <col min="4868" max="4868" width="19.7109375" customWidth="1"/>
    <col min="4869" max="4869" width="14.5703125" customWidth="1"/>
    <col min="4870" max="4870" width="26" customWidth="1"/>
    <col min="4871" max="4871" width="21.28515625" customWidth="1"/>
    <col min="4872" max="4872" width="18.7109375" customWidth="1"/>
    <col min="4873" max="4873" width="15.42578125" customWidth="1"/>
    <col min="4874" max="4874" width="13.85546875" customWidth="1"/>
    <col min="4875" max="4875" width="5.140625" bestFit="1" customWidth="1"/>
    <col min="5121" max="5121" width="8" customWidth="1"/>
    <col min="5122" max="5122" width="10" bestFit="1" customWidth="1"/>
    <col min="5123" max="5123" width="27.140625" customWidth="1"/>
    <col min="5124" max="5124" width="19.7109375" customWidth="1"/>
    <col min="5125" max="5125" width="14.5703125" customWidth="1"/>
    <col min="5126" max="5126" width="26" customWidth="1"/>
    <col min="5127" max="5127" width="21.28515625" customWidth="1"/>
    <col min="5128" max="5128" width="18.7109375" customWidth="1"/>
    <col min="5129" max="5129" width="15.42578125" customWidth="1"/>
    <col min="5130" max="5130" width="13.85546875" customWidth="1"/>
    <col min="5131" max="5131" width="5.140625" bestFit="1" customWidth="1"/>
    <col min="5377" max="5377" width="8" customWidth="1"/>
    <col min="5378" max="5378" width="10" bestFit="1" customWidth="1"/>
    <col min="5379" max="5379" width="27.140625" customWidth="1"/>
    <col min="5380" max="5380" width="19.7109375" customWidth="1"/>
    <col min="5381" max="5381" width="14.5703125" customWidth="1"/>
    <col min="5382" max="5382" width="26" customWidth="1"/>
    <col min="5383" max="5383" width="21.28515625" customWidth="1"/>
    <col min="5384" max="5384" width="18.7109375" customWidth="1"/>
    <col min="5385" max="5385" width="15.42578125" customWidth="1"/>
    <col min="5386" max="5386" width="13.85546875" customWidth="1"/>
    <col min="5387" max="5387" width="5.140625" bestFit="1" customWidth="1"/>
    <col min="5633" max="5633" width="8" customWidth="1"/>
    <col min="5634" max="5634" width="10" bestFit="1" customWidth="1"/>
    <col min="5635" max="5635" width="27.140625" customWidth="1"/>
    <col min="5636" max="5636" width="19.7109375" customWidth="1"/>
    <col min="5637" max="5637" width="14.5703125" customWidth="1"/>
    <col min="5638" max="5638" width="26" customWidth="1"/>
    <col min="5639" max="5639" width="21.28515625" customWidth="1"/>
    <col min="5640" max="5640" width="18.7109375" customWidth="1"/>
    <col min="5641" max="5641" width="15.42578125" customWidth="1"/>
    <col min="5642" max="5642" width="13.85546875" customWidth="1"/>
    <col min="5643" max="5643" width="5.140625" bestFit="1" customWidth="1"/>
    <col min="5889" max="5889" width="8" customWidth="1"/>
    <col min="5890" max="5890" width="10" bestFit="1" customWidth="1"/>
    <col min="5891" max="5891" width="27.140625" customWidth="1"/>
    <col min="5892" max="5892" width="19.7109375" customWidth="1"/>
    <col min="5893" max="5893" width="14.5703125" customWidth="1"/>
    <col min="5894" max="5894" width="26" customWidth="1"/>
    <col min="5895" max="5895" width="21.28515625" customWidth="1"/>
    <col min="5896" max="5896" width="18.7109375" customWidth="1"/>
    <col min="5897" max="5897" width="15.42578125" customWidth="1"/>
    <col min="5898" max="5898" width="13.85546875" customWidth="1"/>
    <col min="5899" max="5899" width="5.140625" bestFit="1" customWidth="1"/>
    <col min="6145" max="6145" width="8" customWidth="1"/>
    <col min="6146" max="6146" width="10" bestFit="1" customWidth="1"/>
    <col min="6147" max="6147" width="27.140625" customWidth="1"/>
    <col min="6148" max="6148" width="19.7109375" customWidth="1"/>
    <col min="6149" max="6149" width="14.5703125" customWidth="1"/>
    <col min="6150" max="6150" width="26" customWidth="1"/>
    <col min="6151" max="6151" width="21.28515625" customWidth="1"/>
    <col min="6152" max="6152" width="18.7109375" customWidth="1"/>
    <col min="6153" max="6153" width="15.42578125" customWidth="1"/>
    <col min="6154" max="6154" width="13.85546875" customWidth="1"/>
    <col min="6155" max="6155" width="5.140625" bestFit="1" customWidth="1"/>
    <col min="6401" max="6401" width="8" customWidth="1"/>
    <col min="6402" max="6402" width="10" bestFit="1" customWidth="1"/>
    <col min="6403" max="6403" width="27.140625" customWidth="1"/>
    <col min="6404" max="6404" width="19.7109375" customWidth="1"/>
    <col min="6405" max="6405" width="14.5703125" customWidth="1"/>
    <col min="6406" max="6406" width="26" customWidth="1"/>
    <col min="6407" max="6407" width="21.28515625" customWidth="1"/>
    <col min="6408" max="6408" width="18.7109375" customWidth="1"/>
    <col min="6409" max="6409" width="15.42578125" customWidth="1"/>
    <col min="6410" max="6410" width="13.85546875" customWidth="1"/>
    <col min="6411" max="6411" width="5.140625" bestFit="1" customWidth="1"/>
    <col min="6657" max="6657" width="8" customWidth="1"/>
    <col min="6658" max="6658" width="10" bestFit="1" customWidth="1"/>
    <col min="6659" max="6659" width="27.140625" customWidth="1"/>
    <col min="6660" max="6660" width="19.7109375" customWidth="1"/>
    <col min="6661" max="6661" width="14.5703125" customWidth="1"/>
    <col min="6662" max="6662" width="26" customWidth="1"/>
    <col min="6663" max="6663" width="21.28515625" customWidth="1"/>
    <col min="6664" max="6664" width="18.7109375" customWidth="1"/>
    <col min="6665" max="6665" width="15.42578125" customWidth="1"/>
    <col min="6666" max="6666" width="13.85546875" customWidth="1"/>
    <col min="6667" max="6667" width="5.140625" bestFit="1" customWidth="1"/>
    <col min="6913" max="6913" width="8" customWidth="1"/>
    <col min="6914" max="6914" width="10" bestFit="1" customWidth="1"/>
    <col min="6915" max="6915" width="27.140625" customWidth="1"/>
    <col min="6916" max="6916" width="19.7109375" customWidth="1"/>
    <col min="6917" max="6917" width="14.5703125" customWidth="1"/>
    <col min="6918" max="6918" width="26" customWidth="1"/>
    <col min="6919" max="6919" width="21.28515625" customWidth="1"/>
    <col min="6920" max="6920" width="18.7109375" customWidth="1"/>
    <col min="6921" max="6921" width="15.42578125" customWidth="1"/>
    <col min="6922" max="6922" width="13.85546875" customWidth="1"/>
    <col min="6923" max="6923" width="5.140625" bestFit="1" customWidth="1"/>
    <col min="7169" max="7169" width="8" customWidth="1"/>
    <col min="7170" max="7170" width="10" bestFit="1" customWidth="1"/>
    <col min="7171" max="7171" width="27.140625" customWidth="1"/>
    <col min="7172" max="7172" width="19.7109375" customWidth="1"/>
    <col min="7173" max="7173" width="14.5703125" customWidth="1"/>
    <col min="7174" max="7174" width="26" customWidth="1"/>
    <col min="7175" max="7175" width="21.28515625" customWidth="1"/>
    <col min="7176" max="7176" width="18.7109375" customWidth="1"/>
    <col min="7177" max="7177" width="15.42578125" customWidth="1"/>
    <col min="7178" max="7178" width="13.85546875" customWidth="1"/>
    <col min="7179" max="7179" width="5.140625" bestFit="1" customWidth="1"/>
    <col min="7425" max="7425" width="8" customWidth="1"/>
    <col min="7426" max="7426" width="10" bestFit="1" customWidth="1"/>
    <col min="7427" max="7427" width="27.140625" customWidth="1"/>
    <col min="7428" max="7428" width="19.7109375" customWidth="1"/>
    <col min="7429" max="7429" width="14.5703125" customWidth="1"/>
    <col min="7430" max="7430" width="26" customWidth="1"/>
    <col min="7431" max="7431" width="21.28515625" customWidth="1"/>
    <col min="7432" max="7432" width="18.7109375" customWidth="1"/>
    <col min="7433" max="7433" width="15.42578125" customWidth="1"/>
    <col min="7434" max="7434" width="13.85546875" customWidth="1"/>
    <col min="7435" max="7435" width="5.140625" bestFit="1" customWidth="1"/>
    <col min="7681" max="7681" width="8" customWidth="1"/>
    <col min="7682" max="7682" width="10" bestFit="1" customWidth="1"/>
    <col min="7683" max="7683" width="27.140625" customWidth="1"/>
    <col min="7684" max="7684" width="19.7109375" customWidth="1"/>
    <col min="7685" max="7685" width="14.5703125" customWidth="1"/>
    <col min="7686" max="7686" width="26" customWidth="1"/>
    <col min="7687" max="7687" width="21.28515625" customWidth="1"/>
    <col min="7688" max="7688" width="18.7109375" customWidth="1"/>
    <col min="7689" max="7689" width="15.42578125" customWidth="1"/>
    <col min="7690" max="7690" width="13.85546875" customWidth="1"/>
    <col min="7691" max="7691" width="5.140625" bestFit="1" customWidth="1"/>
    <col min="7937" max="7937" width="8" customWidth="1"/>
    <col min="7938" max="7938" width="10" bestFit="1" customWidth="1"/>
    <col min="7939" max="7939" width="27.140625" customWidth="1"/>
    <col min="7940" max="7940" width="19.7109375" customWidth="1"/>
    <col min="7941" max="7941" width="14.5703125" customWidth="1"/>
    <col min="7942" max="7942" width="26" customWidth="1"/>
    <col min="7943" max="7943" width="21.28515625" customWidth="1"/>
    <col min="7944" max="7944" width="18.7109375" customWidth="1"/>
    <col min="7945" max="7945" width="15.42578125" customWidth="1"/>
    <col min="7946" max="7946" width="13.85546875" customWidth="1"/>
    <col min="7947" max="7947" width="5.140625" bestFit="1" customWidth="1"/>
    <col min="8193" max="8193" width="8" customWidth="1"/>
    <col min="8194" max="8194" width="10" bestFit="1" customWidth="1"/>
    <col min="8195" max="8195" width="27.140625" customWidth="1"/>
    <col min="8196" max="8196" width="19.7109375" customWidth="1"/>
    <col min="8197" max="8197" width="14.5703125" customWidth="1"/>
    <col min="8198" max="8198" width="26" customWidth="1"/>
    <col min="8199" max="8199" width="21.28515625" customWidth="1"/>
    <col min="8200" max="8200" width="18.7109375" customWidth="1"/>
    <col min="8201" max="8201" width="15.42578125" customWidth="1"/>
    <col min="8202" max="8202" width="13.85546875" customWidth="1"/>
    <col min="8203" max="8203" width="5.140625" bestFit="1" customWidth="1"/>
    <col min="8449" max="8449" width="8" customWidth="1"/>
    <col min="8450" max="8450" width="10" bestFit="1" customWidth="1"/>
    <col min="8451" max="8451" width="27.140625" customWidth="1"/>
    <col min="8452" max="8452" width="19.7109375" customWidth="1"/>
    <col min="8453" max="8453" width="14.5703125" customWidth="1"/>
    <col min="8454" max="8454" width="26" customWidth="1"/>
    <col min="8455" max="8455" width="21.28515625" customWidth="1"/>
    <col min="8456" max="8456" width="18.7109375" customWidth="1"/>
    <col min="8457" max="8457" width="15.42578125" customWidth="1"/>
    <col min="8458" max="8458" width="13.85546875" customWidth="1"/>
    <col min="8459" max="8459" width="5.140625" bestFit="1" customWidth="1"/>
    <col min="8705" max="8705" width="8" customWidth="1"/>
    <col min="8706" max="8706" width="10" bestFit="1" customWidth="1"/>
    <col min="8707" max="8707" width="27.140625" customWidth="1"/>
    <col min="8708" max="8708" width="19.7109375" customWidth="1"/>
    <col min="8709" max="8709" width="14.5703125" customWidth="1"/>
    <col min="8710" max="8710" width="26" customWidth="1"/>
    <col min="8711" max="8711" width="21.28515625" customWidth="1"/>
    <col min="8712" max="8712" width="18.7109375" customWidth="1"/>
    <col min="8713" max="8713" width="15.42578125" customWidth="1"/>
    <col min="8714" max="8714" width="13.85546875" customWidth="1"/>
    <col min="8715" max="8715" width="5.140625" bestFit="1" customWidth="1"/>
    <col min="8961" max="8961" width="8" customWidth="1"/>
    <col min="8962" max="8962" width="10" bestFit="1" customWidth="1"/>
    <col min="8963" max="8963" width="27.140625" customWidth="1"/>
    <col min="8964" max="8964" width="19.7109375" customWidth="1"/>
    <col min="8965" max="8965" width="14.5703125" customWidth="1"/>
    <col min="8966" max="8966" width="26" customWidth="1"/>
    <col min="8967" max="8967" width="21.28515625" customWidth="1"/>
    <col min="8968" max="8968" width="18.7109375" customWidth="1"/>
    <col min="8969" max="8969" width="15.42578125" customWidth="1"/>
    <col min="8970" max="8970" width="13.85546875" customWidth="1"/>
    <col min="8971" max="8971" width="5.140625" bestFit="1" customWidth="1"/>
    <col min="9217" max="9217" width="8" customWidth="1"/>
    <col min="9218" max="9218" width="10" bestFit="1" customWidth="1"/>
    <col min="9219" max="9219" width="27.140625" customWidth="1"/>
    <col min="9220" max="9220" width="19.7109375" customWidth="1"/>
    <col min="9221" max="9221" width="14.5703125" customWidth="1"/>
    <col min="9222" max="9222" width="26" customWidth="1"/>
    <col min="9223" max="9223" width="21.28515625" customWidth="1"/>
    <col min="9224" max="9224" width="18.7109375" customWidth="1"/>
    <col min="9225" max="9225" width="15.42578125" customWidth="1"/>
    <col min="9226" max="9226" width="13.85546875" customWidth="1"/>
    <col min="9227" max="9227" width="5.140625" bestFit="1" customWidth="1"/>
    <col min="9473" max="9473" width="8" customWidth="1"/>
    <col min="9474" max="9474" width="10" bestFit="1" customWidth="1"/>
    <col min="9475" max="9475" width="27.140625" customWidth="1"/>
    <col min="9476" max="9476" width="19.7109375" customWidth="1"/>
    <col min="9477" max="9477" width="14.5703125" customWidth="1"/>
    <col min="9478" max="9478" width="26" customWidth="1"/>
    <col min="9479" max="9479" width="21.28515625" customWidth="1"/>
    <col min="9480" max="9480" width="18.7109375" customWidth="1"/>
    <col min="9481" max="9481" width="15.42578125" customWidth="1"/>
    <col min="9482" max="9482" width="13.85546875" customWidth="1"/>
    <col min="9483" max="9483" width="5.140625" bestFit="1" customWidth="1"/>
    <col min="9729" max="9729" width="8" customWidth="1"/>
    <col min="9730" max="9730" width="10" bestFit="1" customWidth="1"/>
    <col min="9731" max="9731" width="27.140625" customWidth="1"/>
    <col min="9732" max="9732" width="19.7109375" customWidth="1"/>
    <col min="9733" max="9733" width="14.5703125" customWidth="1"/>
    <col min="9734" max="9734" width="26" customWidth="1"/>
    <col min="9735" max="9735" width="21.28515625" customWidth="1"/>
    <col min="9736" max="9736" width="18.7109375" customWidth="1"/>
    <col min="9737" max="9737" width="15.42578125" customWidth="1"/>
    <col min="9738" max="9738" width="13.85546875" customWidth="1"/>
    <col min="9739" max="9739" width="5.140625" bestFit="1" customWidth="1"/>
    <col min="9985" max="9985" width="8" customWidth="1"/>
    <col min="9986" max="9986" width="10" bestFit="1" customWidth="1"/>
    <col min="9987" max="9987" width="27.140625" customWidth="1"/>
    <col min="9988" max="9988" width="19.7109375" customWidth="1"/>
    <col min="9989" max="9989" width="14.5703125" customWidth="1"/>
    <col min="9990" max="9990" width="26" customWidth="1"/>
    <col min="9991" max="9991" width="21.28515625" customWidth="1"/>
    <col min="9992" max="9992" width="18.7109375" customWidth="1"/>
    <col min="9993" max="9993" width="15.42578125" customWidth="1"/>
    <col min="9994" max="9994" width="13.85546875" customWidth="1"/>
    <col min="9995" max="9995" width="5.140625" bestFit="1" customWidth="1"/>
    <col min="10241" max="10241" width="8" customWidth="1"/>
    <col min="10242" max="10242" width="10" bestFit="1" customWidth="1"/>
    <col min="10243" max="10243" width="27.140625" customWidth="1"/>
    <col min="10244" max="10244" width="19.7109375" customWidth="1"/>
    <col min="10245" max="10245" width="14.5703125" customWidth="1"/>
    <col min="10246" max="10246" width="26" customWidth="1"/>
    <col min="10247" max="10247" width="21.28515625" customWidth="1"/>
    <col min="10248" max="10248" width="18.7109375" customWidth="1"/>
    <col min="10249" max="10249" width="15.42578125" customWidth="1"/>
    <col min="10250" max="10250" width="13.85546875" customWidth="1"/>
    <col min="10251" max="10251" width="5.140625" bestFit="1" customWidth="1"/>
    <col min="10497" max="10497" width="8" customWidth="1"/>
    <col min="10498" max="10498" width="10" bestFit="1" customWidth="1"/>
    <col min="10499" max="10499" width="27.140625" customWidth="1"/>
    <col min="10500" max="10500" width="19.7109375" customWidth="1"/>
    <col min="10501" max="10501" width="14.5703125" customWidth="1"/>
    <col min="10502" max="10502" width="26" customWidth="1"/>
    <col min="10503" max="10503" width="21.28515625" customWidth="1"/>
    <col min="10504" max="10504" width="18.7109375" customWidth="1"/>
    <col min="10505" max="10505" width="15.42578125" customWidth="1"/>
    <col min="10506" max="10506" width="13.85546875" customWidth="1"/>
    <col min="10507" max="10507" width="5.140625" bestFit="1" customWidth="1"/>
    <col min="10753" max="10753" width="8" customWidth="1"/>
    <col min="10754" max="10754" width="10" bestFit="1" customWidth="1"/>
    <col min="10755" max="10755" width="27.140625" customWidth="1"/>
    <col min="10756" max="10756" width="19.7109375" customWidth="1"/>
    <col min="10757" max="10757" width="14.5703125" customWidth="1"/>
    <col min="10758" max="10758" width="26" customWidth="1"/>
    <col min="10759" max="10759" width="21.28515625" customWidth="1"/>
    <col min="10760" max="10760" width="18.7109375" customWidth="1"/>
    <col min="10761" max="10761" width="15.42578125" customWidth="1"/>
    <col min="10762" max="10762" width="13.85546875" customWidth="1"/>
    <col min="10763" max="10763" width="5.140625" bestFit="1" customWidth="1"/>
    <col min="11009" max="11009" width="8" customWidth="1"/>
    <col min="11010" max="11010" width="10" bestFit="1" customWidth="1"/>
    <col min="11011" max="11011" width="27.140625" customWidth="1"/>
    <col min="11012" max="11012" width="19.7109375" customWidth="1"/>
    <col min="11013" max="11013" width="14.5703125" customWidth="1"/>
    <col min="11014" max="11014" width="26" customWidth="1"/>
    <col min="11015" max="11015" width="21.28515625" customWidth="1"/>
    <col min="11016" max="11016" width="18.7109375" customWidth="1"/>
    <col min="11017" max="11017" width="15.42578125" customWidth="1"/>
    <col min="11018" max="11018" width="13.85546875" customWidth="1"/>
    <col min="11019" max="11019" width="5.140625" bestFit="1" customWidth="1"/>
    <col min="11265" max="11265" width="8" customWidth="1"/>
    <col min="11266" max="11266" width="10" bestFit="1" customWidth="1"/>
    <col min="11267" max="11267" width="27.140625" customWidth="1"/>
    <col min="11268" max="11268" width="19.7109375" customWidth="1"/>
    <col min="11269" max="11269" width="14.5703125" customWidth="1"/>
    <col min="11270" max="11270" width="26" customWidth="1"/>
    <col min="11271" max="11271" width="21.28515625" customWidth="1"/>
    <col min="11272" max="11272" width="18.7109375" customWidth="1"/>
    <col min="11273" max="11273" width="15.42578125" customWidth="1"/>
    <col min="11274" max="11274" width="13.85546875" customWidth="1"/>
    <col min="11275" max="11275" width="5.140625" bestFit="1" customWidth="1"/>
    <col min="11521" max="11521" width="8" customWidth="1"/>
    <col min="11522" max="11522" width="10" bestFit="1" customWidth="1"/>
    <col min="11523" max="11523" width="27.140625" customWidth="1"/>
    <col min="11524" max="11524" width="19.7109375" customWidth="1"/>
    <col min="11525" max="11525" width="14.5703125" customWidth="1"/>
    <col min="11526" max="11526" width="26" customWidth="1"/>
    <col min="11527" max="11527" width="21.28515625" customWidth="1"/>
    <col min="11528" max="11528" width="18.7109375" customWidth="1"/>
    <col min="11529" max="11529" width="15.42578125" customWidth="1"/>
    <col min="11530" max="11530" width="13.85546875" customWidth="1"/>
    <col min="11531" max="11531" width="5.140625" bestFit="1" customWidth="1"/>
    <col min="11777" max="11777" width="8" customWidth="1"/>
    <col min="11778" max="11778" width="10" bestFit="1" customWidth="1"/>
    <col min="11779" max="11779" width="27.140625" customWidth="1"/>
    <col min="11780" max="11780" width="19.7109375" customWidth="1"/>
    <col min="11781" max="11781" width="14.5703125" customWidth="1"/>
    <col min="11782" max="11782" width="26" customWidth="1"/>
    <col min="11783" max="11783" width="21.28515625" customWidth="1"/>
    <col min="11784" max="11784" width="18.7109375" customWidth="1"/>
    <col min="11785" max="11785" width="15.42578125" customWidth="1"/>
    <col min="11786" max="11786" width="13.85546875" customWidth="1"/>
    <col min="11787" max="11787" width="5.140625" bestFit="1" customWidth="1"/>
    <col min="12033" max="12033" width="8" customWidth="1"/>
    <col min="12034" max="12034" width="10" bestFit="1" customWidth="1"/>
    <col min="12035" max="12035" width="27.140625" customWidth="1"/>
    <col min="12036" max="12036" width="19.7109375" customWidth="1"/>
    <col min="12037" max="12037" width="14.5703125" customWidth="1"/>
    <col min="12038" max="12038" width="26" customWidth="1"/>
    <col min="12039" max="12039" width="21.28515625" customWidth="1"/>
    <col min="12040" max="12040" width="18.7109375" customWidth="1"/>
    <col min="12041" max="12041" width="15.42578125" customWidth="1"/>
    <col min="12042" max="12042" width="13.85546875" customWidth="1"/>
    <col min="12043" max="12043" width="5.140625" bestFit="1" customWidth="1"/>
    <col min="12289" max="12289" width="8" customWidth="1"/>
    <col min="12290" max="12290" width="10" bestFit="1" customWidth="1"/>
    <col min="12291" max="12291" width="27.140625" customWidth="1"/>
    <col min="12292" max="12292" width="19.7109375" customWidth="1"/>
    <col min="12293" max="12293" width="14.5703125" customWidth="1"/>
    <col min="12294" max="12294" width="26" customWidth="1"/>
    <col min="12295" max="12295" width="21.28515625" customWidth="1"/>
    <col min="12296" max="12296" width="18.7109375" customWidth="1"/>
    <col min="12297" max="12297" width="15.42578125" customWidth="1"/>
    <col min="12298" max="12298" width="13.85546875" customWidth="1"/>
    <col min="12299" max="12299" width="5.140625" bestFit="1" customWidth="1"/>
    <col min="12545" max="12545" width="8" customWidth="1"/>
    <col min="12546" max="12546" width="10" bestFit="1" customWidth="1"/>
    <col min="12547" max="12547" width="27.140625" customWidth="1"/>
    <col min="12548" max="12548" width="19.7109375" customWidth="1"/>
    <col min="12549" max="12549" width="14.5703125" customWidth="1"/>
    <col min="12550" max="12550" width="26" customWidth="1"/>
    <col min="12551" max="12551" width="21.28515625" customWidth="1"/>
    <col min="12552" max="12552" width="18.7109375" customWidth="1"/>
    <col min="12553" max="12553" width="15.42578125" customWidth="1"/>
    <col min="12554" max="12554" width="13.85546875" customWidth="1"/>
    <col min="12555" max="12555" width="5.140625" bestFit="1" customWidth="1"/>
    <col min="12801" max="12801" width="8" customWidth="1"/>
    <col min="12802" max="12802" width="10" bestFit="1" customWidth="1"/>
    <col min="12803" max="12803" width="27.140625" customWidth="1"/>
    <col min="12804" max="12804" width="19.7109375" customWidth="1"/>
    <col min="12805" max="12805" width="14.5703125" customWidth="1"/>
    <col min="12806" max="12806" width="26" customWidth="1"/>
    <col min="12807" max="12807" width="21.28515625" customWidth="1"/>
    <col min="12808" max="12808" width="18.7109375" customWidth="1"/>
    <col min="12809" max="12809" width="15.42578125" customWidth="1"/>
    <col min="12810" max="12810" width="13.85546875" customWidth="1"/>
    <col min="12811" max="12811" width="5.140625" bestFit="1" customWidth="1"/>
    <col min="13057" max="13057" width="8" customWidth="1"/>
    <col min="13058" max="13058" width="10" bestFit="1" customWidth="1"/>
    <col min="13059" max="13059" width="27.140625" customWidth="1"/>
    <col min="13060" max="13060" width="19.7109375" customWidth="1"/>
    <col min="13061" max="13061" width="14.5703125" customWidth="1"/>
    <col min="13062" max="13062" width="26" customWidth="1"/>
    <col min="13063" max="13063" width="21.28515625" customWidth="1"/>
    <col min="13064" max="13064" width="18.7109375" customWidth="1"/>
    <col min="13065" max="13065" width="15.42578125" customWidth="1"/>
    <col min="13066" max="13066" width="13.85546875" customWidth="1"/>
    <col min="13067" max="13067" width="5.140625" bestFit="1" customWidth="1"/>
    <col min="13313" max="13313" width="8" customWidth="1"/>
    <col min="13314" max="13314" width="10" bestFit="1" customWidth="1"/>
    <col min="13315" max="13315" width="27.140625" customWidth="1"/>
    <col min="13316" max="13316" width="19.7109375" customWidth="1"/>
    <col min="13317" max="13317" width="14.5703125" customWidth="1"/>
    <col min="13318" max="13318" width="26" customWidth="1"/>
    <col min="13319" max="13319" width="21.28515625" customWidth="1"/>
    <col min="13320" max="13320" width="18.7109375" customWidth="1"/>
    <col min="13321" max="13321" width="15.42578125" customWidth="1"/>
    <col min="13322" max="13322" width="13.85546875" customWidth="1"/>
    <col min="13323" max="13323" width="5.140625" bestFit="1" customWidth="1"/>
    <col min="13569" max="13569" width="8" customWidth="1"/>
    <col min="13570" max="13570" width="10" bestFit="1" customWidth="1"/>
    <col min="13571" max="13571" width="27.140625" customWidth="1"/>
    <col min="13572" max="13572" width="19.7109375" customWidth="1"/>
    <col min="13573" max="13573" width="14.5703125" customWidth="1"/>
    <col min="13574" max="13574" width="26" customWidth="1"/>
    <col min="13575" max="13575" width="21.28515625" customWidth="1"/>
    <col min="13576" max="13576" width="18.7109375" customWidth="1"/>
    <col min="13577" max="13577" width="15.42578125" customWidth="1"/>
    <col min="13578" max="13578" width="13.85546875" customWidth="1"/>
    <col min="13579" max="13579" width="5.140625" bestFit="1" customWidth="1"/>
    <col min="13825" max="13825" width="8" customWidth="1"/>
    <col min="13826" max="13826" width="10" bestFit="1" customWidth="1"/>
    <col min="13827" max="13827" width="27.140625" customWidth="1"/>
    <col min="13828" max="13828" width="19.7109375" customWidth="1"/>
    <col min="13829" max="13829" width="14.5703125" customWidth="1"/>
    <col min="13830" max="13830" width="26" customWidth="1"/>
    <col min="13831" max="13831" width="21.28515625" customWidth="1"/>
    <col min="13832" max="13832" width="18.7109375" customWidth="1"/>
    <col min="13833" max="13833" width="15.42578125" customWidth="1"/>
    <col min="13834" max="13834" width="13.85546875" customWidth="1"/>
    <col min="13835" max="13835" width="5.140625" bestFit="1" customWidth="1"/>
    <col min="14081" max="14081" width="8" customWidth="1"/>
    <col min="14082" max="14082" width="10" bestFit="1" customWidth="1"/>
    <col min="14083" max="14083" width="27.140625" customWidth="1"/>
    <col min="14084" max="14084" width="19.7109375" customWidth="1"/>
    <col min="14085" max="14085" width="14.5703125" customWidth="1"/>
    <col min="14086" max="14086" width="26" customWidth="1"/>
    <col min="14087" max="14087" width="21.28515625" customWidth="1"/>
    <col min="14088" max="14088" width="18.7109375" customWidth="1"/>
    <col min="14089" max="14089" width="15.42578125" customWidth="1"/>
    <col min="14090" max="14090" width="13.85546875" customWidth="1"/>
    <col min="14091" max="14091" width="5.140625" bestFit="1" customWidth="1"/>
    <col min="14337" max="14337" width="8" customWidth="1"/>
    <col min="14338" max="14338" width="10" bestFit="1" customWidth="1"/>
    <col min="14339" max="14339" width="27.140625" customWidth="1"/>
    <col min="14340" max="14340" width="19.7109375" customWidth="1"/>
    <col min="14341" max="14341" width="14.5703125" customWidth="1"/>
    <col min="14342" max="14342" width="26" customWidth="1"/>
    <col min="14343" max="14343" width="21.28515625" customWidth="1"/>
    <col min="14344" max="14344" width="18.7109375" customWidth="1"/>
    <col min="14345" max="14345" width="15.42578125" customWidth="1"/>
    <col min="14346" max="14346" width="13.85546875" customWidth="1"/>
    <col min="14347" max="14347" width="5.140625" bestFit="1" customWidth="1"/>
    <col min="14593" max="14593" width="8" customWidth="1"/>
    <col min="14594" max="14594" width="10" bestFit="1" customWidth="1"/>
    <col min="14595" max="14595" width="27.140625" customWidth="1"/>
    <col min="14596" max="14596" width="19.7109375" customWidth="1"/>
    <col min="14597" max="14597" width="14.5703125" customWidth="1"/>
    <col min="14598" max="14598" width="26" customWidth="1"/>
    <col min="14599" max="14599" width="21.28515625" customWidth="1"/>
    <col min="14600" max="14600" width="18.7109375" customWidth="1"/>
    <col min="14601" max="14601" width="15.42578125" customWidth="1"/>
    <col min="14602" max="14602" width="13.85546875" customWidth="1"/>
    <col min="14603" max="14603" width="5.140625" bestFit="1" customWidth="1"/>
    <col min="14849" max="14849" width="8" customWidth="1"/>
    <col min="14850" max="14850" width="10" bestFit="1" customWidth="1"/>
    <col min="14851" max="14851" width="27.140625" customWidth="1"/>
    <col min="14852" max="14852" width="19.7109375" customWidth="1"/>
    <col min="14853" max="14853" width="14.5703125" customWidth="1"/>
    <col min="14854" max="14854" width="26" customWidth="1"/>
    <col min="14855" max="14855" width="21.28515625" customWidth="1"/>
    <col min="14856" max="14856" width="18.7109375" customWidth="1"/>
    <col min="14857" max="14857" width="15.42578125" customWidth="1"/>
    <col min="14858" max="14858" width="13.85546875" customWidth="1"/>
    <col min="14859" max="14859" width="5.140625" bestFit="1" customWidth="1"/>
    <col min="15105" max="15105" width="8" customWidth="1"/>
    <col min="15106" max="15106" width="10" bestFit="1" customWidth="1"/>
    <col min="15107" max="15107" width="27.140625" customWidth="1"/>
    <col min="15108" max="15108" width="19.7109375" customWidth="1"/>
    <col min="15109" max="15109" width="14.5703125" customWidth="1"/>
    <col min="15110" max="15110" width="26" customWidth="1"/>
    <col min="15111" max="15111" width="21.28515625" customWidth="1"/>
    <col min="15112" max="15112" width="18.7109375" customWidth="1"/>
    <col min="15113" max="15113" width="15.42578125" customWidth="1"/>
    <col min="15114" max="15114" width="13.85546875" customWidth="1"/>
    <col min="15115" max="15115" width="5.140625" bestFit="1" customWidth="1"/>
    <col min="15361" max="15361" width="8" customWidth="1"/>
    <col min="15362" max="15362" width="10" bestFit="1" customWidth="1"/>
    <col min="15363" max="15363" width="27.140625" customWidth="1"/>
    <col min="15364" max="15364" width="19.7109375" customWidth="1"/>
    <col min="15365" max="15365" width="14.5703125" customWidth="1"/>
    <col min="15366" max="15366" width="26" customWidth="1"/>
    <col min="15367" max="15367" width="21.28515625" customWidth="1"/>
    <col min="15368" max="15368" width="18.7109375" customWidth="1"/>
    <col min="15369" max="15369" width="15.42578125" customWidth="1"/>
    <col min="15370" max="15370" width="13.85546875" customWidth="1"/>
    <col min="15371" max="15371" width="5.140625" bestFit="1" customWidth="1"/>
    <col min="15617" max="15617" width="8" customWidth="1"/>
    <col min="15618" max="15618" width="10" bestFit="1" customWidth="1"/>
    <col min="15619" max="15619" width="27.140625" customWidth="1"/>
    <col min="15620" max="15620" width="19.7109375" customWidth="1"/>
    <col min="15621" max="15621" width="14.5703125" customWidth="1"/>
    <col min="15622" max="15622" width="26" customWidth="1"/>
    <col min="15623" max="15623" width="21.28515625" customWidth="1"/>
    <col min="15624" max="15624" width="18.7109375" customWidth="1"/>
    <col min="15625" max="15625" width="15.42578125" customWidth="1"/>
    <col min="15626" max="15626" width="13.85546875" customWidth="1"/>
    <col min="15627" max="15627" width="5.140625" bestFit="1" customWidth="1"/>
    <col min="15873" max="15873" width="8" customWidth="1"/>
    <col min="15874" max="15874" width="10" bestFit="1" customWidth="1"/>
    <col min="15875" max="15875" width="27.140625" customWidth="1"/>
    <col min="15876" max="15876" width="19.7109375" customWidth="1"/>
    <col min="15877" max="15877" width="14.5703125" customWidth="1"/>
    <col min="15878" max="15878" width="26" customWidth="1"/>
    <col min="15879" max="15879" width="21.28515625" customWidth="1"/>
    <col min="15880" max="15880" width="18.7109375" customWidth="1"/>
    <col min="15881" max="15881" width="15.42578125" customWidth="1"/>
    <col min="15882" max="15882" width="13.85546875" customWidth="1"/>
    <col min="15883" max="15883" width="5.140625" bestFit="1" customWidth="1"/>
    <col min="16129" max="16129" width="8" customWidth="1"/>
    <col min="16130" max="16130" width="10" bestFit="1" customWidth="1"/>
    <col min="16131" max="16131" width="27.140625" customWidth="1"/>
    <col min="16132" max="16132" width="19.7109375" customWidth="1"/>
    <col min="16133" max="16133" width="14.5703125" customWidth="1"/>
    <col min="16134" max="16134" width="26" customWidth="1"/>
    <col min="16135" max="16135" width="21.28515625" customWidth="1"/>
    <col min="16136" max="16136" width="18.7109375" customWidth="1"/>
    <col min="16137" max="16137" width="15.42578125" customWidth="1"/>
    <col min="16138" max="16138" width="13.85546875" customWidth="1"/>
    <col min="16139" max="16139" width="5.140625" bestFit="1" customWidth="1"/>
  </cols>
  <sheetData>
    <row r="1" spans="1:12" s="174" customFormat="1" ht="18">
      <c r="A1" s="308" t="str">
        <f>'010'!A1</f>
        <v>Q-III (Oct-Dec 2025)</v>
      </c>
      <c r="B1" s="308"/>
      <c r="C1" s="308"/>
      <c r="D1" s="308"/>
      <c r="E1" s="308"/>
      <c r="F1" s="308"/>
      <c r="G1" s="308"/>
      <c r="H1" s="308"/>
      <c r="I1" s="308"/>
      <c r="J1" s="308"/>
    </row>
    <row r="2" spans="1:12" s="174" customFormat="1" ht="18">
      <c r="A2" s="175" t="str">
        <f>'010'!A2</f>
        <v>Year: 2025-26</v>
      </c>
      <c r="B2" s="175"/>
      <c r="C2" s="175"/>
      <c r="D2" s="175"/>
      <c r="E2" s="175"/>
      <c r="F2" s="175"/>
      <c r="G2" s="175"/>
      <c r="H2" s="175"/>
      <c r="I2" s="175"/>
      <c r="J2" s="175"/>
    </row>
    <row r="3" spans="1:12" ht="18">
      <c r="A3" s="309" t="s">
        <v>437</v>
      </c>
      <c r="B3" s="309"/>
      <c r="C3" s="309"/>
      <c r="D3" s="309"/>
      <c r="E3" s="309"/>
      <c r="F3" s="309"/>
      <c r="G3" s="309"/>
      <c r="H3" s="309"/>
      <c r="I3" s="309"/>
      <c r="J3" s="309"/>
    </row>
    <row r="4" spans="1:12" s="133" customFormat="1" ht="158.25" customHeight="1">
      <c r="A4" s="176" t="s">
        <v>15</v>
      </c>
      <c r="B4" s="176" t="s">
        <v>429</v>
      </c>
      <c r="C4" s="176" t="s">
        <v>438</v>
      </c>
      <c r="D4" s="176" t="s">
        <v>439</v>
      </c>
      <c r="E4" s="176" t="s">
        <v>440</v>
      </c>
      <c r="F4" s="176" t="s">
        <v>441</v>
      </c>
      <c r="G4" s="176" t="s">
        <v>442</v>
      </c>
      <c r="H4" s="176" t="s">
        <v>443</v>
      </c>
      <c r="I4" s="176" t="s">
        <v>444</v>
      </c>
      <c r="J4" s="176" t="s">
        <v>445</v>
      </c>
    </row>
    <row r="5" spans="1:12" ht="36">
      <c r="A5" s="165">
        <v>1</v>
      </c>
      <c r="B5" s="165">
        <v>2</v>
      </c>
      <c r="C5" s="177">
        <v>3</v>
      </c>
      <c r="D5" s="177">
        <v>4</v>
      </c>
      <c r="E5" s="177" t="s">
        <v>446</v>
      </c>
      <c r="F5" s="177">
        <v>6</v>
      </c>
      <c r="G5" s="177" t="s">
        <v>447</v>
      </c>
      <c r="H5" s="177">
        <v>8</v>
      </c>
      <c r="I5" s="177" t="s">
        <v>448</v>
      </c>
      <c r="J5" s="177" t="s">
        <v>449</v>
      </c>
    </row>
    <row r="6" spans="1:12" s="184" customFormat="1" ht="18">
      <c r="A6" s="178">
        <v>1</v>
      </c>
      <c r="B6" s="168">
        <v>45931</v>
      </c>
      <c r="C6" s="179">
        <v>36670</v>
      </c>
      <c r="D6" s="180" t="s">
        <v>450</v>
      </c>
      <c r="E6" s="181">
        <v>1.8749999999999999E-2</v>
      </c>
      <c r="F6" s="182">
        <v>3232891</v>
      </c>
      <c r="G6" s="180" t="s">
        <v>451</v>
      </c>
      <c r="H6" s="182">
        <v>3699822</v>
      </c>
      <c r="I6" s="179" t="s">
        <v>452</v>
      </c>
      <c r="J6" s="183">
        <v>1.4583333333333332E-2</v>
      </c>
      <c r="L6" s="185"/>
    </row>
    <row r="7" spans="1:12" s="184" customFormat="1" ht="18">
      <c r="A7" s="178">
        <v>2</v>
      </c>
      <c r="B7" s="168">
        <v>45962</v>
      </c>
      <c r="C7" s="179">
        <v>26682</v>
      </c>
      <c r="D7" s="180" t="s">
        <v>453</v>
      </c>
      <c r="E7" s="181">
        <v>2.013888888888889E-2</v>
      </c>
      <c r="F7" s="182">
        <v>3058605</v>
      </c>
      <c r="G7" s="180" t="s">
        <v>454</v>
      </c>
      <c r="H7" s="182">
        <v>3681786</v>
      </c>
      <c r="I7" s="179" t="s">
        <v>455</v>
      </c>
      <c r="J7" s="183">
        <v>1.4583333333333332E-2</v>
      </c>
    </row>
    <row r="8" spans="1:12" s="184" customFormat="1" ht="18">
      <c r="A8" s="178">
        <v>3</v>
      </c>
      <c r="B8" s="168">
        <v>45992</v>
      </c>
      <c r="C8" s="179">
        <v>22868</v>
      </c>
      <c r="D8" s="180" t="s">
        <v>456</v>
      </c>
      <c r="E8" s="181">
        <v>1.9444444444444445E-2</v>
      </c>
      <c r="F8" s="182">
        <v>3045508</v>
      </c>
      <c r="G8" s="180" t="s">
        <v>457</v>
      </c>
      <c r="H8" s="182">
        <v>3715599</v>
      </c>
      <c r="I8" s="179" t="s">
        <v>458</v>
      </c>
      <c r="J8" s="183">
        <v>1.3888888888888888E-2</v>
      </c>
    </row>
    <row r="9" spans="1:12" ht="18">
      <c r="A9" s="171"/>
      <c r="B9" s="171"/>
      <c r="C9" s="171">
        <f>SUM(C6:C8)</f>
        <v>86220</v>
      </c>
      <c r="D9" s="180" t="s">
        <v>459</v>
      </c>
      <c r="E9" s="181">
        <f>SUM(E6:E8)</f>
        <v>5.8333333333333334E-2</v>
      </c>
      <c r="F9" s="171">
        <f>SUM(F6:F8)</f>
        <v>9337004</v>
      </c>
      <c r="G9" s="180" t="s">
        <v>460</v>
      </c>
      <c r="H9" s="171">
        <f>SUM(H6:H8)</f>
        <v>11097207</v>
      </c>
      <c r="I9" s="171" t="s">
        <v>461</v>
      </c>
      <c r="J9" s="186">
        <f>AVERAGE(J6:J8)</f>
        <v>1.4351851851851852E-2</v>
      </c>
    </row>
    <row r="10" spans="1:12">
      <c r="E10" s="187"/>
      <c r="G10" s="188"/>
      <c r="I10" s="189"/>
    </row>
    <row r="11" spans="1:12">
      <c r="F11" s="187"/>
      <c r="I11" s="187"/>
    </row>
  </sheetData>
  <mergeCells count="2">
    <mergeCell ref="A1:J1"/>
    <mergeCell ref="A3:J3"/>
  </mergeCells>
  <printOptions horizontalCentered="1" verticalCentered="1"/>
  <pageMargins left="0.45" right="0.45" top="0.5" bottom="0.5" header="0.3" footer="0.3"/>
  <pageSetup paperSize="9" scale="78" orientation="landscape" r:id="rId1"/>
  <headerFooter>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view="pageBreakPreview" topLeftCell="A13" zoomScaleNormal="85" zoomScaleSheetLayoutView="100" workbookViewId="0">
      <selection activeCell="A10" sqref="A10"/>
    </sheetView>
  </sheetViews>
  <sheetFormatPr defaultRowHeight="14.25"/>
  <cols>
    <col min="1" max="1" width="4" style="65" bestFit="1" customWidth="1"/>
    <col min="2" max="2" width="10.7109375" style="65" customWidth="1"/>
    <col min="3" max="3" width="14.140625" style="65" customWidth="1"/>
    <col min="4" max="4" width="25" style="65" customWidth="1"/>
    <col min="5" max="5" width="29.140625" style="65" customWidth="1"/>
    <col min="6" max="8" width="15.42578125" style="65" customWidth="1"/>
    <col min="9" max="9" width="14.140625" style="65" bestFit="1" customWidth="1"/>
    <col min="10" max="256" width="9.140625" style="65"/>
    <col min="257" max="257" width="4" style="65" bestFit="1" customWidth="1"/>
    <col min="258" max="258" width="10.7109375" style="65" customWidth="1"/>
    <col min="259" max="259" width="14.140625" style="65" customWidth="1"/>
    <col min="260" max="260" width="25" style="65" customWidth="1"/>
    <col min="261" max="261" width="17.85546875" style="65" bestFit="1" customWidth="1"/>
    <col min="262" max="264" width="15.42578125" style="65" customWidth="1"/>
    <col min="265" max="265" width="14.140625" style="65" bestFit="1" customWidth="1"/>
    <col min="266" max="512" width="9.140625" style="65"/>
    <col min="513" max="513" width="4" style="65" bestFit="1" customWidth="1"/>
    <col min="514" max="514" width="10.7109375" style="65" customWidth="1"/>
    <col min="515" max="515" width="14.140625" style="65" customWidth="1"/>
    <col min="516" max="516" width="25" style="65" customWidth="1"/>
    <col min="517" max="517" width="17.85546875" style="65" bestFit="1" customWidth="1"/>
    <col min="518" max="520" width="15.42578125" style="65" customWidth="1"/>
    <col min="521" max="521" width="14.140625" style="65" bestFit="1" customWidth="1"/>
    <col min="522" max="768" width="9.140625" style="65"/>
    <col min="769" max="769" width="4" style="65" bestFit="1" customWidth="1"/>
    <col min="770" max="770" width="10.7109375" style="65" customWidth="1"/>
    <col min="771" max="771" width="14.140625" style="65" customWidth="1"/>
    <col min="772" max="772" width="25" style="65" customWidth="1"/>
    <col min="773" max="773" width="17.85546875" style="65" bestFit="1" customWidth="1"/>
    <col min="774" max="776" width="15.42578125" style="65" customWidth="1"/>
    <col min="777" max="777" width="14.140625" style="65" bestFit="1" customWidth="1"/>
    <col min="778" max="1024" width="9.140625" style="65"/>
    <col min="1025" max="1025" width="4" style="65" bestFit="1" customWidth="1"/>
    <col min="1026" max="1026" width="10.7109375" style="65" customWidth="1"/>
    <col min="1027" max="1027" width="14.140625" style="65" customWidth="1"/>
    <col min="1028" max="1028" width="25" style="65" customWidth="1"/>
    <col min="1029" max="1029" width="17.85546875" style="65" bestFit="1" customWidth="1"/>
    <col min="1030" max="1032" width="15.42578125" style="65" customWidth="1"/>
    <col min="1033" max="1033" width="14.140625" style="65" bestFit="1" customWidth="1"/>
    <col min="1034" max="1280" width="9.140625" style="65"/>
    <col min="1281" max="1281" width="4" style="65" bestFit="1" customWidth="1"/>
    <col min="1282" max="1282" width="10.7109375" style="65" customWidth="1"/>
    <col min="1283" max="1283" width="14.140625" style="65" customWidth="1"/>
    <col min="1284" max="1284" width="25" style="65" customWidth="1"/>
    <col min="1285" max="1285" width="17.85546875" style="65" bestFit="1" customWidth="1"/>
    <col min="1286" max="1288" width="15.42578125" style="65" customWidth="1"/>
    <col min="1289" max="1289" width="14.140625" style="65" bestFit="1" customWidth="1"/>
    <col min="1290" max="1536" width="9.140625" style="65"/>
    <col min="1537" max="1537" width="4" style="65" bestFit="1" customWidth="1"/>
    <col min="1538" max="1538" width="10.7109375" style="65" customWidth="1"/>
    <col min="1539" max="1539" width="14.140625" style="65" customWidth="1"/>
    <col min="1540" max="1540" width="25" style="65" customWidth="1"/>
    <col min="1541" max="1541" width="17.85546875" style="65" bestFit="1" customWidth="1"/>
    <col min="1542" max="1544" width="15.42578125" style="65" customWidth="1"/>
    <col min="1545" max="1545" width="14.140625" style="65" bestFit="1" customWidth="1"/>
    <col min="1546" max="1792" width="9.140625" style="65"/>
    <col min="1793" max="1793" width="4" style="65" bestFit="1" customWidth="1"/>
    <col min="1794" max="1794" width="10.7109375" style="65" customWidth="1"/>
    <col min="1795" max="1795" width="14.140625" style="65" customWidth="1"/>
    <col min="1796" max="1796" width="25" style="65" customWidth="1"/>
    <col min="1797" max="1797" width="17.85546875" style="65" bestFit="1" customWidth="1"/>
    <col min="1798" max="1800" width="15.42578125" style="65" customWidth="1"/>
    <col min="1801" max="1801" width="14.140625" style="65" bestFit="1" customWidth="1"/>
    <col min="1802" max="2048" width="9.140625" style="65"/>
    <col min="2049" max="2049" width="4" style="65" bestFit="1" customWidth="1"/>
    <col min="2050" max="2050" width="10.7109375" style="65" customWidth="1"/>
    <col min="2051" max="2051" width="14.140625" style="65" customWidth="1"/>
    <col min="2052" max="2052" width="25" style="65" customWidth="1"/>
    <col min="2053" max="2053" width="17.85546875" style="65" bestFit="1" customWidth="1"/>
    <col min="2054" max="2056" width="15.42578125" style="65" customWidth="1"/>
    <col min="2057" max="2057" width="14.140625" style="65" bestFit="1" customWidth="1"/>
    <col min="2058" max="2304" width="9.140625" style="65"/>
    <col min="2305" max="2305" width="4" style="65" bestFit="1" customWidth="1"/>
    <col min="2306" max="2306" width="10.7109375" style="65" customWidth="1"/>
    <col min="2307" max="2307" width="14.140625" style="65" customWidth="1"/>
    <col min="2308" max="2308" width="25" style="65" customWidth="1"/>
    <col min="2309" max="2309" width="17.85546875" style="65" bestFit="1" customWidth="1"/>
    <col min="2310" max="2312" width="15.42578125" style="65" customWidth="1"/>
    <col min="2313" max="2313" width="14.140625" style="65" bestFit="1" customWidth="1"/>
    <col min="2314" max="2560" width="9.140625" style="65"/>
    <col min="2561" max="2561" width="4" style="65" bestFit="1" customWidth="1"/>
    <col min="2562" max="2562" width="10.7109375" style="65" customWidth="1"/>
    <col min="2563" max="2563" width="14.140625" style="65" customWidth="1"/>
    <col min="2564" max="2564" width="25" style="65" customWidth="1"/>
    <col min="2565" max="2565" width="17.85546875" style="65" bestFit="1" customWidth="1"/>
    <col min="2566" max="2568" width="15.42578125" style="65" customWidth="1"/>
    <col min="2569" max="2569" width="14.140625" style="65" bestFit="1" customWidth="1"/>
    <col min="2570" max="2816" width="9.140625" style="65"/>
    <col min="2817" max="2817" width="4" style="65" bestFit="1" customWidth="1"/>
    <col min="2818" max="2818" width="10.7109375" style="65" customWidth="1"/>
    <col min="2819" max="2819" width="14.140625" style="65" customWidth="1"/>
    <col min="2820" max="2820" width="25" style="65" customWidth="1"/>
    <col min="2821" max="2821" width="17.85546875" style="65" bestFit="1" customWidth="1"/>
    <col min="2822" max="2824" width="15.42578125" style="65" customWidth="1"/>
    <col min="2825" max="2825" width="14.140625" style="65" bestFit="1" customWidth="1"/>
    <col min="2826" max="3072" width="9.140625" style="65"/>
    <col min="3073" max="3073" width="4" style="65" bestFit="1" customWidth="1"/>
    <col min="3074" max="3074" width="10.7109375" style="65" customWidth="1"/>
    <col min="3075" max="3075" width="14.140625" style="65" customWidth="1"/>
    <col min="3076" max="3076" width="25" style="65" customWidth="1"/>
    <col min="3077" max="3077" width="17.85546875" style="65" bestFit="1" customWidth="1"/>
    <col min="3078" max="3080" width="15.42578125" style="65" customWidth="1"/>
    <col min="3081" max="3081" width="14.140625" style="65" bestFit="1" customWidth="1"/>
    <col min="3082" max="3328" width="9.140625" style="65"/>
    <col min="3329" max="3329" width="4" style="65" bestFit="1" customWidth="1"/>
    <col min="3330" max="3330" width="10.7109375" style="65" customWidth="1"/>
    <col min="3331" max="3331" width="14.140625" style="65" customWidth="1"/>
    <col min="3332" max="3332" width="25" style="65" customWidth="1"/>
    <col min="3333" max="3333" width="17.85546875" style="65" bestFit="1" customWidth="1"/>
    <col min="3334" max="3336" width="15.42578125" style="65" customWidth="1"/>
    <col min="3337" max="3337" width="14.140625" style="65" bestFit="1" customWidth="1"/>
    <col min="3338" max="3584" width="9.140625" style="65"/>
    <col min="3585" max="3585" width="4" style="65" bestFit="1" customWidth="1"/>
    <col min="3586" max="3586" width="10.7109375" style="65" customWidth="1"/>
    <col min="3587" max="3587" width="14.140625" style="65" customWidth="1"/>
    <col min="3588" max="3588" width="25" style="65" customWidth="1"/>
    <col min="3589" max="3589" width="17.85546875" style="65" bestFit="1" customWidth="1"/>
    <col min="3590" max="3592" width="15.42578125" style="65" customWidth="1"/>
    <col min="3593" max="3593" width="14.140625" style="65" bestFit="1" customWidth="1"/>
    <col min="3594" max="3840" width="9.140625" style="65"/>
    <col min="3841" max="3841" width="4" style="65" bestFit="1" customWidth="1"/>
    <col min="3842" max="3842" width="10.7109375" style="65" customWidth="1"/>
    <col min="3843" max="3843" width="14.140625" style="65" customWidth="1"/>
    <col min="3844" max="3844" width="25" style="65" customWidth="1"/>
    <col min="3845" max="3845" width="17.85546875" style="65" bestFit="1" customWidth="1"/>
    <col min="3846" max="3848" width="15.42578125" style="65" customWidth="1"/>
    <col min="3849" max="3849" width="14.140625" style="65" bestFit="1" customWidth="1"/>
    <col min="3850" max="4096" width="9.140625" style="65"/>
    <col min="4097" max="4097" width="4" style="65" bestFit="1" customWidth="1"/>
    <col min="4098" max="4098" width="10.7109375" style="65" customWidth="1"/>
    <col min="4099" max="4099" width="14.140625" style="65" customWidth="1"/>
    <col min="4100" max="4100" width="25" style="65" customWidth="1"/>
    <col min="4101" max="4101" width="17.85546875" style="65" bestFit="1" customWidth="1"/>
    <col min="4102" max="4104" width="15.42578125" style="65" customWidth="1"/>
    <col min="4105" max="4105" width="14.140625" style="65" bestFit="1" customWidth="1"/>
    <col min="4106" max="4352" width="9.140625" style="65"/>
    <col min="4353" max="4353" width="4" style="65" bestFit="1" customWidth="1"/>
    <col min="4354" max="4354" width="10.7109375" style="65" customWidth="1"/>
    <col min="4355" max="4355" width="14.140625" style="65" customWidth="1"/>
    <col min="4356" max="4356" width="25" style="65" customWidth="1"/>
    <col min="4357" max="4357" width="17.85546875" style="65" bestFit="1" customWidth="1"/>
    <col min="4358" max="4360" width="15.42578125" style="65" customWidth="1"/>
    <col min="4361" max="4361" width="14.140625" style="65" bestFit="1" customWidth="1"/>
    <col min="4362" max="4608" width="9.140625" style="65"/>
    <col min="4609" max="4609" width="4" style="65" bestFit="1" customWidth="1"/>
    <col min="4610" max="4610" width="10.7109375" style="65" customWidth="1"/>
    <col min="4611" max="4611" width="14.140625" style="65" customWidth="1"/>
    <col min="4612" max="4612" width="25" style="65" customWidth="1"/>
    <col min="4613" max="4613" width="17.85546875" style="65" bestFit="1" customWidth="1"/>
    <col min="4614" max="4616" width="15.42578125" style="65" customWidth="1"/>
    <col min="4617" max="4617" width="14.140625" style="65" bestFit="1" customWidth="1"/>
    <col min="4618" max="4864" width="9.140625" style="65"/>
    <col min="4865" max="4865" width="4" style="65" bestFit="1" customWidth="1"/>
    <col min="4866" max="4866" width="10.7109375" style="65" customWidth="1"/>
    <col min="4867" max="4867" width="14.140625" style="65" customWidth="1"/>
    <col min="4868" max="4868" width="25" style="65" customWidth="1"/>
    <col min="4869" max="4869" width="17.85546875" style="65" bestFit="1" customWidth="1"/>
    <col min="4870" max="4872" width="15.42578125" style="65" customWidth="1"/>
    <col min="4873" max="4873" width="14.140625" style="65" bestFit="1" customWidth="1"/>
    <col min="4874" max="5120" width="9.140625" style="65"/>
    <col min="5121" max="5121" width="4" style="65" bestFit="1" customWidth="1"/>
    <col min="5122" max="5122" width="10.7109375" style="65" customWidth="1"/>
    <col min="5123" max="5123" width="14.140625" style="65" customWidth="1"/>
    <col min="5124" max="5124" width="25" style="65" customWidth="1"/>
    <col min="5125" max="5125" width="17.85546875" style="65" bestFit="1" customWidth="1"/>
    <col min="5126" max="5128" width="15.42578125" style="65" customWidth="1"/>
    <col min="5129" max="5129" width="14.140625" style="65" bestFit="1" customWidth="1"/>
    <col min="5130" max="5376" width="9.140625" style="65"/>
    <col min="5377" max="5377" width="4" style="65" bestFit="1" customWidth="1"/>
    <col min="5378" max="5378" width="10.7109375" style="65" customWidth="1"/>
    <col min="5379" max="5379" width="14.140625" style="65" customWidth="1"/>
    <col min="5380" max="5380" width="25" style="65" customWidth="1"/>
    <col min="5381" max="5381" width="17.85546875" style="65" bestFit="1" customWidth="1"/>
    <col min="5382" max="5384" width="15.42578125" style="65" customWidth="1"/>
    <col min="5385" max="5385" width="14.140625" style="65" bestFit="1" customWidth="1"/>
    <col min="5386" max="5632" width="9.140625" style="65"/>
    <col min="5633" max="5633" width="4" style="65" bestFit="1" customWidth="1"/>
    <col min="5634" max="5634" width="10.7109375" style="65" customWidth="1"/>
    <col min="5635" max="5635" width="14.140625" style="65" customWidth="1"/>
    <col min="5636" max="5636" width="25" style="65" customWidth="1"/>
    <col min="5637" max="5637" width="17.85546875" style="65" bestFit="1" customWidth="1"/>
    <col min="5638" max="5640" width="15.42578125" style="65" customWidth="1"/>
    <col min="5641" max="5641" width="14.140625" style="65" bestFit="1" customWidth="1"/>
    <col min="5642" max="5888" width="9.140625" style="65"/>
    <col min="5889" max="5889" width="4" style="65" bestFit="1" customWidth="1"/>
    <col min="5890" max="5890" width="10.7109375" style="65" customWidth="1"/>
    <col min="5891" max="5891" width="14.140625" style="65" customWidth="1"/>
    <col min="5892" max="5892" width="25" style="65" customWidth="1"/>
    <col min="5893" max="5893" width="17.85546875" style="65" bestFit="1" customWidth="1"/>
    <col min="5894" max="5896" width="15.42578125" style="65" customWidth="1"/>
    <col min="5897" max="5897" width="14.140625" style="65" bestFit="1" customWidth="1"/>
    <col min="5898" max="6144" width="9.140625" style="65"/>
    <col min="6145" max="6145" width="4" style="65" bestFit="1" customWidth="1"/>
    <col min="6146" max="6146" width="10.7109375" style="65" customWidth="1"/>
    <col min="6147" max="6147" width="14.140625" style="65" customWidth="1"/>
    <col min="6148" max="6148" width="25" style="65" customWidth="1"/>
    <col min="6149" max="6149" width="17.85546875" style="65" bestFit="1" customWidth="1"/>
    <col min="6150" max="6152" width="15.42578125" style="65" customWidth="1"/>
    <col min="6153" max="6153" width="14.140625" style="65" bestFit="1" customWidth="1"/>
    <col min="6154" max="6400" width="9.140625" style="65"/>
    <col min="6401" max="6401" width="4" style="65" bestFit="1" customWidth="1"/>
    <col min="6402" max="6402" width="10.7109375" style="65" customWidth="1"/>
    <col min="6403" max="6403" width="14.140625" style="65" customWidth="1"/>
    <col min="6404" max="6404" width="25" style="65" customWidth="1"/>
    <col min="6405" max="6405" width="17.85546875" style="65" bestFit="1" customWidth="1"/>
    <col min="6406" max="6408" width="15.42578125" style="65" customWidth="1"/>
    <col min="6409" max="6409" width="14.140625" style="65" bestFit="1" customWidth="1"/>
    <col min="6410" max="6656" width="9.140625" style="65"/>
    <col min="6657" max="6657" width="4" style="65" bestFit="1" customWidth="1"/>
    <col min="6658" max="6658" width="10.7109375" style="65" customWidth="1"/>
    <col min="6659" max="6659" width="14.140625" style="65" customWidth="1"/>
    <col min="6660" max="6660" width="25" style="65" customWidth="1"/>
    <col min="6661" max="6661" width="17.85546875" style="65" bestFit="1" customWidth="1"/>
    <col min="6662" max="6664" width="15.42578125" style="65" customWidth="1"/>
    <col min="6665" max="6665" width="14.140625" style="65" bestFit="1" customWidth="1"/>
    <col min="6666" max="6912" width="9.140625" style="65"/>
    <col min="6913" max="6913" width="4" style="65" bestFit="1" customWidth="1"/>
    <col min="6914" max="6914" width="10.7109375" style="65" customWidth="1"/>
    <col min="6915" max="6915" width="14.140625" style="65" customWidth="1"/>
    <col min="6916" max="6916" width="25" style="65" customWidth="1"/>
    <col min="6917" max="6917" width="17.85546875" style="65" bestFit="1" customWidth="1"/>
    <col min="6918" max="6920" width="15.42578125" style="65" customWidth="1"/>
    <col min="6921" max="6921" width="14.140625" style="65" bestFit="1" customWidth="1"/>
    <col min="6922" max="7168" width="9.140625" style="65"/>
    <col min="7169" max="7169" width="4" style="65" bestFit="1" customWidth="1"/>
    <col min="7170" max="7170" width="10.7109375" style="65" customWidth="1"/>
    <col min="7171" max="7171" width="14.140625" style="65" customWidth="1"/>
    <col min="7172" max="7172" width="25" style="65" customWidth="1"/>
    <col min="7173" max="7173" width="17.85546875" style="65" bestFit="1" customWidth="1"/>
    <col min="7174" max="7176" width="15.42578125" style="65" customWidth="1"/>
    <col min="7177" max="7177" width="14.140625" style="65" bestFit="1" customWidth="1"/>
    <col min="7178" max="7424" width="9.140625" style="65"/>
    <col min="7425" max="7425" width="4" style="65" bestFit="1" customWidth="1"/>
    <col min="7426" max="7426" width="10.7109375" style="65" customWidth="1"/>
    <col min="7427" max="7427" width="14.140625" style="65" customWidth="1"/>
    <col min="7428" max="7428" width="25" style="65" customWidth="1"/>
    <col min="7429" max="7429" width="17.85546875" style="65" bestFit="1" customWidth="1"/>
    <col min="7430" max="7432" width="15.42578125" style="65" customWidth="1"/>
    <col min="7433" max="7433" width="14.140625" style="65" bestFit="1" customWidth="1"/>
    <col min="7434" max="7680" width="9.140625" style="65"/>
    <col min="7681" max="7681" width="4" style="65" bestFit="1" customWidth="1"/>
    <col min="7682" max="7682" width="10.7109375" style="65" customWidth="1"/>
    <col min="7683" max="7683" width="14.140625" style="65" customWidth="1"/>
    <col min="7684" max="7684" width="25" style="65" customWidth="1"/>
    <col min="7685" max="7685" width="17.85546875" style="65" bestFit="1" customWidth="1"/>
    <col min="7686" max="7688" width="15.42578125" style="65" customWidth="1"/>
    <col min="7689" max="7689" width="14.140625" style="65" bestFit="1" customWidth="1"/>
    <col min="7690" max="7936" width="9.140625" style="65"/>
    <col min="7937" max="7937" width="4" style="65" bestFit="1" customWidth="1"/>
    <col min="7938" max="7938" width="10.7109375" style="65" customWidth="1"/>
    <col min="7939" max="7939" width="14.140625" style="65" customWidth="1"/>
    <col min="7940" max="7940" width="25" style="65" customWidth="1"/>
    <col min="7941" max="7941" width="17.85546875" style="65" bestFit="1" customWidth="1"/>
    <col min="7942" max="7944" width="15.42578125" style="65" customWidth="1"/>
    <col min="7945" max="7945" width="14.140625" style="65" bestFit="1" customWidth="1"/>
    <col min="7946" max="8192" width="9.140625" style="65"/>
    <col min="8193" max="8193" width="4" style="65" bestFit="1" customWidth="1"/>
    <col min="8194" max="8194" width="10.7109375" style="65" customWidth="1"/>
    <col min="8195" max="8195" width="14.140625" style="65" customWidth="1"/>
    <col min="8196" max="8196" width="25" style="65" customWidth="1"/>
    <col min="8197" max="8197" width="17.85546875" style="65" bestFit="1" customWidth="1"/>
    <col min="8198" max="8200" width="15.42578125" style="65" customWidth="1"/>
    <col min="8201" max="8201" width="14.140625" style="65" bestFit="1" customWidth="1"/>
    <col min="8202" max="8448" width="9.140625" style="65"/>
    <col min="8449" max="8449" width="4" style="65" bestFit="1" customWidth="1"/>
    <col min="8450" max="8450" width="10.7109375" style="65" customWidth="1"/>
    <col min="8451" max="8451" width="14.140625" style="65" customWidth="1"/>
    <col min="8452" max="8452" width="25" style="65" customWidth="1"/>
    <col min="8453" max="8453" width="17.85546875" style="65" bestFit="1" customWidth="1"/>
    <col min="8454" max="8456" width="15.42578125" style="65" customWidth="1"/>
    <col min="8457" max="8457" width="14.140625" style="65" bestFit="1" customWidth="1"/>
    <col min="8458" max="8704" width="9.140625" style="65"/>
    <col min="8705" max="8705" width="4" style="65" bestFit="1" customWidth="1"/>
    <col min="8706" max="8706" width="10.7109375" style="65" customWidth="1"/>
    <col min="8707" max="8707" width="14.140625" style="65" customWidth="1"/>
    <col min="8708" max="8708" width="25" style="65" customWidth="1"/>
    <col min="8709" max="8709" width="17.85546875" style="65" bestFit="1" customWidth="1"/>
    <col min="8710" max="8712" width="15.42578125" style="65" customWidth="1"/>
    <col min="8713" max="8713" width="14.140625" style="65" bestFit="1" customWidth="1"/>
    <col min="8714" max="8960" width="9.140625" style="65"/>
    <col min="8961" max="8961" width="4" style="65" bestFit="1" customWidth="1"/>
    <col min="8962" max="8962" width="10.7109375" style="65" customWidth="1"/>
    <col min="8963" max="8963" width="14.140625" style="65" customWidth="1"/>
    <col min="8964" max="8964" width="25" style="65" customWidth="1"/>
    <col min="8965" max="8965" width="17.85546875" style="65" bestFit="1" customWidth="1"/>
    <col min="8966" max="8968" width="15.42578125" style="65" customWidth="1"/>
    <col min="8969" max="8969" width="14.140625" style="65" bestFit="1" customWidth="1"/>
    <col min="8970" max="9216" width="9.140625" style="65"/>
    <col min="9217" max="9217" width="4" style="65" bestFit="1" customWidth="1"/>
    <col min="9218" max="9218" width="10.7109375" style="65" customWidth="1"/>
    <col min="9219" max="9219" width="14.140625" style="65" customWidth="1"/>
    <col min="9220" max="9220" width="25" style="65" customWidth="1"/>
    <col min="9221" max="9221" width="17.85546875" style="65" bestFit="1" customWidth="1"/>
    <col min="9222" max="9224" width="15.42578125" style="65" customWidth="1"/>
    <col min="9225" max="9225" width="14.140625" style="65" bestFit="1" customWidth="1"/>
    <col min="9226" max="9472" width="9.140625" style="65"/>
    <col min="9473" max="9473" width="4" style="65" bestFit="1" customWidth="1"/>
    <col min="9474" max="9474" width="10.7109375" style="65" customWidth="1"/>
    <col min="9475" max="9475" width="14.140625" style="65" customWidth="1"/>
    <col min="9476" max="9476" width="25" style="65" customWidth="1"/>
    <col min="9477" max="9477" width="17.85546875" style="65" bestFit="1" customWidth="1"/>
    <col min="9478" max="9480" width="15.42578125" style="65" customWidth="1"/>
    <col min="9481" max="9481" width="14.140625" style="65" bestFit="1" customWidth="1"/>
    <col min="9482" max="9728" width="9.140625" style="65"/>
    <col min="9729" max="9729" width="4" style="65" bestFit="1" customWidth="1"/>
    <col min="9730" max="9730" width="10.7109375" style="65" customWidth="1"/>
    <col min="9731" max="9731" width="14.140625" style="65" customWidth="1"/>
    <col min="9732" max="9732" width="25" style="65" customWidth="1"/>
    <col min="9733" max="9733" width="17.85546875" style="65" bestFit="1" customWidth="1"/>
    <col min="9734" max="9736" width="15.42578125" style="65" customWidth="1"/>
    <col min="9737" max="9737" width="14.140625" style="65" bestFit="1" customWidth="1"/>
    <col min="9738" max="9984" width="9.140625" style="65"/>
    <col min="9985" max="9985" width="4" style="65" bestFit="1" customWidth="1"/>
    <col min="9986" max="9986" width="10.7109375" style="65" customWidth="1"/>
    <col min="9987" max="9987" width="14.140625" style="65" customWidth="1"/>
    <col min="9988" max="9988" width="25" style="65" customWidth="1"/>
    <col min="9989" max="9989" width="17.85546875" style="65" bestFit="1" customWidth="1"/>
    <col min="9990" max="9992" width="15.42578125" style="65" customWidth="1"/>
    <col min="9993" max="9993" width="14.140625" style="65" bestFit="1" customWidth="1"/>
    <col min="9994" max="10240" width="9.140625" style="65"/>
    <col min="10241" max="10241" width="4" style="65" bestFit="1" customWidth="1"/>
    <col min="10242" max="10242" width="10.7109375" style="65" customWidth="1"/>
    <col min="10243" max="10243" width="14.140625" style="65" customWidth="1"/>
    <col min="10244" max="10244" width="25" style="65" customWidth="1"/>
    <col min="10245" max="10245" width="17.85546875" style="65" bestFit="1" customWidth="1"/>
    <col min="10246" max="10248" width="15.42578125" style="65" customWidth="1"/>
    <col min="10249" max="10249" width="14.140625" style="65" bestFit="1" customWidth="1"/>
    <col min="10250" max="10496" width="9.140625" style="65"/>
    <col min="10497" max="10497" width="4" style="65" bestFit="1" customWidth="1"/>
    <col min="10498" max="10498" width="10.7109375" style="65" customWidth="1"/>
    <col min="10499" max="10499" width="14.140625" style="65" customWidth="1"/>
    <col min="10500" max="10500" width="25" style="65" customWidth="1"/>
    <col min="10501" max="10501" width="17.85546875" style="65" bestFit="1" customWidth="1"/>
    <col min="10502" max="10504" width="15.42578125" style="65" customWidth="1"/>
    <col min="10505" max="10505" width="14.140625" style="65" bestFit="1" customWidth="1"/>
    <col min="10506" max="10752" width="9.140625" style="65"/>
    <col min="10753" max="10753" width="4" style="65" bestFit="1" customWidth="1"/>
    <col min="10754" max="10754" width="10.7109375" style="65" customWidth="1"/>
    <col min="10755" max="10755" width="14.140625" style="65" customWidth="1"/>
    <col min="10756" max="10756" width="25" style="65" customWidth="1"/>
    <col min="10757" max="10757" width="17.85546875" style="65" bestFit="1" customWidth="1"/>
    <col min="10758" max="10760" width="15.42578125" style="65" customWidth="1"/>
    <col min="10761" max="10761" width="14.140625" style="65" bestFit="1" customWidth="1"/>
    <col min="10762" max="11008" width="9.140625" style="65"/>
    <col min="11009" max="11009" width="4" style="65" bestFit="1" customWidth="1"/>
    <col min="11010" max="11010" width="10.7109375" style="65" customWidth="1"/>
    <col min="11011" max="11011" width="14.140625" style="65" customWidth="1"/>
    <col min="11012" max="11012" width="25" style="65" customWidth="1"/>
    <col min="11013" max="11013" width="17.85546875" style="65" bestFit="1" customWidth="1"/>
    <col min="11014" max="11016" width="15.42578125" style="65" customWidth="1"/>
    <col min="11017" max="11017" width="14.140625" style="65" bestFit="1" customWidth="1"/>
    <col min="11018" max="11264" width="9.140625" style="65"/>
    <col min="11265" max="11265" width="4" style="65" bestFit="1" customWidth="1"/>
    <col min="11266" max="11266" width="10.7109375" style="65" customWidth="1"/>
    <col min="11267" max="11267" width="14.140625" style="65" customWidth="1"/>
    <col min="11268" max="11268" width="25" style="65" customWidth="1"/>
    <col min="11269" max="11269" width="17.85546875" style="65" bestFit="1" customWidth="1"/>
    <col min="11270" max="11272" width="15.42578125" style="65" customWidth="1"/>
    <col min="11273" max="11273" width="14.140625" style="65" bestFit="1" customWidth="1"/>
    <col min="11274" max="11520" width="9.140625" style="65"/>
    <col min="11521" max="11521" width="4" style="65" bestFit="1" customWidth="1"/>
    <col min="11522" max="11522" width="10.7109375" style="65" customWidth="1"/>
    <col min="11523" max="11523" width="14.140625" style="65" customWidth="1"/>
    <col min="11524" max="11524" width="25" style="65" customWidth="1"/>
    <col min="11525" max="11525" width="17.85546875" style="65" bestFit="1" customWidth="1"/>
    <col min="11526" max="11528" width="15.42578125" style="65" customWidth="1"/>
    <col min="11529" max="11529" width="14.140625" style="65" bestFit="1" customWidth="1"/>
    <col min="11530" max="11776" width="9.140625" style="65"/>
    <col min="11777" max="11777" width="4" style="65" bestFit="1" customWidth="1"/>
    <col min="11778" max="11778" width="10.7109375" style="65" customWidth="1"/>
    <col min="11779" max="11779" width="14.140625" style="65" customWidth="1"/>
    <col min="11780" max="11780" width="25" style="65" customWidth="1"/>
    <col min="11781" max="11781" width="17.85546875" style="65" bestFit="1" customWidth="1"/>
    <col min="11782" max="11784" width="15.42578125" style="65" customWidth="1"/>
    <col min="11785" max="11785" width="14.140625" style="65" bestFit="1" customWidth="1"/>
    <col min="11786" max="12032" width="9.140625" style="65"/>
    <col min="12033" max="12033" width="4" style="65" bestFit="1" customWidth="1"/>
    <col min="12034" max="12034" width="10.7109375" style="65" customWidth="1"/>
    <col min="12035" max="12035" width="14.140625" style="65" customWidth="1"/>
    <col min="12036" max="12036" width="25" style="65" customWidth="1"/>
    <col min="12037" max="12037" width="17.85546875" style="65" bestFit="1" customWidth="1"/>
    <col min="12038" max="12040" width="15.42578125" style="65" customWidth="1"/>
    <col min="12041" max="12041" width="14.140625" style="65" bestFit="1" customWidth="1"/>
    <col min="12042" max="12288" width="9.140625" style="65"/>
    <col min="12289" max="12289" width="4" style="65" bestFit="1" customWidth="1"/>
    <col min="12290" max="12290" width="10.7109375" style="65" customWidth="1"/>
    <col min="12291" max="12291" width="14.140625" style="65" customWidth="1"/>
    <col min="12292" max="12292" width="25" style="65" customWidth="1"/>
    <col min="12293" max="12293" width="17.85546875" style="65" bestFit="1" customWidth="1"/>
    <col min="12294" max="12296" width="15.42578125" style="65" customWidth="1"/>
    <col min="12297" max="12297" width="14.140625" style="65" bestFit="1" customWidth="1"/>
    <col min="12298" max="12544" width="9.140625" style="65"/>
    <col min="12545" max="12545" width="4" style="65" bestFit="1" customWidth="1"/>
    <col min="12546" max="12546" width="10.7109375" style="65" customWidth="1"/>
    <col min="12547" max="12547" width="14.140625" style="65" customWidth="1"/>
    <col min="12548" max="12548" width="25" style="65" customWidth="1"/>
    <col min="12549" max="12549" width="17.85546875" style="65" bestFit="1" customWidth="1"/>
    <col min="12550" max="12552" width="15.42578125" style="65" customWidth="1"/>
    <col min="12553" max="12553" width="14.140625" style="65" bestFit="1" customWidth="1"/>
    <col min="12554" max="12800" width="9.140625" style="65"/>
    <col min="12801" max="12801" width="4" style="65" bestFit="1" customWidth="1"/>
    <col min="12802" max="12802" width="10.7109375" style="65" customWidth="1"/>
    <col min="12803" max="12803" width="14.140625" style="65" customWidth="1"/>
    <col min="12804" max="12804" width="25" style="65" customWidth="1"/>
    <col min="12805" max="12805" width="17.85546875" style="65" bestFit="1" customWidth="1"/>
    <col min="12806" max="12808" width="15.42578125" style="65" customWidth="1"/>
    <col min="12809" max="12809" width="14.140625" style="65" bestFit="1" customWidth="1"/>
    <col min="12810" max="13056" width="9.140625" style="65"/>
    <col min="13057" max="13057" width="4" style="65" bestFit="1" customWidth="1"/>
    <col min="13058" max="13058" width="10.7109375" style="65" customWidth="1"/>
    <col min="13059" max="13059" width="14.140625" style="65" customWidth="1"/>
    <col min="13060" max="13060" width="25" style="65" customWidth="1"/>
    <col min="13061" max="13061" width="17.85546875" style="65" bestFit="1" customWidth="1"/>
    <col min="13062" max="13064" width="15.42578125" style="65" customWidth="1"/>
    <col min="13065" max="13065" width="14.140625" style="65" bestFit="1" customWidth="1"/>
    <col min="13066" max="13312" width="9.140625" style="65"/>
    <col min="13313" max="13313" width="4" style="65" bestFit="1" customWidth="1"/>
    <col min="13314" max="13314" width="10.7109375" style="65" customWidth="1"/>
    <col min="13315" max="13315" width="14.140625" style="65" customWidth="1"/>
    <col min="13316" max="13316" width="25" style="65" customWidth="1"/>
    <col min="13317" max="13317" width="17.85546875" style="65" bestFit="1" customWidth="1"/>
    <col min="13318" max="13320" width="15.42578125" style="65" customWidth="1"/>
    <col min="13321" max="13321" width="14.140625" style="65" bestFit="1" customWidth="1"/>
    <col min="13322" max="13568" width="9.140625" style="65"/>
    <col min="13569" max="13569" width="4" style="65" bestFit="1" customWidth="1"/>
    <col min="13570" max="13570" width="10.7109375" style="65" customWidth="1"/>
    <col min="13571" max="13571" width="14.140625" style="65" customWidth="1"/>
    <col min="13572" max="13572" width="25" style="65" customWidth="1"/>
    <col min="13573" max="13573" width="17.85546875" style="65" bestFit="1" customWidth="1"/>
    <col min="13574" max="13576" width="15.42578125" style="65" customWidth="1"/>
    <col min="13577" max="13577" width="14.140625" style="65" bestFit="1" customWidth="1"/>
    <col min="13578" max="13824" width="9.140625" style="65"/>
    <col min="13825" max="13825" width="4" style="65" bestFit="1" customWidth="1"/>
    <col min="13826" max="13826" width="10.7109375" style="65" customWidth="1"/>
    <col min="13827" max="13827" width="14.140625" style="65" customWidth="1"/>
    <col min="13828" max="13828" width="25" style="65" customWidth="1"/>
    <col min="13829" max="13829" width="17.85546875" style="65" bestFit="1" customWidth="1"/>
    <col min="13830" max="13832" width="15.42578125" style="65" customWidth="1"/>
    <col min="13833" max="13833" width="14.140625" style="65" bestFit="1" customWidth="1"/>
    <col min="13834" max="14080" width="9.140625" style="65"/>
    <col min="14081" max="14081" width="4" style="65" bestFit="1" customWidth="1"/>
    <col min="14082" max="14082" width="10.7109375" style="65" customWidth="1"/>
    <col min="14083" max="14083" width="14.140625" style="65" customWidth="1"/>
    <col min="14084" max="14084" width="25" style="65" customWidth="1"/>
    <col min="14085" max="14085" width="17.85546875" style="65" bestFit="1" customWidth="1"/>
    <col min="14086" max="14088" width="15.42578125" style="65" customWidth="1"/>
    <col min="14089" max="14089" width="14.140625" style="65" bestFit="1" customWidth="1"/>
    <col min="14090" max="14336" width="9.140625" style="65"/>
    <col min="14337" max="14337" width="4" style="65" bestFit="1" customWidth="1"/>
    <col min="14338" max="14338" width="10.7109375" style="65" customWidth="1"/>
    <col min="14339" max="14339" width="14.140625" style="65" customWidth="1"/>
    <col min="14340" max="14340" width="25" style="65" customWidth="1"/>
    <col min="14341" max="14341" width="17.85546875" style="65" bestFit="1" customWidth="1"/>
    <col min="14342" max="14344" width="15.42578125" style="65" customWidth="1"/>
    <col min="14345" max="14345" width="14.140625" style="65" bestFit="1" customWidth="1"/>
    <col min="14346" max="14592" width="9.140625" style="65"/>
    <col min="14593" max="14593" width="4" style="65" bestFit="1" customWidth="1"/>
    <col min="14594" max="14594" width="10.7109375" style="65" customWidth="1"/>
    <col min="14595" max="14595" width="14.140625" style="65" customWidth="1"/>
    <col min="14596" max="14596" width="25" style="65" customWidth="1"/>
    <col min="14597" max="14597" width="17.85546875" style="65" bestFit="1" customWidth="1"/>
    <col min="14598" max="14600" width="15.42578125" style="65" customWidth="1"/>
    <col min="14601" max="14601" width="14.140625" style="65" bestFit="1" customWidth="1"/>
    <col min="14602" max="14848" width="9.140625" style="65"/>
    <col min="14849" max="14849" width="4" style="65" bestFit="1" customWidth="1"/>
    <col min="14850" max="14850" width="10.7109375" style="65" customWidth="1"/>
    <col min="14851" max="14851" width="14.140625" style="65" customWidth="1"/>
    <col min="14852" max="14852" width="25" style="65" customWidth="1"/>
    <col min="14853" max="14853" width="17.85546875" style="65" bestFit="1" customWidth="1"/>
    <col min="14854" max="14856" width="15.42578125" style="65" customWidth="1"/>
    <col min="14857" max="14857" width="14.140625" style="65" bestFit="1" customWidth="1"/>
    <col min="14858" max="15104" width="9.140625" style="65"/>
    <col min="15105" max="15105" width="4" style="65" bestFit="1" customWidth="1"/>
    <col min="15106" max="15106" width="10.7109375" style="65" customWidth="1"/>
    <col min="15107" max="15107" width="14.140625" style="65" customWidth="1"/>
    <col min="15108" max="15108" width="25" style="65" customWidth="1"/>
    <col min="15109" max="15109" width="17.85546875" style="65" bestFit="1" customWidth="1"/>
    <col min="15110" max="15112" width="15.42578125" style="65" customWidth="1"/>
    <col min="15113" max="15113" width="14.140625" style="65" bestFit="1" customWidth="1"/>
    <col min="15114" max="15360" width="9.140625" style="65"/>
    <col min="15361" max="15361" width="4" style="65" bestFit="1" customWidth="1"/>
    <col min="15362" max="15362" width="10.7109375" style="65" customWidth="1"/>
    <col min="15363" max="15363" width="14.140625" style="65" customWidth="1"/>
    <col min="15364" max="15364" width="25" style="65" customWidth="1"/>
    <col min="15365" max="15365" width="17.85546875" style="65" bestFit="1" customWidth="1"/>
    <col min="15366" max="15368" width="15.42578125" style="65" customWidth="1"/>
    <col min="15369" max="15369" width="14.140625" style="65" bestFit="1" customWidth="1"/>
    <col min="15370" max="15616" width="9.140625" style="65"/>
    <col min="15617" max="15617" width="4" style="65" bestFit="1" customWidth="1"/>
    <col min="15618" max="15618" width="10.7109375" style="65" customWidth="1"/>
    <col min="15619" max="15619" width="14.140625" style="65" customWidth="1"/>
    <col min="15620" max="15620" width="25" style="65" customWidth="1"/>
    <col min="15621" max="15621" width="17.85546875" style="65" bestFit="1" customWidth="1"/>
    <col min="15622" max="15624" width="15.42578125" style="65" customWidth="1"/>
    <col min="15625" max="15625" width="14.140625" style="65" bestFit="1" customWidth="1"/>
    <col min="15626" max="15872" width="9.140625" style="65"/>
    <col min="15873" max="15873" width="4" style="65" bestFit="1" customWidth="1"/>
    <col min="15874" max="15874" width="10.7109375" style="65" customWidth="1"/>
    <col min="15875" max="15875" width="14.140625" style="65" customWidth="1"/>
    <col min="15876" max="15876" width="25" style="65" customWidth="1"/>
    <col min="15877" max="15877" width="17.85546875" style="65" bestFit="1" customWidth="1"/>
    <col min="15878" max="15880" width="15.42578125" style="65" customWidth="1"/>
    <col min="15881" max="15881" width="14.140625" style="65" bestFit="1" customWidth="1"/>
    <col min="15882" max="16128" width="9.140625" style="65"/>
    <col min="16129" max="16129" width="4" style="65" bestFit="1" customWidth="1"/>
    <col min="16130" max="16130" width="10.7109375" style="65" customWidth="1"/>
    <col min="16131" max="16131" width="14.140625" style="65" customWidth="1"/>
    <col min="16132" max="16132" width="25" style="65" customWidth="1"/>
    <col min="16133" max="16133" width="17.85546875" style="65" bestFit="1" customWidth="1"/>
    <col min="16134" max="16136" width="15.42578125" style="65" customWidth="1"/>
    <col min="16137" max="16137" width="14.140625" style="65" bestFit="1" customWidth="1"/>
    <col min="16138" max="16384" width="9.140625" style="65"/>
  </cols>
  <sheetData>
    <row r="1" spans="1:11" ht="18">
      <c r="A1" s="306" t="str">
        <f>'010'!A1</f>
        <v>Q-III (Oct-Dec 2025)</v>
      </c>
      <c r="B1" s="306"/>
      <c r="C1" s="306"/>
      <c r="D1" s="306"/>
      <c r="E1" s="306"/>
      <c r="F1" s="306"/>
      <c r="G1" s="306"/>
      <c r="H1" s="306"/>
    </row>
    <row r="2" spans="1:11" ht="18">
      <c r="A2" s="310" t="str">
        <f>'011'!A2</f>
        <v>Year: 2025-26</v>
      </c>
      <c r="B2" s="310"/>
      <c r="C2" s="310"/>
      <c r="D2" s="310"/>
      <c r="E2" s="310"/>
      <c r="F2" s="310"/>
      <c r="G2" s="310"/>
      <c r="H2" s="310"/>
    </row>
    <row r="3" spans="1:11" ht="18">
      <c r="A3" s="309" t="s">
        <v>462</v>
      </c>
      <c r="B3" s="309"/>
      <c r="C3" s="309"/>
      <c r="D3" s="309"/>
      <c r="E3" s="309"/>
      <c r="F3" s="309"/>
      <c r="G3" s="309"/>
      <c r="H3" s="309"/>
    </row>
    <row r="4" spans="1:11" ht="170.25" customHeight="1">
      <c r="A4" s="190" t="s">
        <v>463</v>
      </c>
      <c r="B4" s="190" t="s">
        <v>464</v>
      </c>
      <c r="C4" s="190" t="s">
        <v>465</v>
      </c>
      <c r="D4" s="190" t="s">
        <v>466</v>
      </c>
      <c r="E4" s="190" t="s">
        <v>467</v>
      </c>
      <c r="F4" s="190" t="s">
        <v>468</v>
      </c>
      <c r="G4" s="190" t="s">
        <v>469</v>
      </c>
      <c r="H4" s="190" t="s">
        <v>470</v>
      </c>
    </row>
    <row r="5" spans="1:11" s="193" customFormat="1" ht="18">
      <c r="A5" s="191">
        <v>1</v>
      </c>
      <c r="B5" s="192">
        <v>2</v>
      </c>
      <c r="C5" s="192">
        <v>3</v>
      </c>
      <c r="D5" s="192">
        <v>4</v>
      </c>
      <c r="E5" s="192" t="s">
        <v>471</v>
      </c>
      <c r="F5" s="192">
        <v>6</v>
      </c>
      <c r="G5" s="192" t="s">
        <v>472</v>
      </c>
      <c r="H5" s="192" t="s">
        <v>473</v>
      </c>
    </row>
    <row r="6" spans="1:11" ht="35.1" customHeight="1">
      <c r="A6" s="167">
        <v>1</v>
      </c>
      <c r="B6" s="168">
        <v>45931</v>
      </c>
      <c r="C6" s="194">
        <f>[26]Maifi!C8</f>
        <v>53027</v>
      </c>
      <c r="D6" s="195">
        <v>3012499</v>
      </c>
      <c r="E6" s="196">
        <v>164636082849</v>
      </c>
      <c r="F6" s="195">
        <v>3699822</v>
      </c>
      <c r="G6" s="195">
        <v>71394859</v>
      </c>
      <c r="H6" s="195">
        <v>19.3</v>
      </c>
      <c r="K6" s="197"/>
    </row>
    <row r="7" spans="1:11" ht="35.1" customHeight="1">
      <c r="A7" s="167">
        <v>2</v>
      </c>
      <c r="B7" s="168">
        <v>45962</v>
      </c>
      <c r="C7" s="194">
        <f>[26]Maifi!C9</f>
        <v>60621</v>
      </c>
      <c r="D7" s="195">
        <v>2823385</v>
      </c>
      <c r="E7" s="196">
        <v>119878103715</v>
      </c>
      <c r="F7" s="195">
        <v>3681786</v>
      </c>
      <c r="G7" s="195">
        <v>52659883</v>
      </c>
      <c r="H7" s="195">
        <v>14.3</v>
      </c>
    </row>
    <row r="8" spans="1:11" ht="35.1" customHeight="1">
      <c r="A8" s="167">
        <v>3</v>
      </c>
      <c r="B8" s="168">
        <v>45992</v>
      </c>
      <c r="C8" s="194">
        <f>[26]Maifi!C10</f>
        <v>53327</v>
      </c>
      <c r="D8" s="195">
        <v>2844985</v>
      </c>
      <c r="E8" s="196">
        <v>106903156360</v>
      </c>
      <c r="F8" s="195">
        <v>3715599</v>
      </c>
      <c r="G8" s="195">
        <v>47529426</v>
      </c>
      <c r="H8" s="195">
        <v>12.79</v>
      </c>
    </row>
    <row r="9" spans="1:11" s="203" customFormat="1" ht="35.1" customHeight="1">
      <c r="A9" s="198"/>
      <c r="B9" s="199"/>
      <c r="C9" s="200">
        <f>SUM(C6:C8)</f>
        <v>166975</v>
      </c>
      <c r="D9" s="200">
        <f>SUM(D6:D8)</f>
        <v>8680869</v>
      </c>
      <c r="E9" s="201">
        <f>SUM(E6:E8)</f>
        <v>391417342924</v>
      </c>
      <c r="F9" s="200">
        <f>SUM(F5:F8)</f>
        <v>11097213</v>
      </c>
      <c r="G9" s="200">
        <f>SUM(G5:G8)</f>
        <v>171584168</v>
      </c>
      <c r="H9" s="202">
        <f>G9/F9</f>
        <v>15.461915347574207</v>
      </c>
    </row>
  </sheetData>
  <mergeCells count="3">
    <mergeCell ref="A1:H1"/>
    <mergeCell ref="A2:H2"/>
    <mergeCell ref="A3:H3"/>
  </mergeCells>
  <printOptions horizontalCentered="1" verticalCentered="1"/>
  <pageMargins left="0.45" right="0.45" top="0.5" bottom="0.5" header="0.3" footer="0.3"/>
  <pageSetup paperSize="9" orientation="landscape" r:id="rId1"/>
  <headerFooter alignWithMargins="0">
    <oddFooter>&amp;L&amp;A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view="pageBreakPreview" topLeftCell="A3" zoomScaleNormal="85" zoomScaleSheetLayoutView="100" workbookViewId="0">
      <selection activeCell="A10" sqref="A10"/>
    </sheetView>
  </sheetViews>
  <sheetFormatPr defaultRowHeight="14.25"/>
  <cols>
    <col min="1" max="1" width="4" style="65" bestFit="1" customWidth="1"/>
    <col min="2" max="2" width="10.7109375" style="65" customWidth="1"/>
    <col min="3" max="3" width="14.140625" style="65" customWidth="1"/>
    <col min="4" max="4" width="25" style="65" customWidth="1"/>
    <col min="5" max="5" width="17.85546875" style="65" bestFit="1" customWidth="1"/>
    <col min="6" max="6" width="22.28515625" style="65" customWidth="1"/>
    <col min="7" max="7" width="13.7109375" style="65" bestFit="1" customWidth="1"/>
    <col min="8" max="8" width="11.28515625" style="65" bestFit="1" customWidth="1"/>
    <col min="9" max="9" width="13.7109375" style="65" bestFit="1" customWidth="1"/>
    <col min="10" max="256" width="9.140625" style="65"/>
    <col min="257" max="257" width="4" style="65" bestFit="1" customWidth="1"/>
    <col min="258" max="258" width="10.7109375" style="65" customWidth="1"/>
    <col min="259" max="259" width="14.140625" style="65" customWidth="1"/>
    <col min="260" max="260" width="25" style="65" customWidth="1"/>
    <col min="261" max="261" width="17.85546875" style="65" bestFit="1" customWidth="1"/>
    <col min="262" max="262" width="22.28515625" style="65" customWidth="1"/>
    <col min="263" max="263" width="13.7109375" style="65" bestFit="1" customWidth="1"/>
    <col min="264" max="264" width="11.28515625" style="65" bestFit="1" customWidth="1"/>
    <col min="265" max="265" width="13.7109375" style="65" bestFit="1" customWidth="1"/>
    <col min="266" max="512" width="9.140625" style="65"/>
    <col min="513" max="513" width="4" style="65" bestFit="1" customWidth="1"/>
    <col min="514" max="514" width="10.7109375" style="65" customWidth="1"/>
    <col min="515" max="515" width="14.140625" style="65" customWidth="1"/>
    <col min="516" max="516" width="25" style="65" customWidth="1"/>
    <col min="517" max="517" width="17.85546875" style="65" bestFit="1" customWidth="1"/>
    <col min="518" max="518" width="22.28515625" style="65" customWidth="1"/>
    <col min="519" max="519" width="13.7109375" style="65" bestFit="1" customWidth="1"/>
    <col min="520" max="520" width="11.28515625" style="65" bestFit="1" customWidth="1"/>
    <col min="521" max="521" width="13.7109375" style="65" bestFit="1" customWidth="1"/>
    <col min="522" max="768" width="9.140625" style="65"/>
    <col min="769" max="769" width="4" style="65" bestFit="1" customWidth="1"/>
    <col min="770" max="770" width="10.7109375" style="65" customWidth="1"/>
    <col min="771" max="771" width="14.140625" style="65" customWidth="1"/>
    <col min="772" max="772" width="25" style="65" customWidth="1"/>
    <col min="773" max="773" width="17.85546875" style="65" bestFit="1" customWidth="1"/>
    <col min="774" max="774" width="22.28515625" style="65" customWidth="1"/>
    <col min="775" max="775" width="13.7109375" style="65" bestFit="1" customWidth="1"/>
    <col min="776" max="776" width="11.28515625" style="65" bestFit="1" customWidth="1"/>
    <col min="777" max="777" width="13.7109375" style="65" bestFit="1" customWidth="1"/>
    <col min="778" max="1024" width="9.140625" style="65"/>
    <col min="1025" max="1025" width="4" style="65" bestFit="1" customWidth="1"/>
    <col min="1026" max="1026" width="10.7109375" style="65" customWidth="1"/>
    <col min="1027" max="1027" width="14.140625" style="65" customWidth="1"/>
    <col min="1028" max="1028" width="25" style="65" customWidth="1"/>
    <col min="1029" max="1029" width="17.85546875" style="65" bestFit="1" customWidth="1"/>
    <col min="1030" max="1030" width="22.28515625" style="65" customWidth="1"/>
    <col min="1031" max="1031" width="13.7109375" style="65" bestFit="1" customWidth="1"/>
    <col min="1032" max="1032" width="11.28515625" style="65" bestFit="1" customWidth="1"/>
    <col min="1033" max="1033" width="13.7109375" style="65" bestFit="1" customWidth="1"/>
    <col min="1034" max="1280" width="9.140625" style="65"/>
    <col min="1281" max="1281" width="4" style="65" bestFit="1" customWidth="1"/>
    <col min="1282" max="1282" width="10.7109375" style="65" customWidth="1"/>
    <col min="1283" max="1283" width="14.140625" style="65" customWidth="1"/>
    <col min="1284" max="1284" width="25" style="65" customWidth="1"/>
    <col min="1285" max="1285" width="17.85546875" style="65" bestFit="1" customWidth="1"/>
    <col min="1286" max="1286" width="22.28515625" style="65" customWidth="1"/>
    <col min="1287" max="1287" width="13.7109375" style="65" bestFit="1" customWidth="1"/>
    <col min="1288" max="1288" width="11.28515625" style="65" bestFit="1" customWidth="1"/>
    <col min="1289" max="1289" width="13.7109375" style="65" bestFit="1" customWidth="1"/>
    <col min="1290" max="1536" width="9.140625" style="65"/>
    <col min="1537" max="1537" width="4" style="65" bestFit="1" customWidth="1"/>
    <col min="1538" max="1538" width="10.7109375" style="65" customWidth="1"/>
    <col min="1539" max="1539" width="14.140625" style="65" customWidth="1"/>
    <col min="1540" max="1540" width="25" style="65" customWidth="1"/>
    <col min="1541" max="1541" width="17.85546875" style="65" bestFit="1" customWidth="1"/>
    <col min="1542" max="1542" width="22.28515625" style="65" customWidth="1"/>
    <col min="1543" max="1543" width="13.7109375" style="65" bestFit="1" customWidth="1"/>
    <col min="1544" max="1544" width="11.28515625" style="65" bestFit="1" customWidth="1"/>
    <col min="1545" max="1545" width="13.7109375" style="65" bestFit="1" customWidth="1"/>
    <col min="1546" max="1792" width="9.140625" style="65"/>
    <col min="1793" max="1793" width="4" style="65" bestFit="1" customWidth="1"/>
    <col min="1794" max="1794" width="10.7109375" style="65" customWidth="1"/>
    <col min="1795" max="1795" width="14.140625" style="65" customWidth="1"/>
    <col min="1796" max="1796" width="25" style="65" customWidth="1"/>
    <col min="1797" max="1797" width="17.85546875" style="65" bestFit="1" customWidth="1"/>
    <col min="1798" max="1798" width="22.28515625" style="65" customWidth="1"/>
    <col min="1799" max="1799" width="13.7109375" style="65" bestFit="1" customWidth="1"/>
    <col min="1800" max="1800" width="11.28515625" style="65" bestFit="1" customWidth="1"/>
    <col min="1801" max="1801" width="13.7109375" style="65" bestFit="1" customWidth="1"/>
    <col min="1802" max="2048" width="9.140625" style="65"/>
    <col min="2049" max="2049" width="4" style="65" bestFit="1" customWidth="1"/>
    <col min="2050" max="2050" width="10.7109375" style="65" customWidth="1"/>
    <col min="2051" max="2051" width="14.140625" style="65" customWidth="1"/>
    <col min="2052" max="2052" width="25" style="65" customWidth="1"/>
    <col min="2053" max="2053" width="17.85546875" style="65" bestFit="1" customWidth="1"/>
    <col min="2054" max="2054" width="22.28515625" style="65" customWidth="1"/>
    <col min="2055" max="2055" width="13.7109375" style="65" bestFit="1" customWidth="1"/>
    <col min="2056" max="2056" width="11.28515625" style="65" bestFit="1" customWidth="1"/>
    <col min="2057" max="2057" width="13.7109375" style="65" bestFit="1" customWidth="1"/>
    <col min="2058" max="2304" width="9.140625" style="65"/>
    <col min="2305" max="2305" width="4" style="65" bestFit="1" customWidth="1"/>
    <col min="2306" max="2306" width="10.7109375" style="65" customWidth="1"/>
    <col min="2307" max="2307" width="14.140625" style="65" customWidth="1"/>
    <col min="2308" max="2308" width="25" style="65" customWidth="1"/>
    <col min="2309" max="2309" width="17.85546875" style="65" bestFit="1" customWidth="1"/>
    <col min="2310" max="2310" width="22.28515625" style="65" customWidth="1"/>
    <col min="2311" max="2311" width="13.7109375" style="65" bestFit="1" customWidth="1"/>
    <col min="2312" max="2312" width="11.28515625" style="65" bestFit="1" customWidth="1"/>
    <col min="2313" max="2313" width="13.7109375" style="65" bestFit="1" customWidth="1"/>
    <col min="2314" max="2560" width="9.140625" style="65"/>
    <col min="2561" max="2561" width="4" style="65" bestFit="1" customWidth="1"/>
    <col min="2562" max="2562" width="10.7109375" style="65" customWidth="1"/>
    <col min="2563" max="2563" width="14.140625" style="65" customWidth="1"/>
    <col min="2564" max="2564" width="25" style="65" customWidth="1"/>
    <col min="2565" max="2565" width="17.85546875" style="65" bestFit="1" customWidth="1"/>
    <col min="2566" max="2566" width="22.28515625" style="65" customWidth="1"/>
    <col min="2567" max="2567" width="13.7109375" style="65" bestFit="1" customWidth="1"/>
    <col min="2568" max="2568" width="11.28515625" style="65" bestFit="1" customWidth="1"/>
    <col min="2569" max="2569" width="13.7109375" style="65" bestFit="1" customWidth="1"/>
    <col min="2570" max="2816" width="9.140625" style="65"/>
    <col min="2817" max="2817" width="4" style="65" bestFit="1" customWidth="1"/>
    <col min="2818" max="2818" width="10.7109375" style="65" customWidth="1"/>
    <col min="2819" max="2819" width="14.140625" style="65" customWidth="1"/>
    <col min="2820" max="2820" width="25" style="65" customWidth="1"/>
    <col min="2821" max="2821" width="17.85546875" style="65" bestFit="1" customWidth="1"/>
    <col min="2822" max="2822" width="22.28515625" style="65" customWidth="1"/>
    <col min="2823" max="2823" width="13.7109375" style="65" bestFit="1" customWidth="1"/>
    <col min="2824" max="2824" width="11.28515625" style="65" bestFit="1" customWidth="1"/>
    <col min="2825" max="2825" width="13.7109375" style="65" bestFit="1" customWidth="1"/>
    <col min="2826" max="3072" width="9.140625" style="65"/>
    <col min="3073" max="3073" width="4" style="65" bestFit="1" customWidth="1"/>
    <col min="3074" max="3074" width="10.7109375" style="65" customWidth="1"/>
    <col min="3075" max="3075" width="14.140625" style="65" customWidth="1"/>
    <col min="3076" max="3076" width="25" style="65" customWidth="1"/>
    <col min="3077" max="3077" width="17.85546875" style="65" bestFit="1" customWidth="1"/>
    <col min="3078" max="3078" width="22.28515625" style="65" customWidth="1"/>
    <col min="3079" max="3079" width="13.7109375" style="65" bestFit="1" customWidth="1"/>
    <col min="3080" max="3080" width="11.28515625" style="65" bestFit="1" customWidth="1"/>
    <col min="3081" max="3081" width="13.7109375" style="65" bestFit="1" customWidth="1"/>
    <col min="3082" max="3328" width="9.140625" style="65"/>
    <col min="3329" max="3329" width="4" style="65" bestFit="1" customWidth="1"/>
    <col min="3330" max="3330" width="10.7109375" style="65" customWidth="1"/>
    <col min="3331" max="3331" width="14.140625" style="65" customWidth="1"/>
    <col min="3332" max="3332" width="25" style="65" customWidth="1"/>
    <col min="3333" max="3333" width="17.85546875" style="65" bestFit="1" customWidth="1"/>
    <col min="3334" max="3334" width="22.28515625" style="65" customWidth="1"/>
    <col min="3335" max="3335" width="13.7109375" style="65" bestFit="1" customWidth="1"/>
    <col min="3336" max="3336" width="11.28515625" style="65" bestFit="1" customWidth="1"/>
    <col min="3337" max="3337" width="13.7109375" style="65" bestFit="1" customWidth="1"/>
    <col min="3338" max="3584" width="9.140625" style="65"/>
    <col min="3585" max="3585" width="4" style="65" bestFit="1" customWidth="1"/>
    <col min="3586" max="3586" width="10.7109375" style="65" customWidth="1"/>
    <col min="3587" max="3587" width="14.140625" style="65" customWidth="1"/>
    <col min="3588" max="3588" width="25" style="65" customWidth="1"/>
    <col min="3589" max="3589" width="17.85546875" style="65" bestFit="1" customWidth="1"/>
    <col min="3590" max="3590" width="22.28515625" style="65" customWidth="1"/>
    <col min="3591" max="3591" width="13.7109375" style="65" bestFit="1" customWidth="1"/>
    <col min="3592" max="3592" width="11.28515625" style="65" bestFit="1" customWidth="1"/>
    <col min="3593" max="3593" width="13.7109375" style="65" bestFit="1" customWidth="1"/>
    <col min="3594" max="3840" width="9.140625" style="65"/>
    <col min="3841" max="3841" width="4" style="65" bestFit="1" customWidth="1"/>
    <col min="3842" max="3842" width="10.7109375" style="65" customWidth="1"/>
    <col min="3843" max="3843" width="14.140625" style="65" customWidth="1"/>
    <col min="3844" max="3844" width="25" style="65" customWidth="1"/>
    <col min="3845" max="3845" width="17.85546875" style="65" bestFit="1" customWidth="1"/>
    <col min="3846" max="3846" width="22.28515625" style="65" customWidth="1"/>
    <col min="3847" max="3847" width="13.7109375" style="65" bestFit="1" customWidth="1"/>
    <col min="3848" max="3848" width="11.28515625" style="65" bestFit="1" customWidth="1"/>
    <col min="3849" max="3849" width="13.7109375" style="65" bestFit="1" customWidth="1"/>
    <col min="3850" max="4096" width="9.140625" style="65"/>
    <col min="4097" max="4097" width="4" style="65" bestFit="1" customWidth="1"/>
    <col min="4098" max="4098" width="10.7109375" style="65" customWidth="1"/>
    <col min="4099" max="4099" width="14.140625" style="65" customWidth="1"/>
    <col min="4100" max="4100" width="25" style="65" customWidth="1"/>
    <col min="4101" max="4101" width="17.85546875" style="65" bestFit="1" customWidth="1"/>
    <col min="4102" max="4102" width="22.28515625" style="65" customWidth="1"/>
    <col min="4103" max="4103" width="13.7109375" style="65" bestFit="1" customWidth="1"/>
    <col min="4104" max="4104" width="11.28515625" style="65" bestFit="1" customWidth="1"/>
    <col min="4105" max="4105" width="13.7109375" style="65" bestFit="1" customWidth="1"/>
    <col min="4106" max="4352" width="9.140625" style="65"/>
    <col min="4353" max="4353" width="4" style="65" bestFit="1" customWidth="1"/>
    <col min="4354" max="4354" width="10.7109375" style="65" customWidth="1"/>
    <col min="4355" max="4355" width="14.140625" style="65" customWidth="1"/>
    <col min="4356" max="4356" width="25" style="65" customWidth="1"/>
    <col min="4357" max="4357" width="17.85546875" style="65" bestFit="1" customWidth="1"/>
    <col min="4358" max="4358" width="22.28515625" style="65" customWidth="1"/>
    <col min="4359" max="4359" width="13.7109375" style="65" bestFit="1" customWidth="1"/>
    <col min="4360" max="4360" width="11.28515625" style="65" bestFit="1" customWidth="1"/>
    <col min="4361" max="4361" width="13.7109375" style="65" bestFit="1" customWidth="1"/>
    <col min="4362" max="4608" width="9.140625" style="65"/>
    <col min="4609" max="4609" width="4" style="65" bestFit="1" customWidth="1"/>
    <col min="4610" max="4610" width="10.7109375" style="65" customWidth="1"/>
    <col min="4611" max="4611" width="14.140625" style="65" customWidth="1"/>
    <col min="4612" max="4612" width="25" style="65" customWidth="1"/>
    <col min="4613" max="4613" width="17.85546875" style="65" bestFit="1" customWidth="1"/>
    <col min="4614" max="4614" width="22.28515625" style="65" customWidth="1"/>
    <col min="4615" max="4615" width="13.7109375" style="65" bestFit="1" customWidth="1"/>
    <col min="4616" max="4616" width="11.28515625" style="65" bestFit="1" customWidth="1"/>
    <col min="4617" max="4617" width="13.7109375" style="65" bestFit="1" customWidth="1"/>
    <col min="4618" max="4864" width="9.140625" style="65"/>
    <col min="4865" max="4865" width="4" style="65" bestFit="1" customWidth="1"/>
    <col min="4866" max="4866" width="10.7109375" style="65" customWidth="1"/>
    <col min="4867" max="4867" width="14.140625" style="65" customWidth="1"/>
    <col min="4868" max="4868" width="25" style="65" customWidth="1"/>
    <col min="4869" max="4869" width="17.85546875" style="65" bestFit="1" customWidth="1"/>
    <col min="4870" max="4870" width="22.28515625" style="65" customWidth="1"/>
    <col min="4871" max="4871" width="13.7109375" style="65" bestFit="1" customWidth="1"/>
    <col min="4872" max="4872" width="11.28515625" style="65" bestFit="1" customWidth="1"/>
    <col min="4873" max="4873" width="13.7109375" style="65" bestFit="1" customWidth="1"/>
    <col min="4874" max="5120" width="9.140625" style="65"/>
    <col min="5121" max="5121" width="4" style="65" bestFit="1" customWidth="1"/>
    <col min="5122" max="5122" width="10.7109375" style="65" customWidth="1"/>
    <col min="5123" max="5123" width="14.140625" style="65" customWidth="1"/>
    <col min="5124" max="5124" width="25" style="65" customWidth="1"/>
    <col min="5125" max="5125" width="17.85546875" style="65" bestFit="1" customWidth="1"/>
    <col min="5126" max="5126" width="22.28515625" style="65" customWidth="1"/>
    <col min="5127" max="5127" width="13.7109375" style="65" bestFit="1" customWidth="1"/>
    <col min="5128" max="5128" width="11.28515625" style="65" bestFit="1" customWidth="1"/>
    <col min="5129" max="5129" width="13.7109375" style="65" bestFit="1" customWidth="1"/>
    <col min="5130" max="5376" width="9.140625" style="65"/>
    <col min="5377" max="5377" width="4" style="65" bestFit="1" customWidth="1"/>
    <col min="5378" max="5378" width="10.7109375" style="65" customWidth="1"/>
    <col min="5379" max="5379" width="14.140625" style="65" customWidth="1"/>
    <col min="5380" max="5380" width="25" style="65" customWidth="1"/>
    <col min="5381" max="5381" width="17.85546875" style="65" bestFit="1" customWidth="1"/>
    <col min="5382" max="5382" width="22.28515625" style="65" customWidth="1"/>
    <col min="5383" max="5383" width="13.7109375" style="65" bestFit="1" customWidth="1"/>
    <col min="5384" max="5384" width="11.28515625" style="65" bestFit="1" customWidth="1"/>
    <col min="5385" max="5385" width="13.7109375" style="65" bestFit="1" customWidth="1"/>
    <col min="5386" max="5632" width="9.140625" style="65"/>
    <col min="5633" max="5633" width="4" style="65" bestFit="1" customWidth="1"/>
    <col min="5634" max="5634" width="10.7109375" style="65" customWidth="1"/>
    <col min="5635" max="5635" width="14.140625" style="65" customWidth="1"/>
    <col min="5636" max="5636" width="25" style="65" customWidth="1"/>
    <col min="5637" max="5637" width="17.85546875" style="65" bestFit="1" customWidth="1"/>
    <col min="5638" max="5638" width="22.28515625" style="65" customWidth="1"/>
    <col min="5639" max="5639" width="13.7109375" style="65" bestFit="1" customWidth="1"/>
    <col min="5640" max="5640" width="11.28515625" style="65" bestFit="1" customWidth="1"/>
    <col min="5641" max="5641" width="13.7109375" style="65" bestFit="1" customWidth="1"/>
    <col min="5642" max="5888" width="9.140625" style="65"/>
    <col min="5889" max="5889" width="4" style="65" bestFit="1" customWidth="1"/>
    <col min="5890" max="5890" width="10.7109375" style="65" customWidth="1"/>
    <col min="5891" max="5891" width="14.140625" style="65" customWidth="1"/>
    <col min="5892" max="5892" width="25" style="65" customWidth="1"/>
    <col min="5893" max="5893" width="17.85546875" style="65" bestFit="1" customWidth="1"/>
    <col min="5894" max="5894" width="22.28515625" style="65" customWidth="1"/>
    <col min="5895" max="5895" width="13.7109375" style="65" bestFit="1" customWidth="1"/>
    <col min="5896" max="5896" width="11.28515625" style="65" bestFit="1" customWidth="1"/>
    <col min="5897" max="5897" width="13.7109375" style="65" bestFit="1" customWidth="1"/>
    <col min="5898" max="6144" width="9.140625" style="65"/>
    <col min="6145" max="6145" width="4" style="65" bestFit="1" customWidth="1"/>
    <col min="6146" max="6146" width="10.7109375" style="65" customWidth="1"/>
    <col min="6147" max="6147" width="14.140625" style="65" customWidth="1"/>
    <col min="6148" max="6148" width="25" style="65" customWidth="1"/>
    <col min="6149" max="6149" width="17.85546875" style="65" bestFit="1" customWidth="1"/>
    <col min="6150" max="6150" width="22.28515625" style="65" customWidth="1"/>
    <col min="6151" max="6151" width="13.7109375" style="65" bestFit="1" customWidth="1"/>
    <col min="6152" max="6152" width="11.28515625" style="65" bestFit="1" customWidth="1"/>
    <col min="6153" max="6153" width="13.7109375" style="65" bestFit="1" customWidth="1"/>
    <col min="6154" max="6400" width="9.140625" style="65"/>
    <col min="6401" max="6401" width="4" style="65" bestFit="1" customWidth="1"/>
    <col min="6402" max="6402" width="10.7109375" style="65" customWidth="1"/>
    <col min="6403" max="6403" width="14.140625" style="65" customWidth="1"/>
    <col min="6404" max="6404" width="25" style="65" customWidth="1"/>
    <col min="6405" max="6405" width="17.85546875" style="65" bestFit="1" customWidth="1"/>
    <col min="6406" max="6406" width="22.28515625" style="65" customWidth="1"/>
    <col min="6407" max="6407" width="13.7109375" style="65" bestFit="1" customWidth="1"/>
    <col min="6408" max="6408" width="11.28515625" style="65" bestFit="1" customWidth="1"/>
    <col min="6409" max="6409" width="13.7109375" style="65" bestFit="1" customWidth="1"/>
    <col min="6410" max="6656" width="9.140625" style="65"/>
    <col min="6657" max="6657" width="4" style="65" bestFit="1" customWidth="1"/>
    <col min="6658" max="6658" width="10.7109375" style="65" customWidth="1"/>
    <col min="6659" max="6659" width="14.140625" style="65" customWidth="1"/>
    <col min="6660" max="6660" width="25" style="65" customWidth="1"/>
    <col min="6661" max="6661" width="17.85546875" style="65" bestFit="1" customWidth="1"/>
    <col min="6662" max="6662" width="22.28515625" style="65" customWidth="1"/>
    <col min="6663" max="6663" width="13.7109375" style="65" bestFit="1" customWidth="1"/>
    <col min="6664" max="6664" width="11.28515625" style="65" bestFit="1" customWidth="1"/>
    <col min="6665" max="6665" width="13.7109375" style="65" bestFit="1" customWidth="1"/>
    <col min="6666" max="6912" width="9.140625" style="65"/>
    <col min="6913" max="6913" width="4" style="65" bestFit="1" customWidth="1"/>
    <col min="6914" max="6914" width="10.7109375" style="65" customWidth="1"/>
    <col min="6915" max="6915" width="14.140625" style="65" customWidth="1"/>
    <col min="6916" max="6916" width="25" style="65" customWidth="1"/>
    <col min="6917" max="6917" width="17.85546875" style="65" bestFit="1" customWidth="1"/>
    <col min="6918" max="6918" width="22.28515625" style="65" customWidth="1"/>
    <col min="6919" max="6919" width="13.7109375" style="65" bestFit="1" customWidth="1"/>
    <col min="6920" max="6920" width="11.28515625" style="65" bestFit="1" customWidth="1"/>
    <col min="6921" max="6921" width="13.7109375" style="65" bestFit="1" customWidth="1"/>
    <col min="6922" max="7168" width="9.140625" style="65"/>
    <col min="7169" max="7169" width="4" style="65" bestFit="1" customWidth="1"/>
    <col min="7170" max="7170" width="10.7109375" style="65" customWidth="1"/>
    <col min="7171" max="7171" width="14.140625" style="65" customWidth="1"/>
    <col min="7172" max="7172" width="25" style="65" customWidth="1"/>
    <col min="7173" max="7173" width="17.85546875" style="65" bestFit="1" customWidth="1"/>
    <col min="7174" max="7174" width="22.28515625" style="65" customWidth="1"/>
    <col min="7175" max="7175" width="13.7109375" style="65" bestFit="1" customWidth="1"/>
    <col min="7176" max="7176" width="11.28515625" style="65" bestFit="1" customWidth="1"/>
    <col min="7177" max="7177" width="13.7109375" style="65" bestFit="1" customWidth="1"/>
    <col min="7178" max="7424" width="9.140625" style="65"/>
    <col min="7425" max="7425" width="4" style="65" bestFit="1" customWidth="1"/>
    <col min="7426" max="7426" width="10.7109375" style="65" customWidth="1"/>
    <col min="7427" max="7427" width="14.140625" style="65" customWidth="1"/>
    <col min="7428" max="7428" width="25" style="65" customWidth="1"/>
    <col min="7429" max="7429" width="17.85546875" style="65" bestFit="1" customWidth="1"/>
    <col min="7430" max="7430" width="22.28515625" style="65" customWidth="1"/>
    <col min="7431" max="7431" width="13.7109375" style="65" bestFit="1" customWidth="1"/>
    <col min="7432" max="7432" width="11.28515625" style="65" bestFit="1" customWidth="1"/>
    <col min="7433" max="7433" width="13.7109375" style="65" bestFit="1" customWidth="1"/>
    <col min="7434" max="7680" width="9.140625" style="65"/>
    <col min="7681" max="7681" width="4" style="65" bestFit="1" customWidth="1"/>
    <col min="7682" max="7682" width="10.7109375" style="65" customWidth="1"/>
    <col min="7683" max="7683" width="14.140625" style="65" customWidth="1"/>
    <col min="7684" max="7684" width="25" style="65" customWidth="1"/>
    <col min="7685" max="7685" width="17.85546875" style="65" bestFit="1" customWidth="1"/>
    <col min="7686" max="7686" width="22.28515625" style="65" customWidth="1"/>
    <col min="7687" max="7687" width="13.7109375" style="65" bestFit="1" customWidth="1"/>
    <col min="7688" max="7688" width="11.28515625" style="65" bestFit="1" customWidth="1"/>
    <col min="7689" max="7689" width="13.7109375" style="65" bestFit="1" customWidth="1"/>
    <col min="7690" max="7936" width="9.140625" style="65"/>
    <col min="7937" max="7937" width="4" style="65" bestFit="1" customWidth="1"/>
    <col min="7938" max="7938" width="10.7109375" style="65" customWidth="1"/>
    <col min="7939" max="7939" width="14.140625" style="65" customWidth="1"/>
    <col min="7940" max="7940" width="25" style="65" customWidth="1"/>
    <col min="7941" max="7941" width="17.85546875" style="65" bestFit="1" customWidth="1"/>
    <col min="7942" max="7942" width="22.28515625" style="65" customWidth="1"/>
    <col min="7943" max="7943" width="13.7109375" style="65" bestFit="1" customWidth="1"/>
    <col min="7944" max="7944" width="11.28515625" style="65" bestFit="1" customWidth="1"/>
    <col min="7945" max="7945" width="13.7109375" style="65" bestFit="1" customWidth="1"/>
    <col min="7946" max="8192" width="9.140625" style="65"/>
    <col min="8193" max="8193" width="4" style="65" bestFit="1" customWidth="1"/>
    <col min="8194" max="8194" width="10.7109375" style="65" customWidth="1"/>
    <col min="8195" max="8195" width="14.140625" style="65" customWidth="1"/>
    <col min="8196" max="8196" width="25" style="65" customWidth="1"/>
    <col min="8197" max="8197" width="17.85546875" style="65" bestFit="1" customWidth="1"/>
    <col min="8198" max="8198" width="22.28515625" style="65" customWidth="1"/>
    <col min="8199" max="8199" width="13.7109375" style="65" bestFit="1" customWidth="1"/>
    <col min="8200" max="8200" width="11.28515625" style="65" bestFit="1" customWidth="1"/>
    <col min="8201" max="8201" width="13.7109375" style="65" bestFit="1" customWidth="1"/>
    <col min="8202" max="8448" width="9.140625" style="65"/>
    <col min="8449" max="8449" width="4" style="65" bestFit="1" customWidth="1"/>
    <col min="8450" max="8450" width="10.7109375" style="65" customWidth="1"/>
    <col min="8451" max="8451" width="14.140625" style="65" customWidth="1"/>
    <col min="8452" max="8452" width="25" style="65" customWidth="1"/>
    <col min="8453" max="8453" width="17.85546875" style="65" bestFit="1" customWidth="1"/>
    <col min="8454" max="8454" width="22.28515625" style="65" customWidth="1"/>
    <col min="8455" max="8455" width="13.7109375" style="65" bestFit="1" customWidth="1"/>
    <col min="8456" max="8456" width="11.28515625" style="65" bestFit="1" customWidth="1"/>
    <col min="8457" max="8457" width="13.7109375" style="65" bestFit="1" customWidth="1"/>
    <col min="8458" max="8704" width="9.140625" style="65"/>
    <col min="8705" max="8705" width="4" style="65" bestFit="1" customWidth="1"/>
    <col min="8706" max="8706" width="10.7109375" style="65" customWidth="1"/>
    <col min="8707" max="8707" width="14.140625" style="65" customWidth="1"/>
    <col min="8708" max="8708" width="25" style="65" customWidth="1"/>
    <col min="8709" max="8709" width="17.85546875" style="65" bestFit="1" customWidth="1"/>
    <col min="8710" max="8710" width="22.28515625" style="65" customWidth="1"/>
    <col min="8711" max="8711" width="13.7109375" style="65" bestFit="1" customWidth="1"/>
    <col min="8712" max="8712" width="11.28515625" style="65" bestFit="1" customWidth="1"/>
    <col min="8713" max="8713" width="13.7109375" style="65" bestFit="1" customWidth="1"/>
    <col min="8714" max="8960" width="9.140625" style="65"/>
    <col min="8961" max="8961" width="4" style="65" bestFit="1" customWidth="1"/>
    <col min="8962" max="8962" width="10.7109375" style="65" customWidth="1"/>
    <col min="8963" max="8963" width="14.140625" style="65" customWidth="1"/>
    <col min="8964" max="8964" width="25" style="65" customWidth="1"/>
    <col min="8965" max="8965" width="17.85546875" style="65" bestFit="1" customWidth="1"/>
    <col min="8966" max="8966" width="22.28515625" style="65" customWidth="1"/>
    <col min="8967" max="8967" width="13.7109375" style="65" bestFit="1" customWidth="1"/>
    <col min="8968" max="8968" width="11.28515625" style="65" bestFit="1" customWidth="1"/>
    <col min="8969" max="8969" width="13.7109375" style="65" bestFit="1" customWidth="1"/>
    <col min="8970" max="9216" width="9.140625" style="65"/>
    <col min="9217" max="9217" width="4" style="65" bestFit="1" customWidth="1"/>
    <col min="9218" max="9218" width="10.7109375" style="65" customWidth="1"/>
    <col min="9219" max="9219" width="14.140625" style="65" customWidth="1"/>
    <col min="9220" max="9220" width="25" style="65" customWidth="1"/>
    <col min="9221" max="9221" width="17.85546875" style="65" bestFit="1" customWidth="1"/>
    <col min="9222" max="9222" width="22.28515625" style="65" customWidth="1"/>
    <col min="9223" max="9223" width="13.7109375" style="65" bestFit="1" customWidth="1"/>
    <col min="9224" max="9224" width="11.28515625" style="65" bestFit="1" customWidth="1"/>
    <col min="9225" max="9225" width="13.7109375" style="65" bestFit="1" customWidth="1"/>
    <col min="9226" max="9472" width="9.140625" style="65"/>
    <col min="9473" max="9473" width="4" style="65" bestFit="1" customWidth="1"/>
    <col min="9474" max="9474" width="10.7109375" style="65" customWidth="1"/>
    <col min="9475" max="9475" width="14.140625" style="65" customWidth="1"/>
    <col min="9476" max="9476" width="25" style="65" customWidth="1"/>
    <col min="9477" max="9477" width="17.85546875" style="65" bestFit="1" customWidth="1"/>
    <col min="9478" max="9478" width="22.28515625" style="65" customWidth="1"/>
    <col min="9479" max="9479" width="13.7109375" style="65" bestFit="1" customWidth="1"/>
    <col min="9480" max="9480" width="11.28515625" style="65" bestFit="1" customWidth="1"/>
    <col min="9481" max="9481" width="13.7109375" style="65" bestFit="1" customWidth="1"/>
    <col min="9482" max="9728" width="9.140625" style="65"/>
    <col min="9729" max="9729" width="4" style="65" bestFit="1" customWidth="1"/>
    <col min="9730" max="9730" width="10.7109375" style="65" customWidth="1"/>
    <col min="9731" max="9731" width="14.140625" style="65" customWidth="1"/>
    <col min="9732" max="9732" width="25" style="65" customWidth="1"/>
    <col min="9733" max="9733" width="17.85546875" style="65" bestFit="1" customWidth="1"/>
    <col min="9734" max="9734" width="22.28515625" style="65" customWidth="1"/>
    <col min="9735" max="9735" width="13.7109375" style="65" bestFit="1" customWidth="1"/>
    <col min="9736" max="9736" width="11.28515625" style="65" bestFit="1" customWidth="1"/>
    <col min="9737" max="9737" width="13.7109375" style="65" bestFit="1" customWidth="1"/>
    <col min="9738" max="9984" width="9.140625" style="65"/>
    <col min="9985" max="9985" width="4" style="65" bestFit="1" customWidth="1"/>
    <col min="9986" max="9986" width="10.7109375" style="65" customWidth="1"/>
    <col min="9987" max="9987" width="14.140625" style="65" customWidth="1"/>
    <col min="9988" max="9988" width="25" style="65" customWidth="1"/>
    <col min="9989" max="9989" width="17.85546875" style="65" bestFit="1" customWidth="1"/>
    <col min="9990" max="9990" width="22.28515625" style="65" customWidth="1"/>
    <col min="9991" max="9991" width="13.7109375" style="65" bestFit="1" customWidth="1"/>
    <col min="9992" max="9992" width="11.28515625" style="65" bestFit="1" customWidth="1"/>
    <col min="9993" max="9993" width="13.7109375" style="65" bestFit="1" customWidth="1"/>
    <col min="9994" max="10240" width="9.140625" style="65"/>
    <col min="10241" max="10241" width="4" style="65" bestFit="1" customWidth="1"/>
    <col min="10242" max="10242" width="10.7109375" style="65" customWidth="1"/>
    <col min="10243" max="10243" width="14.140625" style="65" customWidth="1"/>
    <col min="10244" max="10244" width="25" style="65" customWidth="1"/>
    <col min="10245" max="10245" width="17.85546875" style="65" bestFit="1" customWidth="1"/>
    <col min="10246" max="10246" width="22.28515625" style="65" customWidth="1"/>
    <col min="10247" max="10247" width="13.7109375" style="65" bestFit="1" customWidth="1"/>
    <col min="10248" max="10248" width="11.28515625" style="65" bestFit="1" customWidth="1"/>
    <col min="10249" max="10249" width="13.7109375" style="65" bestFit="1" customWidth="1"/>
    <col min="10250" max="10496" width="9.140625" style="65"/>
    <col min="10497" max="10497" width="4" style="65" bestFit="1" customWidth="1"/>
    <col min="10498" max="10498" width="10.7109375" style="65" customWidth="1"/>
    <col min="10499" max="10499" width="14.140625" style="65" customWidth="1"/>
    <col min="10500" max="10500" width="25" style="65" customWidth="1"/>
    <col min="10501" max="10501" width="17.85546875" style="65" bestFit="1" customWidth="1"/>
    <col min="10502" max="10502" width="22.28515625" style="65" customWidth="1"/>
    <col min="10503" max="10503" width="13.7109375" style="65" bestFit="1" customWidth="1"/>
    <col min="10504" max="10504" width="11.28515625" style="65" bestFit="1" customWidth="1"/>
    <col min="10505" max="10505" width="13.7109375" style="65" bestFit="1" customWidth="1"/>
    <col min="10506" max="10752" width="9.140625" style="65"/>
    <col min="10753" max="10753" width="4" style="65" bestFit="1" customWidth="1"/>
    <col min="10754" max="10754" width="10.7109375" style="65" customWidth="1"/>
    <col min="10755" max="10755" width="14.140625" style="65" customWidth="1"/>
    <col min="10756" max="10756" width="25" style="65" customWidth="1"/>
    <col min="10757" max="10757" width="17.85546875" style="65" bestFit="1" customWidth="1"/>
    <col min="10758" max="10758" width="22.28515625" style="65" customWidth="1"/>
    <col min="10759" max="10759" width="13.7109375" style="65" bestFit="1" customWidth="1"/>
    <col min="10760" max="10760" width="11.28515625" style="65" bestFit="1" customWidth="1"/>
    <col min="10761" max="10761" width="13.7109375" style="65" bestFit="1" customWidth="1"/>
    <col min="10762" max="11008" width="9.140625" style="65"/>
    <col min="11009" max="11009" width="4" style="65" bestFit="1" customWidth="1"/>
    <col min="11010" max="11010" width="10.7109375" style="65" customWidth="1"/>
    <col min="11011" max="11011" width="14.140625" style="65" customWidth="1"/>
    <col min="11012" max="11012" width="25" style="65" customWidth="1"/>
    <col min="11013" max="11013" width="17.85546875" style="65" bestFit="1" customWidth="1"/>
    <col min="11014" max="11014" width="22.28515625" style="65" customWidth="1"/>
    <col min="11015" max="11015" width="13.7109375" style="65" bestFit="1" customWidth="1"/>
    <col min="11016" max="11016" width="11.28515625" style="65" bestFit="1" customWidth="1"/>
    <col min="11017" max="11017" width="13.7109375" style="65" bestFit="1" customWidth="1"/>
    <col min="11018" max="11264" width="9.140625" style="65"/>
    <col min="11265" max="11265" width="4" style="65" bestFit="1" customWidth="1"/>
    <col min="11266" max="11266" width="10.7109375" style="65" customWidth="1"/>
    <col min="11267" max="11267" width="14.140625" style="65" customWidth="1"/>
    <col min="11268" max="11268" width="25" style="65" customWidth="1"/>
    <col min="11269" max="11269" width="17.85546875" style="65" bestFit="1" customWidth="1"/>
    <col min="11270" max="11270" width="22.28515625" style="65" customWidth="1"/>
    <col min="11271" max="11271" width="13.7109375" style="65" bestFit="1" customWidth="1"/>
    <col min="11272" max="11272" width="11.28515625" style="65" bestFit="1" customWidth="1"/>
    <col min="11273" max="11273" width="13.7109375" style="65" bestFit="1" customWidth="1"/>
    <col min="11274" max="11520" width="9.140625" style="65"/>
    <col min="11521" max="11521" width="4" style="65" bestFit="1" customWidth="1"/>
    <col min="11522" max="11522" width="10.7109375" style="65" customWidth="1"/>
    <col min="11523" max="11523" width="14.140625" style="65" customWidth="1"/>
    <col min="11524" max="11524" width="25" style="65" customWidth="1"/>
    <col min="11525" max="11525" width="17.85546875" style="65" bestFit="1" customWidth="1"/>
    <col min="11526" max="11526" width="22.28515625" style="65" customWidth="1"/>
    <col min="11527" max="11527" width="13.7109375" style="65" bestFit="1" customWidth="1"/>
    <col min="11528" max="11528" width="11.28515625" style="65" bestFit="1" customWidth="1"/>
    <col min="11529" max="11529" width="13.7109375" style="65" bestFit="1" customWidth="1"/>
    <col min="11530" max="11776" width="9.140625" style="65"/>
    <col min="11777" max="11777" width="4" style="65" bestFit="1" customWidth="1"/>
    <col min="11778" max="11778" width="10.7109375" style="65" customWidth="1"/>
    <col min="11779" max="11779" width="14.140625" style="65" customWidth="1"/>
    <col min="11780" max="11780" width="25" style="65" customWidth="1"/>
    <col min="11781" max="11781" width="17.85546875" style="65" bestFit="1" customWidth="1"/>
    <col min="11782" max="11782" width="22.28515625" style="65" customWidth="1"/>
    <col min="11783" max="11783" width="13.7109375" style="65" bestFit="1" customWidth="1"/>
    <col min="11784" max="11784" width="11.28515625" style="65" bestFit="1" customWidth="1"/>
    <col min="11785" max="11785" width="13.7109375" style="65" bestFit="1" customWidth="1"/>
    <col min="11786" max="12032" width="9.140625" style="65"/>
    <col min="12033" max="12033" width="4" style="65" bestFit="1" customWidth="1"/>
    <col min="12034" max="12034" width="10.7109375" style="65" customWidth="1"/>
    <col min="12035" max="12035" width="14.140625" style="65" customWidth="1"/>
    <col min="12036" max="12036" width="25" style="65" customWidth="1"/>
    <col min="12037" max="12037" width="17.85546875" style="65" bestFit="1" customWidth="1"/>
    <col min="12038" max="12038" width="22.28515625" style="65" customWidth="1"/>
    <col min="12039" max="12039" width="13.7109375" style="65" bestFit="1" customWidth="1"/>
    <col min="12040" max="12040" width="11.28515625" style="65" bestFit="1" customWidth="1"/>
    <col min="12041" max="12041" width="13.7109375" style="65" bestFit="1" customWidth="1"/>
    <col min="12042" max="12288" width="9.140625" style="65"/>
    <col min="12289" max="12289" width="4" style="65" bestFit="1" customWidth="1"/>
    <col min="12290" max="12290" width="10.7109375" style="65" customWidth="1"/>
    <col min="12291" max="12291" width="14.140625" style="65" customWidth="1"/>
    <col min="12292" max="12292" width="25" style="65" customWidth="1"/>
    <col min="12293" max="12293" width="17.85546875" style="65" bestFit="1" customWidth="1"/>
    <col min="12294" max="12294" width="22.28515625" style="65" customWidth="1"/>
    <col min="12295" max="12295" width="13.7109375" style="65" bestFit="1" customWidth="1"/>
    <col min="12296" max="12296" width="11.28515625" style="65" bestFit="1" customWidth="1"/>
    <col min="12297" max="12297" width="13.7109375" style="65" bestFit="1" customWidth="1"/>
    <col min="12298" max="12544" width="9.140625" style="65"/>
    <col min="12545" max="12545" width="4" style="65" bestFit="1" customWidth="1"/>
    <col min="12546" max="12546" width="10.7109375" style="65" customWidth="1"/>
    <col min="12547" max="12547" width="14.140625" style="65" customWidth="1"/>
    <col min="12548" max="12548" width="25" style="65" customWidth="1"/>
    <col min="12549" max="12549" width="17.85546875" style="65" bestFit="1" customWidth="1"/>
    <col min="12550" max="12550" width="22.28515625" style="65" customWidth="1"/>
    <col min="12551" max="12551" width="13.7109375" style="65" bestFit="1" customWidth="1"/>
    <col min="12552" max="12552" width="11.28515625" style="65" bestFit="1" customWidth="1"/>
    <col min="12553" max="12553" width="13.7109375" style="65" bestFit="1" customWidth="1"/>
    <col min="12554" max="12800" width="9.140625" style="65"/>
    <col min="12801" max="12801" width="4" style="65" bestFit="1" customWidth="1"/>
    <col min="12802" max="12802" width="10.7109375" style="65" customWidth="1"/>
    <col min="12803" max="12803" width="14.140625" style="65" customWidth="1"/>
    <col min="12804" max="12804" width="25" style="65" customWidth="1"/>
    <col min="12805" max="12805" width="17.85546875" style="65" bestFit="1" customWidth="1"/>
    <col min="12806" max="12806" width="22.28515625" style="65" customWidth="1"/>
    <col min="12807" max="12807" width="13.7109375" style="65" bestFit="1" customWidth="1"/>
    <col min="12808" max="12808" width="11.28515625" style="65" bestFit="1" customWidth="1"/>
    <col min="12809" max="12809" width="13.7109375" style="65" bestFit="1" customWidth="1"/>
    <col min="12810" max="13056" width="9.140625" style="65"/>
    <col min="13057" max="13057" width="4" style="65" bestFit="1" customWidth="1"/>
    <col min="13058" max="13058" width="10.7109375" style="65" customWidth="1"/>
    <col min="13059" max="13059" width="14.140625" style="65" customWidth="1"/>
    <col min="13060" max="13060" width="25" style="65" customWidth="1"/>
    <col min="13061" max="13061" width="17.85546875" style="65" bestFit="1" customWidth="1"/>
    <col min="13062" max="13062" width="22.28515625" style="65" customWidth="1"/>
    <col min="13063" max="13063" width="13.7109375" style="65" bestFit="1" customWidth="1"/>
    <col min="13064" max="13064" width="11.28515625" style="65" bestFit="1" customWidth="1"/>
    <col min="13065" max="13065" width="13.7109375" style="65" bestFit="1" customWidth="1"/>
    <col min="13066" max="13312" width="9.140625" style="65"/>
    <col min="13313" max="13313" width="4" style="65" bestFit="1" customWidth="1"/>
    <col min="13314" max="13314" width="10.7109375" style="65" customWidth="1"/>
    <col min="13315" max="13315" width="14.140625" style="65" customWidth="1"/>
    <col min="13316" max="13316" width="25" style="65" customWidth="1"/>
    <col min="13317" max="13317" width="17.85546875" style="65" bestFit="1" customWidth="1"/>
    <col min="13318" max="13318" width="22.28515625" style="65" customWidth="1"/>
    <col min="13319" max="13319" width="13.7109375" style="65" bestFit="1" customWidth="1"/>
    <col min="13320" max="13320" width="11.28515625" style="65" bestFit="1" customWidth="1"/>
    <col min="13321" max="13321" width="13.7109375" style="65" bestFit="1" customWidth="1"/>
    <col min="13322" max="13568" width="9.140625" style="65"/>
    <col min="13569" max="13569" width="4" style="65" bestFit="1" customWidth="1"/>
    <col min="13570" max="13570" width="10.7109375" style="65" customWidth="1"/>
    <col min="13571" max="13571" width="14.140625" style="65" customWidth="1"/>
    <col min="13572" max="13572" width="25" style="65" customWidth="1"/>
    <col min="13573" max="13573" width="17.85546875" style="65" bestFit="1" customWidth="1"/>
    <col min="13574" max="13574" width="22.28515625" style="65" customWidth="1"/>
    <col min="13575" max="13575" width="13.7109375" style="65" bestFit="1" customWidth="1"/>
    <col min="13576" max="13576" width="11.28515625" style="65" bestFit="1" customWidth="1"/>
    <col min="13577" max="13577" width="13.7109375" style="65" bestFit="1" customWidth="1"/>
    <col min="13578" max="13824" width="9.140625" style="65"/>
    <col min="13825" max="13825" width="4" style="65" bestFit="1" customWidth="1"/>
    <col min="13826" max="13826" width="10.7109375" style="65" customWidth="1"/>
    <col min="13827" max="13827" width="14.140625" style="65" customWidth="1"/>
    <col min="13828" max="13828" width="25" style="65" customWidth="1"/>
    <col min="13829" max="13829" width="17.85546875" style="65" bestFit="1" customWidth="1"/>
    <col min="13830" max="13830" width="22.28515625" style="65" customWidth="1"/>
    <col min="13831" max="13831" width="13.7109375" style="65" bestFit="1" customWidth="1"/>
    <col min="13832" max="13832" width="11.28515625" style="65" bestFit="1" customWidth="1"/>
    <col min="13833" max="13833" width="13.7109375" style="65" bestFit="1" customWidth="1"/>
    <col min="13834" max="14080" width="9.140625" style="65"/>
    <col min="14081" max="14081" width="4" style="65" bestFit="1" customWidth="1"/>
    <col min="14082" max="14082" width="10.7109375" style="65" customWidth="1"/>
    <col min="14083" max="14083" width="14.140625" style="65" customWidth="1"/>
    <col min="14084" max="14084" width="25" style="65" customWidth="1"/>
    <col min="14085" max="14085" width="17.85546875" style="65" bestFit="1" customWidth="1"/>
    <col min="14086" max="14086" width="22.28515625" style="65" customWidth="1"/>
    <col min="14087" max="14087" width="13.7109375" style="65" bestFit="1" customWidth="1"/>
    <col min="14088" max="14088" width="11.28515625" style="65" bestFit="1" customWidth="1"/>
    <col min="14089" max="14089" width="13.7109375" style="65" bestFit="1" customWidth="1"/>
    <col min="14090" max="14336" width="9.140625" style="65"/>
    <col min="14337" max="14337" width="4" style="65" bestFit="1" customWidth="1"/>
    <col min="14338" max="14338" width="10.7109375" style="65" customWidth="1"/>
    <col min="14339" max="14339" width="14.140625" style="65" customWidth="1"/>
    <col min="14340" max="14340" width="25" style="65" customWidth="1"/>
    <col min="14341" max="14341" width="17.85546875" style="65" bestFit="1" customWidth="1"/>
    <col min="14342" max="14342" width="22.28515625" style="65" customWidth="1"/>
    <col min="14343" max="14343" width="13.7109375" style="65" bestFit="1" customWidth="1"/>
    <col min="14344" max="14344" width="11.28515625" style="65" bestFit="1" customWidth="1"/>
    <col min="14345" max="14345" width="13.7109375" style="65" bestFit="1" customWidth="1"/>
    <col min="14346" max="14592" width="9.140625" style="65"/>
    <col min="14593" max="14593" width="4" style="65" bestFit="1" customWidth="1"/>
    <col min="14594" max="14594" width="10.7109375" style="65" customWidth="1"/>
    <col min="14595" max="14595" width="14.140625" style="65" customWidth="1"/>
    <col min="14596" max="14596" width="25" style="65" customWidth="1"/>
    <col min="14597" max="14597" width="17.85546875" style="65" bestFit="1" customWidth="1"/>
    <col min="14598" max="14598" width="22.28515625" style="65" customWidth="1"/>
    <col min="14599" max="14599" width="13.7109375" style="65" bestFit="1" customWidth="1"/>
    <col min="14600" max="14600" width="11.28515625" style="65" bestFit="1" customWidth="1"/>
    <col min="14601" max="14601" width="13.7109375" style="65" bestFit="1" customWidth="1"/>
    <col min="14602" max="14848" width="9.140625" style="65"/>
    <col min="14849" max="14849" width="4" style="65" bestFit="1" customWidth="1"/>
    <col min="14850" max="14850" width="10.7109375" style="65" customWidth="1"/>
    <col min="14851" max="14851" width="14.140625" style="65" customWidth="1"/>
    <col min="14852" max="14852" width="25" style="65" customWidth="1"/>
    <col min="14853" max="14853" width="17.85546875" style="65" bestFit="1" customWidth="1"/>
    <col min="14854" max="14854" width="22.28515625" style="65" customWidth="1"/>
    <col min="14855" max="14855" width="13.7109375" style="65" bestFit="1" customWidth="1"/>
    <col min="14856" max="14856" width="11.28515625" style="65" bestFit="1" customWidth="1"/>
    <col min="14857" max="14857" width="13.7109375" style="65" bestFit="1" customWidth="1"/>
    <col min="14858" max="15104" width="9.140625" style="65"/>
    <col min="15105" max="15105" width="4" style="65" bestFit="1" customWidth="1"/>
    <col min="15106" max="15106" width="10.7109375" style="65" customWidth="1"/>
    <col min="15107" max="15107" width="14.140625" style="65" customWidth="1"/>
    <col min="15108" max="15108" width="25" style="65" customWidth="1"/>
    <col min="15109" max="15109" width="17.85546875" style="65" bestFit="1" customWidth="1"/>
    <col min="15110" max="15110" width="22.28515625" style="65" customWidth="1"/>
    <col min="15111" max="15111" width="13.7109375" style="65" bestFit="1" customWidth="1"/>
    <col min="15112" max="15112" width="11.28515625" style="65" bestFit="1" customWidth="1"/>
    <col min="15113" max="15113" width="13.7109375" style="65" bestFit="1" customWidth="1"/>
    <col min="15114" max="15360" width="9.140625" style="65"/>
    <col min="15361" max="15361" width="4" style="65" bestFit="1" customWidth="1"/>
    <col min="15362" max="15362" width="10.7109375" style="65" customWidth="1"/>
    <col min="15363" max="15363" width="14.140625" style="65" customWidth="1"/>
    <col min="15364" max="15364" width="25" style="65" customWidth="1"/>
    <col min="15365" max="15365" width="17.85546875" style="65" bestFit="1" customWidth="1"/>
    <col min="15366" max="15366" width="22.28515625" style="65" customWidth="1"/>
    <col min="15367" max="15367" width="13.7109375" style="65" bestFit="1" customWidth="1"/>
    <col min="15368" max="15368" width="11.28515625" style="65" bestFit="1" customWidth="1"/>
    <col min="15369" max="15369" width="13.7109375" style="65" bestFit="1" customWidth="1"/>
    <col min="15370" max="15616" width="9.140625" style="65"/>
    <col min="15617" max="15617" width="4" style="65" bestFit="1" customWidth="1"/>
    <col min="15618" max="15618" width="10.7109375" style="65" customWidth="1"/>
    <col min="15619" max="15619" width="14.140625" style="65" customWidth="1"/>
    <col min="15620" max="15620" width="25" style="65" customWidth="1"/>
    <col min="15621" max="15621" width="17.85546875" style="65" bestFit="1" customWidth="1"/>
    <col min="15622" max="15622" width="22.28515625" style="65" customWidth="1"/>
    <col min="15623" max="15623" width="13.7109375" style="65" bestFit="1" customWidth="1"/>
    <col min="15624" max="15624" width="11.28515625" style="65" bestFit="1" customWidth="1"/>
    <col min="15625" max="15625" width="13.7109375" style="65" bestFit="1" customWidth="1"/>
    <col min="15626" max="15872" width="9.140625" style="65"/>
    <col min="15873" max="15873" width="4" style="65" bestFit="1" customWidth="1"/>
    <col min="15874" max="15874" width="10.7109375" style="65" customWidth="1"/>
    <col min="15875" max="15875" width="14.140625" style="65" customWidth="1"/>
    <col min="15876" max="15876" width="25" style="65" customWidth="1"/>
    <col min="15877" max="15877" width="17.85546875" style="65" bestFit="1" customWidth="1"/>
    <col min="15878" max="15878" width="22.28515625" style="65" customWidth="1"/>
    <col min="15879" max="15879" width="13.7109375" style="65" bestFit="1" customWidth="1"/>
    <col min="15880" max="15880" width="11.28515625" style="65" bestFit="1" customWidth="1"/>
    <col min="15881" max="15881" width="13.7109375" style="65" bestFit="1" customWidth="1"/>
    <col min="15882" max="16128" width="9.140625" style="65"/>
    <col min="16129" max="16129" width="4" style="65" bestFit="1" customWidth="1"/>
    <col min="16130" max="16130" width="10.7109375" style="65" customWidth="1"/>
    <col min="16131" max="16131" width="14.140625" style="65" customWidth="1"/>
    <col min="16132" max="16132" width="25" style="65" customWidth="1"/>
    <col min="16133" max="16133" width="17.85546875" style="65" bestFit="1" customWidth="1"/>
    <col min="16134" max="16134" width="22.28515625" style="65" customWidth="1"/>
    <col min="16135" max="16135" width="13.7109375" style="65" bestFit="1" customWidth="1"/>
    <col min="16136" max="16136" width="11.28515625" style="65" bestFit="1" customWidth="1"/>
    <col min="16137" max="16137" width="13.7109375" style="65" bestFit="1" customWidth="1"/>
    <col min="16138" max="16384" width="9.140625" style="65"/>
  </cols>
  <sheetData>
    <row r="1" spans="1:7" ht="18">
      <c r="A1" s="306" t="str">
        <f>'010'!A1</f>
        <v>Q-III (Oct-Dec 2025)</v>
      </c>
      <c r="B1" s="306"/>
      <c r="C1" s="306"/>
      <c r="D1" s="306"/>
      <c r="E1" s="306"/>
      <c r="F1" s="306"/>
    </row>
    <row r="2" spans="1:7" ht="18">
      <c r="A2" s="310" t="str">
        <f>'011'!A2</f>
        <v>Year: 2025-26</v>
      </c>
      <c r="B2" s="310"/>
      <c r="C2" s="310"/>
      <c r="D2" s="310"/>
      <c r="E2" s="310"/>
      <c r="F2" s="310"/>
    </row>
    <row r="3" spans="1:7" ht="18">
      <c r="A3" s="309" t="s">
        <v>474</v>
      </c>
      <c r="B3" s="309"/>
      <c r="C3" s="309"/>
      <c r="D3" s="309"/>
      <c r="E3" s="309"/>
      <c r="F3" s="309"/>
    </row>
    <row r="4" spans="1:7" ht="144">
      <c r="A4" s="190" t="s">
        <v>463</v>
      </c>
      <c r="B4" s="190" t="s">
        <v>464</v>
      </c>
      <c r="C4" s="190" t="s">
        <v>475</v>
      </c>
      <c r="D4" s="190" t="s">
        <v>476</v>
      </c>
      <c r="E4" s="190" t="s">
        <v>477</v>
      </c>
      <c r="F4" s="190" t="s">
        <v>478</v>
      </c>
    </row>
    <row r="5" spans="1:7" s="193" customFormat="1" ht="18">
      <c r="A5" s="204">
        <v>1</v>
      </c>
      <c r="B5" s="192">
        <v>2</v>
      </c>
      <c r="C5" s="192">
        <v>3</v>
      </c>
      <c r="D5" s="192">
        <v>4</v>
      </c>
      <c r="E5" s="192">
        <v>5</v>
      </c>
      <c r="F5" s="192" t="s">
        <v>479</v>
      </c>
    </row>
    <row r="6" spans="1:7" ht="35.1" customHeight="1">
      <c r="A6" s="205">
        <v>1</v>
      </c>
      <c r="B6" s="206">
        <v>45931</v>
      </c>
      <c r="C6" s="207">
        <v>36670</v>
      </c>
      <c r="D6" s="208">
        <v>1.8749999999999999E-2</v>
      </c>
      <c r="E6" s="195">
        <v>3232891</v>
      </c>
      <c r="F6" s="207">
        <v>1.8</v>
      </c>
      <c r="G6" s="209"/>
    </row>
    <row r="7" spans="1:7" ht="35.1" customHeight="1">
      <c r="A7" s="205">
        <v>2</v>
      </c>
      <c r="B7" s="206">
        <v>45962</v>
      </c>
      <c r="C7" s="207">
        <v>26682</v>
      </c>
      <c r="D7" s="208">
        <v>1.9444444444444445E-2</v>
      </c>
      <c r="E7" s="195">
        <v>3058605</v>
      </c>
      <c r="F7" s="207">
        <v>2.54</v>
      </c>
    </row>
    <row r="8" spans="1:7" ht="35.1" customHeight="1">
      <c r="A8" s="205">
        <v>3</v>
      </c>
      <c r="B8" s="206">
        <v>45992</v>
      </c>
      <c r="C8" s="207">
        <v>22868</v>
      </c>
      <c r="D8" s="208">
        <v>1.9444444444444445E-2</v>
      </c>
      <c r="E8" s="195">
        <v>3045508</v>
      </c>
      <c r="F8" s="207">
        <v>2.77</v>
      </c>
    </row>
    <row r="9" spans="1:7" s="203" customFormat="1" ht="35.1" customHeight="1">
      <c r="A9" s="210"/>
      <c r="B9" s="211"/>
      <c r="C9" s="212">
        <f>SUM(C6:C8)</f>
        <v>86220</v>
      </c>
      <c r="D9" s="208">
        <f>SUM(D6:D8)</f>
        <v>5.7638888888888892E-2</v>
      </c>
      <c r="E9" s="212">
        <f>SUM(E6:E8)</f>
        <v>9337004</v>
      </c>
      <c r="F9" s="213">
        <f>AVERAGE(F6:F8)</f>
        <v>2.3699999999999997</v>
      </c>
    </row>
  </sheetData>
  <mergeCells count="3">
    <mergeCell ref="A1:F1"/>
    <mergeCell ref="A2:F2"/>
    <mergeCell ref="A3:F3"/>
  </mergeCells>
  <printOptions horizontalCentered="1" verticalCentered="1"/>
  <pageMargins left="0.45" right="0.45" top="0.5" bottom="0.5" header="0.3" footer="0.3"/>
  <pageSetup paperSize="9" orientation="landscape" r:id="rId1"/>
  <headerFooter alignWithMargins="0">
    <oddFooter>&amp;L&amp;A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L9"/>
  <sheetViews>
    <sheetView view="pageBreakPreview" topLeftCell="A4" zoomScale="85" zoomScaleNormal="60" zoomScaleSheetLayoutView="85" workbookViewId="0">
      <selection activeCell="A10" sqref="A10"/>
    </sheetView>
  </sheetViews>
  <sheetFormatPr defaultRowHeight="15.75"/>
  <cols>
    <col min="1" max="1" width="2.140625" style="102" customWidth="1"/>
    <col min="2" max="2" width="15.140625" style="102" customWidth="1"/>
    <col min="3" max="3" width="15.5703125" style="102" customWidth="1"/>
    <col min="4" max="4" width="13.7109375" style="102" customWidth="1"/>
    <col min="5" max="5" width="18.7109375" style="102" customWidth="1"/>
    <col min="6" max="6" width="14.28515625" style="102" customWidth="1"/>
    <col min="7" max="7" width="19.140625" style="102" customWidth="1"/>
    <col min="8" max="8" width="23.42578125" style="102" customWidth="1"/>
    <col min="9" max="9" width="9.140625" style="102"/>
    <col min="10" max="12" width="13.7109375" style="102" customWidth="1"/>
    <col min="13" max="13" width="11.7109375" style="102" customWidth="1"/>
    <col min="14" max="14" width="12.140625" style="102" customWidth="1"/>
    <col min="15" max="15" width="11.140625" style="102" customWidth="1"/>
    <col min="16" max="16" width="11.28515625" style="102" customWidth="1"/>
    <col min="17" max="17" width="9.140625" style="102"/>
    <col min="18" max="18" width="18.5703125" style="102" customWidth="1"/>
    <col min="19" max="258" width="9.140625" style="102"/>
    <col min="259" max="259" width="13.85546875" style="102" customWidth="1"/>
    <col min="260" max="260" width="15.5703125" style="102" customWidth="1"/>
    <col min="261" max="261" width="13.7109375" style="102" customWidth="1"/>
    <col min="262" max="262" width="18.7109375" style="102" customWidth="1"/>
    <col min="263" max="263" width="14.28515625" style="102" customWidth="1"/>
    <col min="264" max="264" width="19.140625" style="102" customWidth="1"/>
    <col min="265" max="265" width="23.42578125" style="102" customWidth="1"/>
    <col min="266" max="514" width="9.140625" style="102"/>
    <col min="515" max="515" width="13.85546875" style="102" customWidth="1"/>
    <col min="516" max="516" width="15.5703125" style="102" customWidth="1"/>
    <col min="517" max="517" width="13.7109375" style="102" customWidth="1"/>
    <col min="518" max="518" width="18.7109375" style="102" customWidth="1"/>
    <col min="519" max="519" width="14.28515625" style="102" customWidth="1"/>
    <col min="520" max="520" width="19.140625" style="102" customWidth="1"/>
    <col min="521" max="521" width="23.42578125" style="102" customWidth="1"/>
    <col min="522" max="770" width="9.140625" style="102"/>
    <col min="771" max="771" width="13.85546875" style="102" customWidth="1"/>
    <col min="772" max="772" width="15.5703125" style="102" customWidth="1"/>
    <col min="773" max="773" width="13.7109375" style="102" customWidth="1"/>
    <col min="774" max="774" width="18.7109375" style="102" customWidth="1"/>
    <col min="775" max="775" width="14.28515625" style="102" customWidth="1"/>
    <col min="776" max="776" width="19.140625" style="102" customWidth="1"/>
    <col min="777" max="777" width="23.42578125" style="102" customWidth="1"/>
    <col min="778" max="1026" width="9.140625" style="102"/>
    <col min="1027" max="1027" width="13.85546875" style="102" customWidth="1"/>
    <col min="1028" max="1028" width="15.5703125" style="102" customWidth="1"/>
    <col min="1029" max="1029" width="13.7109375" style="102" customWidth="1"/>
    <col min="1030" max="1030" width="18.7109375" style="102" customWidth="1"/>
    <col min="1031" max="1031" width="14.28515625" style="102" customWidth="1"/>
    <col min="1032" max="1032" width="19.140625" style="102" customWidth="1"/>
    <col min="1033" max="1033" width="23.42578125" style="102" customWidth="1"/>
    <col min="1034" max="1282" width="9.140625" style="102"/>
    <col min="1283" max="1283" width="13.85546875" style="102" customWidth="1"/>
    <col min="1284" max="1284" width="15.5703125" style="102" customWidth="1"/>
    <col min="1285" max="1285" width="13.7109375" style="102" customWidth="1"/>
    <col min="1286" max="1286" width="18.7109375" style="102" customWidth="1"/>
    <col min="1287" max="1287" width="14.28515625" style="102" customWidth="1"/>
    <col min="1288" max="1288" width="19.140625" style="102" customWidth="1"/>
    <col min="1289" max="1289" width="23.42578125" style="102" customWidth="1"/>
    <col min="1290" max="1538" width="9.140625" style="102"/>
    <col min="1539" max="1539" width="13.85546875" style="102" customWidth="1"/>
    <col min="1540" max="1540" width="15.5703125" style="102" customWidth="1"/>
    <col min="1541" max="1541" width="13.7109375" style="102" customWidth="1"/>
    <col min="1542" max="1542" width="18.7109375" style="102" customWidth="1"/>
    <col min="1543" max="1543" width="14.28515625" style="102" customWidth="1"/>
    <col min="1544" max="1544" width="19.140625" style="102" customWidth="1"/>
    <col min="1545" max="1545" width="23.42578125" style="102" customWidth="1"/>
    <col min="1546" max="1794" width="9.140625" style="102"/>
    <col min="1795" max="1795" width="13.85546875" style="102" customWidth="1"/>
    <col min="1796" max="1796" width="15.5703125" style="102" customWidth="1"/>
    <col min="1797" max="1797" width="13.7109375" style="102" customWidth="1"/>
    <col min="1798" max="1798" width="18.7109375" style="102" customWidth="1"/>
    <col min="1799" max="1799" width="14.28515625" style="102" customWidth="1"/>
    <col min="1800" max="1800" width="19.140625" style="102" customWidth="1"/>
    <col min="1801" max="1801" width="23.42578125" style="102" customWidth="1"/>
    <col min="1802" max="2050" width="9.140625" style="102"/>
    <col min="2051" max="2051" width="13.85546875" style="102" customWidth="1"/>
    <col min="2052" max="2052" width="15.5703125" style="102" customWidth="1"/>
    <col min="2053" max="2053" width="13.7109375" style="102" customWidth="1"/>
    <col min="2054" max="2054" width="18.7109375" style="102" customWidth="1"/>
    <col min="2055" max="2055" width="14.28515625" style="102" customWidth="1"/>
    <col min="2056" max="2056" width="19.140625" style="102" customWidth="1"/>
    <col min="2057" max="2057" width="23.42578125" style="102" customWidth="1"/>
    <col min="2058" max="2306" width="9.140625" style="102"/>
    <col min="2307" max="2307" width="13.85546875" style="102" customWidth="1"/>
    <col min="2308" max="2308" width="15.5703125" style="102" customWidth="1"/>
    <col min="2309" max="2309" width="13.7109375" style="102" customWidth="1"/>
    <col min="2310" max="2310" width="18.7109375" style="102" customWidth="1"/>
    <col min="2311" max="2311" width="14.28515625" style="102" customWidth="1"/>
    <col min="2312" max="2312" width="19.140625" style="102" customWidth="1"/>
    <col min="2313" max="2313" width="23.42578125" style="102" customWidth="1"/>
    <col min="2314" max="2562" width="9.140625" style="102"/>
    <col min="2563" max="2563" width="13.85546875" style="102" customWidth="1"/>
    <col min="2564" max="2564" width="15.5703125" style="102" customWidth="1"/>
    <col min="2565" max="2565" width="13.7109375" style="102" customWidth="1"/>
    <col min="2566" max="2566" width="18.7109375" style="102" customWidth="1"/>
    <col min="2567" max="2567" width="14.28515625" style="102" customWidth="1"/>
    <col min="2568" max="2568" width="19.140625" style="102" customWidth="1"/>
    <col min="2569" max="2569" width="23.42578125" style="102" customWidth="1"/>
    <col min="2570" max="2818" width="9.140625" style="102"/>
    <col min="2819" max="2819" width="13.85546875" style="102" customWidth="1"/>
    <col min="2820" max="2820" width="15.5703125" style="102" customWidth="1"/>
    <col min="2821" max="2821" width="13.7109375" style="102" customWidth="1"/>
    <col min="2822" max="2822" width="18.7109375" style="102" customWidth="1"/>
    <col min="2823" max="2823" width="14.28515625" style="102" customWidth="1"/>
    <col min="2824" max="2824" width="19.140625" style="102" customWidth="1"/>
    <col min="2825" max="2825" width="23.42578125" style="102" customWidth="1"/>
    <col min="2826" max="3074" width="9.140625" style="102"/>
    <col min="3075" max="3075" width="13.85546875" style="102" customWidth="1"/>
    <col min="3076" max="3076" width="15.5703125" style="102" customWidth="1"/>
    <col min="3077" max="3077" width="13.7109375" style="102" customWidth="1"/>
    <col min="3078" max="3078" width="18.7109375" style="102" customWidth="1"/>
    <col min="3079" max="3079" width="14.28515625" style="102" customWidth="1"/>
    <col min="3080" max="3080" width="19.140625" style="102" customWidth="1"/>
    <col min="3081" max="3081" width="23.42578125" style="102" customWidth="1"/>
    <col min="3082" max="3330" width="9.140625" style="102"/>
    <col min="3331" max="3331" width="13.85546875" style="102" customWidth="1"/>
    <col min="3332" max="3332" width="15.5703125" style="102" customWidth="1"/>
    <col min="3333" max="3333" width="13.7109375" style="102" customWidth="1"/>
    <col min="3334" max="3334" width="18.7109375" style="102" customWidth="1"/>
    <col min="3335" max="3335" width="14.28515625" style="102" customWidth="1"/>
    <col min="3336" max="3336" width="19.140625" style="102" customWidth="1"/>
    <col min="3337" max="3337" width="23.42578125" style="102" customWidth="1"/>
    <col min="3338" max="3586" width="9.140625" style="102"/>
    <col min="3587" max="3587" width="13.85546875" style="102" customWidth="1"/>
    <col min="3588" max="3588" width="15.5703125" style="102" customWidth="1"/>
    <col min="3589" max="3589" width="13.7109375" style="102" customWidth="1"/>
    <col min="3590" max="3590" width="18.7109375" style="102" customWidth="1"/>
    <col min="3591" max="3591" width="14.28515625" style="102" customWidth="1"/>
    <col min="3592" max="3592" width="19.140625" style="102" customWidth="1"/>
    <col min="3593" max="3593" width="23.42578125" style="102" customWidth="1"/>
    <col min="3594" max="3842" width="9.140625" style="102"/>
    <col min="3843" max="3843" width="13.85546875" style="102" customWidth="1"/>
    <col min="3844" max="3844" width="15.5703125" style="102" customWidth="1"/>
    <col min="3845" max="3845" width="13.7109375" style="102" customWidth="1"/>
    <col min="3846" max="3846" width="18.7109375" style="102" customWidth="1"/>
    <col min="3847" max="3847" width="14.28515625" style="102" customWidth="1"/>
    <col min="3848" max="3848" width="19.140625" style="102" customWidth="1"/>
    <col min="3849" max="3849" width="23.42578125" style="102" customWidth="1"/>
    <col min="3850" max="4098" width="9.140625" style="102"/>
    <col min="4099" max="4099" width="13.85546875" style="102" customWidth="1"/>
    <col min="4100" max="4100" width="15.5703125" style="102" customWidth="1"/>
    <col min="4101" max="4101" width="13.7109375" style="102" customWidth="1"/>
    <col min="4102" max="4102" width="18.7109375" style="102" customWidth="1"/>
    <col min="4103" max="4103" width="14.28515625" style="102" customWidth="1"/>
    <col min="4104" max="4104" width="19.140625" style="102" customWidth="1"/>
    <col min="4105" max="4105" width="23.42578125" style="102" customWidth="1"/>
    <col min="4106" max="4354" width="9.140625" style="102"/>
    <col min="4355" max="4355" width="13.85546875" style="102" customWidth="1"/>
    <col min="4356" max="4356" width="15.5703125" style="102" customWidth="1"/>
    <col min="4357" max="4357" width="13.7109375" style="102" customWidth="1"/>
    <col min="4358" max="4358" width="18.7109375" style="102" customWidth="1"/>
    <col min="4359" max="4359" width="14.28515625" style="102" customWidth="1"/>
    <col min="4360" max="4360" width="19.140625" style="102" customWidth="1"/>
    <col min="4361" max="4361" width="23.42578125" style="102" customWidth="1"/>
    <col min="4362" max="4610" width="9.140625" style="102"/>
    <col min="4611" max="4611" width="13.85546875" style="102" customWidth="1"/>
    <col min="4612" max="4612" width="15.5703125" style="102" customWidth="1"/>
    <col min="4613" max="4613" width="13.7109375" style="102" customWidth="1"/>
    <col min="4614" max="4614" width="18.7109375" style="102" customWidth="1"/>
    <col min="4615" max="4615" width="14.28515625" style="102" customWidth="1"/>
    <col min="4616" max="4616" width="19.140625" style="102" customWidth="1"/>
    <col min="4617" max="4617" width="23.42578125" style="102" customWidth="1"/>
    <col min="4618" max="4866" width="9.140625" style="102"/>
    <col min="4867" max="4867" width="13.85546875" style="102" customWidth="1"/>
    <col min="4868" max="4868" width="15.5703125" style="102" customWidth="1"/>
    <col min="4869" max="4869" width="13.7109375" style="102" customWidth="1"/>
    <col min="4870" max="4870" width="18.7109375" style="102" customWidth="1"/>
    <col min="4871" max="4871" width="14.28515625" style="102" customWidth="1"/>
    <col min="4872" max="4872" width="19.140625" style="102" customWidth="1"/>
    <col min="4873" max="4873" width="23.42578125" style="102" customWidth="1"/>
    <col min="4874" max="5122" width="9.140625" style="102"/>
    <col min="5123" max="5123" width="13.85546875" style="102" customWidth="1"/>
    <col min="5124" max="5124" width="15.5703125" style="102" customWidth="1"/>
    <col min="5125" max="5125" width="13.7109375" style="102" customWidth="1"/>
    <col min="5126" max="5126" width="18.7109375" style="102" customWidth="1"/>
    <col min="5127" max="5127" width="14.28515625" style="102" customWidth="1"/>
    <col min="5128" max="5128" width="19.140625" style="102" customWidth="1"/>
    <col min="5129" max="5129" width="23.42578125" style="102" customWidth="1"/>
    <col min="5130" max="5378" width="9.140625" style="102"/>
    <col min="5379" max="5379" width="13.85546875" style="102" customWidth="1"/>
    <col min="5380" max="5380" width="15.5703125" style="102" customWidth="1"/>
    <col min="5381" max="5381" width="13.7109375" style="102" customWidth="1"/>
    <col min="5382" max="5382" width="18.7109375" style="102" customWidth="1"/>
    <col min="5383" max="5383" width="14.28515625" style="102" customWidth="1"/>
    <col min="5384" max="5384" width="19.140625" style="102" customWidth="1"/>
    <col min="5385" max="5385" width="23.42578125" style="102" customWidth="1"/>
    <col min="5386" max="5634" width="9.140625" style="102"/>
    <col min="5635" max="5635" width="13.85546875" style="102" customWidth="1"/>
    <col min="5636" max="5636" width="15.5703125" style="102" customWidth="1"/>
    <col min="5637" max="5637" width="13.7109375" style="102" customWidth="1"/>
    <col min="5638" max="5638" width="18.7109375" style="102" customWidth="1"/>
    <col min="5639" max="5639" width="14.28515625" style="102" customWidth="1"/>
    <col min="5640" max="5640" width="19.140625" style="102" customWidth="1"/>
    <col min="5641" max="5641" width="23.42578125" style="102" customWidth="1"/>
    <col min="5642" max="5890" width="9.140625" style="102"/>
    <col min="5891" max="5891" width="13.85546875" style="102" customWidth="1"/>
    <col min="5892" max="5892" width="15.5703125" style="102" customWidth="1"/>
    <col min="5893" max="5893" width="13.7109375" style="102" customWidth="1"/>
    <col min="5894" max="5894" width="18.7109375" style="102" customWidth="1"/>
    <col min="5895" max="5895" width="14.28515625" style="102" customWidth="1"/>
    <col min="5896" max="5896" width="19.140625" style="102" customWidth="1"/>
    <col min="5897" max="5897" width="23.42578125" style="102" customWidth="1"/>
    <col min="5898" max="6146" width="9.140625" style="102"/>
    <col min="6147" max="6147" width="13.85546875" style="102" customWidth="1"/>
    <col min="6148" max="6148" width="15.5703125" style="102" customWidth="1"/>
    <col min="6149" max="6149" width="13.7109375" style="102" customWidth="1"/>
    <col min="6150" max="6150" width="18.7109375" style="102" customWidth="1"/>
    <col min="6151" max="6151" width="14.28515625" style="102" customWidth="1"/>
    <col min="6152" max="6152" width="19.140625" style="102" customWidth="1"/>
    <col min="6153" max="6153" width="23.42578125" style="102" customWidth="1"/>
    <col min="6154" max="6402" width="9.140625" style="102"/>
    <col min="6403" max="6403" width="13.85546875" style="102" customWidth="1"/>
    <col min="6404" max="6404" width="15.5703125" style="102" customWidth="1"/>
    <col min="6405" max="6405" width="13.7109375" style="102" customWidth="1"/>
    <col min="6406" max="6406" width="18.7109375" style="102" customWidth="1"/>
    <col min="6407" max="6407" width="14.28515625" style="102" customWidth="1"/>
    <col min="6408" max="6408" width="19.140625" style="102" customWidth="1"/>
    <col min="6409" max="6409" width="23.42578125" style="102" customWidth="1"/>
    <col min="6410" max="6658" width="9.140625" style="102"/>
    <col min="6659" max="6659" width="13.85546875" style="102" customWidth="1"/>
    <col min="6660" max="6660" width="15.5703125" style="102" customWidth="1"/>
    <col min="6661" max="6661" width="13.7109375" style="102" customWidth="1"/>
    <col min="6662" max="6662" width="18.7109375" style="102" customWidth="1"/>
    <col min="6663" max="6663" width="14.28515625" style="102" customWidth="1"/>
    <col min="6664" max="6664" width="19.140625" style="102" customWidth="1"/>
    <col min="6665" max="6665" width="23.42578125" style="102" customWidth="1"/>
    <col min="6666" max="6914" width="9.140625" style="102"/>
    <col min="6915" max="6915" width="13.85546875" style="102" customWidth="1"/>
    <col min="6916" max="6916" width="15.5703125" style="102" customWidth="1"/>
    <col min="6917" max="6917" width="13.7109375" style="102" customWidth="1"/>
    <col min="6918" max="6918" width="18.7109375" style="102" customWidth="1"/>
    <col min="6919" max="6919" width="14.28515625" style="102" customWidth="1"/>
    <col min="6920" max="6920" width="19.140625" style="102" customWidth="1"/>
    <col min="6921" max="6921" width="23.42578125" style="102" customWidth="1"/>
    <col min="6922" max="7170" width="9.140625" style="102"/>
    <col min="7171" max="7171" width="13.85546875" style="102" customWidth="1"/>
    <col min="7172" max="7172" width="15.5703125" style="102" customWidth="1"/>
    <col min="7173" max="7173" width="13.7109375" style="102" customWidth="1"/>
    <col min="7174" max="7174" width="18.7109375" style="102" customWidth="1"/>
    <col min="7175" max="7175" width="14.28515625" style="102" customWidth="1"/>
    <col min="7176" max="7176" width="19.140625" style="102" customWidth="1"/>
    <col min="7177" max="7177" width="23.42578125" style="102" customWidth="1"/>
    <col min="7178" max="7426" width="9.140625" style="102"/>
    <col min="7427" max="7427" width="13.85546875" style="102" customWidth="1"/>
    <col min="7428" max="7428" width="15.5703125" style="102" customWidth="1"/>
    <col min="7429" max="7429" width="13.7109375" style="102" customWidth="1"/>
    <col min="7430" max="7430" width="18.7109375" style="102" customWidth="1"/>
    <col min="7431" max="7431" width="14.28515625" style="102" customWidth="1"/>
    <col min="7432" max="7432" width="19.140625" style="102" customWidth="1"/>
    <col min="7433" max="7433" width="23.42578125" style="102" customWidth="1"/>
    <col min="7434" max="7682" width="9.140625" style="102"/>
    <col min="7683" max="7683" width="13.85546875" style="102" customWidth="1"/>
    <col min="7684" max="7684" width="15.5703125" style="102" customWidth="1"/>
    <col min="7685" max="7685" width="13.7109375" style="102" customWidth="1"/>
    <col min="7686" max="7686" width="18.7109375" style="102" customWidth="1"/>
    <col min="7687" max="7687" width="14.28515625" style="102" customWidth="1"/>
    <col min="7688" max="7688" width="19.140625" style="102" customWidth="1"/>
    <col min="7689" max="7689" width="23.42578125" style="102" customWidth="1"/>
    <col min="7690" max="7938" width="9.140625" style="102"/>
    <col min="7939" max="7939" width="13.85546875" style="102" customWidth="1"/>
    <col min="7940" max="7940" width="15.5703125" style="102" customWidth="1"/>
    <col min="7941" max="7941" width="13.7109375" style="102" customWidth="1"/>
    <col min="7942" max="7942" width="18.7109375" style="102" customWidth="1"/>
    <col min="7943" max="7943" width="14.28515625" style="102" customWidth="1"/>
    <col min="7944" max="7944" width="19.140625" style="102" customWidth="1"/>
    <col min="7945" max="7945" width="23.42578125" style="102" customWidth="1"/>
    <col min="7946" max="8194" width="9.140625" style="102"/>
    <col min="8195" max="8195" width="13.85546875" style="102" customWidth="1"/>
    <col min="8196" max="8196" width="15.5703125" style="102" customWidth="1"/>
    <col min="8197" max="8197" width="13.7109375" style="102" customWidth="1"/>
    <col min="8198" max="8198" width="18.7109375" style="102" customWidth="1"/>
    <col min="8199" max="8199" width="14.28515625" style="102" customWidth="1"/>
    <col min="8200" max="8200" width="19.140625" style="102" customWidth="1"/>
    <col min="8201" max="8201" width="23.42578125" style="102" customWidth="1"/>
    <col min="8202" max="8450" width="9.140625" style="102"/>
    <col min="8451" max="8451" width="13.85546875" style="102" customWidth="1"/>
    <col min="8452" max="8452" width="15.5703125" style="102" customWidth="1"/>
    <col min="8453" max="8453" width="13.7109375" style="102" customWidth="1"/>
    <col min="8454" max="8454" width="18.7109375" style="102" customWidth="1"/>
    <col min="8455" max="8455" width="14.28515625" style="102" customWidth="1"/>
    <col min="8456" max="8456" width="19.140625" style="102" customWidth="1"/>
    <col min="8457" max="8457" width="23.42578125" style="102" customWidth="1"/>
    <col min="8458" max="8706" width="9.140625" style="102"/>
    <col min="8707" max="8707" width="13.85546875" style="102" customWidth="1"/>
    <col min="8708" max="8708" width="15.5703125" style="102" customWidth="1"/>
    <col min="8709" max="8709" width="13.7109375" style="102" customWidth="1"/>
    <col min="8710" max="8710" width="18.7109375" style="102" customWidth="1"/>
    <col min="8711" max="8711" width="14.28515625" style="102" customWidth="1"/>
    <col min="8712" max="8712" width="19.140625" style="102" customWidth="1"/>
    <col min="8713" max="8713" width="23.42578125" style="102" customWidth="1"/>
    <col min="8714" max="8962" width="9.140625" style="102"/>
    <col min="8963" max="8963" width="13.85546875" style="102" customWidth="1"/>
    <col min="8964" max="8964" width="15.5703125" style="102" customWidth="1"/>
    <col min="8965" max="8965" width="13.7109375" style="102" customWidth="1"/>
    <col min="8966" max="8966" width="18.7109375" style="102" customWidth="1"/>
    <col min="8967" max="8967" width="14.28515625" style="102" customWidth="1"/>
    <col min="8968" max="8968" width="19.140625" style="102" customWidth="1"/>
    <col min="8969" max="8969" width="23.42578125" style="102" customWidth="1"/>
    <col min="8970" max="9218" width="9.140625" style="102"/>
    <col min="9219" max="9219" width="13.85546875" style="102" customWidth="1"/>
    <col min="9220" max="9220" width="15.5703125" style="102" customWidth="1"/>
    <col min="9221" max="9221" width="13.7109375" style="102" customWidth="1"/>
    <col min="9222" max="9222" width="18.7109375" style="102" customWidth="1"/>
    <col min="9223" max="9223" width="14.28515625" style="102" customWidth="1"/>
    <col min="9224" max="9224" width="19.140625" style="102" customWidth="1"/>
    <col min="9225" max="9225" width="23.42578125" style="102" customWidth="1"/>
    <col min="9226" max="9474" width="9.140625" style="102"/>
    <col min="9475" max="9475" width="13.85546875" style="102" customWidth="1"/>
    <col min="9476" max="9476" width="15.5703125" style="102" customWidth="1"/>
    <col min="9477" max="9477" width="13.7109375" style="102" customWidth="1"/>
    <col min="9478" max="9478" width="18.7109375" style="102" customWidth="1"/>
    <col min="9479" max="9479" width="14.28515625" style="102" customWidth="1"/>
    <col min="9480" max="9480" width="19.140625" style="102" customWidth="1"/>
    <col min="9481" max="9481" width="23.42578125" style="102" customWidth="1"/>
    <col min="9482" max="9730" width="9.140625" style="102"/>
    <col min="9731" max="9731" width="13.85546875" style="102" customWidth="1"/>
    <col min="9732" max="9732" width="15.5703125" style="102" customWidth="1"/>
    <col min="9733" max="9733" width="13.7109375" style="102" customWidth="1"/>
    <col min="9734" max="9734" width="18.7109375" style="102" customWidth="1"/>
    <col min="9735" max="9735" width="14.28515625" style="102" customWidth="1"/>
    <col min="9736" max="9736" width="19.140625" style="102" customWidth="1"/>
    <col min="9737" max="9737" width="23.42578125" style="102" customWidth="1"/>
    <col min="9738" max="9986" width="9.140625" style="102"/>
    <col min="9987" max="9987" width="13.85546875" style="102" customWidth="1"/>
    <col min="9988" max="9988" width="15.5703125" style="102" customWidth="1"/>
    <col min="9989" max="9989" width="13.7109375" style="102" customWidth="1"/>
    <col min="9990" max="9990" width="18.7109375" style="102" customWidth="1"/>
    <col min="9991" max="9991" width="14.28515625" style="102" customWidth="1"/>
    <col min="9992" max="9992" width="19.140625" style="102" customWidth="1"/>
    <col min="9993" max="9993" width="23.42578125" style="102" customWidth="1"/>
    <col min="9994" max="10242" width="9.140625" style="102"/>
    <col min="10243" max="10243" width="13.85546875" style="102" customWidth="1"/>
    <col min="10244" max="10244" width="15.5703125" style="102" customWidth="1"/>
    <col min="10245" max="10245" width="13.7109375" style="102" customWidth="1"/>
    <col min="10246" max="10246" width="18.7109375" style="102" customWidth="1"/>
    <col min="10247" max="10247" width="14.28515625" style="102" customWidth="1"/>
    <col min="10248" max="10248" width="19.140625" style="102" customWidth="1"/>
    <col min="10249" max="10249" width="23.42578125" style="102" customWidth="1"/>
    <col min="10250" max="10498" width="9.140625" style="102"/>
    <col min="10499" max="10499" width="13.85546875" style="102" customWidth="1"/>
    <col min="10500" max="10500" width="15.5703125" style="102" customWidth="1"/>
    <col min="10501" max="10501" width="13.7109375" style="102" customWidth="1"/>
    <col min="10502" max="10502" width="18.7109375" style="102" customWidth="1"/>
    <col min="10503" max="10503" width="14.28515625" style="102" customWidth="1"/>
    <col min="10504" max="10504" width="19.140625" style="102" customWidth="1"/>
    <col min="10505" max="10505" width="23.42578125" style="102" customWidth="1"/>
    <col min="10506" max="10754" width="9.140625" style="102"/>
    <col min="10755" max="10755" width="13.85546875" style="102" customWidth="1"/>
    <col min="10756" max="10756" width="15.5703125" style="102" customWidth="1"/>
    <col min="10757" max="10757" width="13.7109375" style="102" customWidth="1"/>
    <col min="10758" max="10758" width="18.7109375" style="102" customWidth="1"/>
    <col min="10759" max="10759" width="14.28515625" style="102" customWidth="1"/>
    <col min="10760" max="10760" width="19.140625" style="102" customWidth="1"/>
    <col min="10761" max="10761" width="23.42578125" style="102" customWidth="1"/>
    <col min="10762" max="11010" width="9.140625" style="102"/>
    <col min="11011" max="11011" width="13.85546875" style="102" customWidth="1"/>
    <col min="11012" max="11012" width="15.5703125" style="102" customWidth="1"/>
    <col min="11013" max="11013" width="13.7109375" style="102" customWidth="1"/>
    <col min="11014" max="11014" width="18.7109375" style="102" customWidth="1"/>
    <col min="11015" max="11015" width="14.28515625" style="102" customWidth="1"/>
    <col min="11016" max="11016" width="19.140625" style="102" customWidth="1"/>
    <col min="11017" max="11017" width="23.42578125" style="102" customWidth="1"/>
    <col min="11018" max="11266" width="9.140625" style="102"/>
    <col min="11267" max="11267" width="13.85546875" style="102" customWidth="1"/>
    <col min="11268" max="11268" width="15.5703125" style="102" customWidth="1"/>
    <col min="11269" max="11269" width="13.7109375" style="102" customWidth="1"/>
    <col min="11270" max="11270" width="18.7109375" style="102" customWidth="1"/>
    <col min="11271" max="11271" width="14.28515625" style="102" customWidth="1"/>
    <col min="11272" max="11272" width="19.140625" style="102" customWidth="1"/>
    <col min="11273" max="11273" width="23.42578125" style="102" customWidth="1"/>
    <col min="11274" max="11522" width="9.140625" style="102"/>
    <col min="11523" max="11523" width="13.85546875" style="102" customWidth="1"/>
    <col min="11524" max="11524" width="15.5703125" style="102" customWidth="1"/>
    <col min="11525" max="11525" width="13.7109375" style="102" customWidth="1"/>
    <col min="11526" max="11526" width="18.7109375" style="102" customWidth="1"/>
    <col min="11527" max="11527" width="14.28515625" style="102" customWidth="1"/>
    <col min="11528" max="11528" width="19.140625" style="102" customWidth="1"/>
    <col min="11529" max="11529" width="23.42578125" style="102" customWidth="1"/>
    <col min="11530" max="11778" width="9.140625" style="102"/>
    <col min="11779" max="11779" width="13.85546875" style="102" customWidth="1"/>
    <col min="11780" max="11780" width="15.5703125" style="102" customWidth="1"/>
    <col min="11781" max="11781" width="13.7109375" style="102" customWidth="1"/>
    <col min="11782" max="11782" width="18.7109375" style="102" customWidth="1"/>
    <col min="11783" max="11783" width="14.28515625" style="102" customWidth="1"/>
    <col min="11784" max="11784" width="19.140625" style="102" customWidth="1"/>
    <col min="11785" max="11785" width="23.42578125" style="102" customWidth="1"/>
    <col min="11786" max="12034" width="9.140625" style="102"/>
    <col min="12035" max="12035" width="13.85546875" style="102" customWidth="1"/>
    <col min="12036" max="12036" width="15.5703125" style="102" customWidth="1"/>
    <col min="12037" max="12037" width="13.7109375" style="102" customWidth="1"/>
    <col min="12038" max="12038" width="18.7109375" style="102" customWidth="1"/>
    <col min="12039" max="12039" width="14.28515625" style="102" customWidth="1"/>
    <col min="12040" max="12040" width="19.140625" style="102" customWidth="1"/>
    <col min="12041" max="12041" width="23.42578125" style="102" customWidth="1"/>
    <col min="12042" max="12290" width="9.140625" style="102"/>
    <col min="12291" max="12291" width="13.85546875" style="102" customWidth="1"/>
    <col min="12292" max="12292" width="15.5703125" style="102" customWidth="1"/>
    <col min="12293" max="12293" width="13.7109375" style="102" customWidth="1"/>
    <col min="12294" max="12294" width="18.7109375" style="102" customWidth="1"/>
    <col min="12295" max="12295" width="14.28515625" style="102" customWidth="1"/>
    <col min="12296" max="12296" width="19.140625" style="102" customWidth="1"/>
    <col min="12297" max="12297" width="23.42578125" style="102" customWidth="1"/>
    <col min="12298" max="12546" width="9.140625" style="102"/>
    <col min="12547" max="12547" width="13.85546875" style="102" customWidth="1"/>
    <col min="12548" max="12548" width="15.5703125" style="102" customWidth="1"/>
    <col min="12549" max="12549" width="13.7109375" style="102" customWidth="1"/>
    <col min="12550" max="12550" width="18.7109375" style="102" customWidth="1"/>
    <col min="12551" max="12551" width="14.28515625" style="102" customWidth="1"/>
    <col min="12552" max="12552" width="19.140625" style="102" customWidth="1"/>
    <col min="12553" max="12553" width="23.42578125" style="102" customWidth="1"/>
    <col min="12554" max="12802" width="9.140625" style="102"/>
    <col min="12803" max="12803" width="13.85546875" style="102" customWidth="1"/>
    <col min="12804" max="12804" width="15.5703125" style="102" customWidth="1"/>
    <col min="12805" max="12805" width="13.7109375" style="102" customWidth="1"/>
    <col min="12806" max="12806" width="18.7109375" style="102" customWidth="1"/>
    <col min="12807" max="12807" width="14.28515625" style="102" customWidth="1"/>
    <col min="12808" max="12808" width="19.140625" style="102" customWidth="1"/>
    <col min="12809" max="12809" width="23.42578125" style="102" customWidth="1"/>
    <col min="12810" max="13058" width="9.140625" style="102"/>
    <col min="13059" max="13059" width="13.85546875" style="102" customWidth="1"/>
    <col min="13060" max="13060" width="15.5703125" style="102" customWidth="1"/>
    <col min="13061" max="13061" width="13.7109375" style="102" customWidth="1"/>
    <col min="13062" max="13062" width="18.7109375" style="102" customWidth="1"/>
    <col min="13063" max="13063" width="14.28515625" style="102" customWidth="1"/>
    <col min="13064" max="13064" width="19.140625" style="102" customWidth="1"/>
    <col min="13065" max="13065" width="23.42578125" style="102" customWidth="1"/>
    <col min="13066" max="13314" width="9.140625" style="102"/>
    <col min="13315" max="13315" width="13.85546875" style="102" customWidth="1"/>
    <col min="13316" max="13316" width="15.5703125" style="102" customWidth="1"/>
    <col min="13317" max="13317" width="13.7109375" style="102" customWidth="1"/>
    <col min="13318" max="13318" width="18.7109375" style="102" customWidth="1"/>
    <col min="13319" max="13319" width="14.28515625" style="102" customWidth="1"/>
    <col min="13320" max="13320" width="19.140625" style="102" customWidth="1"/>
    <col min="13321" max="13321" width="23.42578125" style="102" customWidth="1"/>
    <col min="13322" max="13570" width="9.140625" style="102"/>
    <col min="13571" max="13571" width="13.85546875" style="102" customWidth="1"/>
    <col min="13572" max="13572" width="15.5703125" style="102" customWidth="1"/>
    <col min="13573" max="13573" width="13.7109375" style="102" customWidth="1"/>
    <col min="13574" max="13574" width="18.7109375" style="102" customWidth="1"/>
    <col min="13575" max="13575" width="14.28515625" style="102" customWidth="1"/>
    <col min="13576" max="13576" width="19.140625" style="102" customWidth="1"/>
    <col min="13577" max="13577" width="23.42578125" style="102" customWidth="1"/>
    <col min="13578" max="13826" width="9.140625" style="102"/>
    <col min="13827" max="13827" width="13.85546875" style="102" customWidth="1"/>
    <col min="13828" max="13828" width="15.5703125" style="102" customWidth="1"/>
    <col min="13829" max="13829" width="13.7109375" style="102" customWidth="1"/>
    <col min="13830" max="13830" width="18.7109375" style="102" customWidth="1"/>
    <col min="13831" max="13831" width="14.28515625" style="102" customWidth="1"/>
    <col min="13832" max="13832" width="19.140625" style="102" customWidth="1"/>
    <col min="13833" max="13833" width="23.42578125" style="102" customWidth="1"/>
    <col min="13834" max="14082" width="9.140625" style="102"/>
    <col min="14083" max="14083" width="13.85546875" style="102" customWidth="1"/>
    <col min="14084" max="14084" width="15.5703125" style="102" customWidth="1"/>
    <col min="14085" max="14085" width="13.7109375" style="102" customWidth="1"/>
    <col min="14086" max="14086" width="18.7109375" style="102" customWidth="1"/>
    <col min="14087" max="14087" width="14.28515625" style="102" customWidth="1"/>
    <col min="14088" max="14088" width="19.140625" style="102" customWidth="1"/>
    <col min="14089" max="14089" width="23.42578125" style="102" customWidth="1"/>
    <col min="14090" max="14338" width="9.140625" style="102"/>
    <col min="14339" max="14339" width="13.85546875" style="102" customWidth="1"/>
    <col min="14340" max="14340" width="15.5703125" style="102" customWidth="1"/>
    <col min="14341" max="14341" width="13.7109375" style="102" customWidth="1"/>
    <col min="14342" max="14342" width="18.7109375" style="102" customWidth="1"/>
    <col min="14343" max="14343" width="14.28515625" style="102" customWidth="1"/>
    <col min="14344" max="14344" width="19.140625" style="102" customWidth="1"/>
    <col min="14345" max="14345" width="23.42578125" style="102" customWidth="1"/>
    <col min="14346" max="14594" width="9.140625" style="102"/>
    <col min="14595" max="14595" width="13.85546875" style="102" customWidth="1"/>
    <col min="14596" max="14596" width="15.5703125" style="102" customWidth="1"/>
    <col min="14597" max="14597" width="13.7109375" style="102" customWidth="1"/>
    <col min="14598" max="14598" width="18.7109375" style="102" customWidth="1"/>
    <col min="14599" max="14599" width="14.28515625" style="102" customWidth="1"/>
    <col min="14600" max="14600" width="19.140625" style="102" customWidth="1"/>
    <col min="14601" max="14601" width="23.42578125" style="102" customWidth="1"/>
    <col min="14602" max="14850" width="9.140625" style="102"/>
    <col min="14851" max="14851" width="13.85546875" style="102" customWidth="1"/>
    <col min="14852" max="14852" width="15.5703125" style="102" customWidth="1"/>
    <col min="14853" max="14853" width="13.7109375" style="102" customWidth="1"/>
    <col min="14854" max="14854" width="18.7109375" style="102" customWidth="1"/>
    <col min="14855" max="14855" width="14.28515625" style="102" customWidth="1"/>
    <col min="14856" max="14856" width="19.140625" style="102" customWidth="1"/>
    <col min="14857" max="14857" width="23.42578125" style="102" customWidth="1"/>
    <col min="14858" max="15106" width="9.140625" style="102"/>
    <col min="15107" max="15107" width="13.85546875" style="102" customWidth="1"/>
    <col min="15108" max="15108" width="15.5703125" style="102" customWidth="1"/>
    <col min="15109" max="15109" width="13.7109375" style="102" customWidth="1"/>
    <col min="15110" max="15110" width="18.7109375" style="102" customWidth="1"/>
    <col min="15111" max="15111" width="14.28515625" style="102" customWidth="1"/>
    <col min="15112" max="15112" width="19.140625" style="102" customWidth="1"/>
    <col min="15113" max="15113" width="23.42578125" style="102" customWidth="1"/>
    <col min="15114" max="15362" width="9.140625" style="102"/>
    <col min="15363" max="15363" width="13.85546875" style="102" customWidth="1"/>
    <col min="15364" max="15364" width="15.5703125" style="102" customWidth="1"/>
    <col min="15365" max="15365" width="13.7109375" style="102" customWidth="1"/>
    <col min="15366" max="15366" width="18.7109375" style="102" customWidth="1"/>
    <col min="15367" max="15367" width="14.28515625" style="102" customWidth="1"/>
    <col min="15368" max="15368" width="19.140625" style="102" customWidth="1"/>
    <col min="15369" max="15369" width="23.42578125" style="102" customWidth="1"/>
    <col min="15370" max="15618" width="9.140625" style="102"/>
    <col min="15619" max="15619" width="13.85546875" style="102" customWidth="1"/>
    <col min="15620" max="15620" width="15.5703125" style="102" customWidth="1"/>
    <col min="15621" max="15621" width="13.7109375" style="102" customWidth="1"/>
    <col min="15622" max="15622" width="18.7109375" style="102" customWidth="1"/>
    <col min="15623" max="15623" width="14.28515625" style="102" customWidth="1"/>
    <col min="15624" max="15624" width="19.140625" style="102" customWidth="1"/>
    <col min="15625" max="15625" width="23.42578125" style="102" customWidth="1"/>
    <col min="15626" max="15874" width="9.140625" style="102"/>
    <col min="15875" max="15875" width="13.85546875" style="102" customWidth="1"/>
    <col min="15876" max="15876" width="15.5703125" style="102" customWidth="1"/>
    <col min="15877" max="15877" width="13.7109375" style="102" customWidth="1"/>
    <col min="15878" max="15878" width="18.7109375" style="102" customWidth="1"/>
    <col min="15879" max="15879" width="14.28515625" style="102" customWidth="1"/>
    <col min="15880" max="15880" width="19.140625" style="102" customWidth="1"/>
    <col min="15881" max="15881" width="23.42578125" style="102" customWidth="1"/>
    <col min="15882" max="16130" width="9.140625" style="102"/>
    <col min="16131" max="16131" width="13.85546875" style="102" customWidth="1"/>
    <col min="16132" max="16132" width="15.5703125" style="102" customWidth="1"/>
    <col min="16133" max="16133" width="13.7109375" style="102" customWidth="1"/>
    <col min="16134" max="16134" width="18.7109375" style="102" customWidth="1"/>
    <col min="16135" max="16135" width="14.28515625" style="102" customWidth="1"/>
    <col min="16136" max="16136" width="19.140625" style="102" customWidth="1"/>
    <col min="16137" max="16137" width="23.42578125" style="102" customWidth="1"/>
    <col min="16138" max="16384" width="9.140625" style="102"/>
  </cols>
  <sheetData>
    <row r="1" spans="2:12" ht="5.25" customHeight="1"/>
    <row r="2" spans="2:12" ht="36.75" customHeight="1">
      <c r="B2" s="311" t="s">
        <v>33</v>
      </c>
      <c r="C2" s="311"/>
      <c r="D2" s="311"/>
      <c r="E2" s="311"/>
      <c r="F2" s="311"/>
      <c r="G2" s="311"/>
      <c r="H2" s="311"/>
    </row>
    <row r="3" spans="2:12" ht="28.5" customHeight="1">
      <c r="B3" s="312" t="s">
        <v>300</v>
      </c>
      <c r="C3" s="312"/>
      <c r="D3" s="312"/>
      <c r="E3" s="312"/>
      <c r="F3" s="312"/>
      <c r="G3" s="312"/>
      <c r="H3" s="312"/>
    </row>
    <row r="4" spans="2:12" ht="28.5" customHeight="1" thickBot="1">
      <c r="B4" s="313" t="s">
        <v>301</v>
      </c>
      <c r="C4" s="313"/>
      <c r="D4" s="313"/>
      <c r="E4" s="313"/>
      <c r="F4" s="313"/>
      <c r="G4" s="313"/>
      <c r="H4" s="313"/>
    </row>
    <row r="5" spans="2:12" ht="28.5" customHeight="1" thickBot="1">
      <c r="B5" s="314" t="s">
        <v>316</v>
      </c>
      <c r="C5" s="315"/>
      <c r="D5" s="315"/>
      <c r="E5" s="315"/>
      <c r="F5" s="315"/>
      <c r="G5" s="315"/>
      <c r="H5" s="316"/>
    </row>
    <row r="6" spans="2:12" ht="134.25" customHeight="1">
      <c r="B6" s="317" t="s">
        <v>317</v>
      </c>
      <c r="C6" s="103" t="s">
        <v>318</v>
      </c>
      <c r="D6" s="103" t="s">
        <v>319</v>
      </c>
      <c r="E6" s="103" t="s">
        <v>320</v>
      </c>
      <c r="F6" s="103" t="s">
        <v>321</v>
      </c>
      <c r="G6" s="103" t="s">
        <v>322</v>
      </c>
      <c r="H6" s="104" t="s">
        <v>323</v>
      </c>
    </row>
    <row r="7" spans="2:12" ht="21.75" customHeight="1" thickBot="1">
      <c r="B7" s="318"/>
      <c r="C7" s="105">
        <v>1</v>
      </c>
      <c r="D7" s="105">
        <v>2</v>
      </c>
      <c r="E7" s="105" t="s">
        <v>324</v>
      </c>
      <c r="F7" s="105">
        <v>4</v>
      </c>
      <c r="G7" s="105" t="s">
        <v>325</v>
      </c>
      <c r="H7" s="106"/>
    </row>
    <row r="8" spans="2:12" ht="50.1" customHeight="1" thickBot="1">
      <c r="B8" s="107" t="s">
        <v>326</v>
      </c>
      <c r="C8" s="108">
        <v>6508</v>
      </c>
      <c r="D8" s="109">
        <v>38615</v>
      </c>
      <c r="E8" s="109">
        <f>D8+C8</f>
        <v>45123</v>
      </c>
      <c r="F8" s="109">
        <v>35009</v>
      </c>
      <c r="G8" s="109">
        <f>E8-F8</f>
        <v>10114</v>
      </c>
      <c r="H8" s="107"/>
      <c r="I8" s="110"/>
      <c r="J8" s="111"/>
      <c r="K8" s="112"/>
      <c r="L8" s="112"/>
    </row>
    <row r="9" spans="2:12" s="115" customFormat="1" ht="50.1" customHeight="1" thickBot="1">
      <c r="B9" s="113" t="s">
        <v>327</v>
      </c>
      <c r="C9" s="114">
        <v>4380</v>
      </c>
      <c r="D9" s="109">
        <v>6867</v>
      </c>
      <c r="E9" s="109">
        <f>C9+D9</f>
        <v>11247</v>
      </c>
      <c r="F9" s="109">
        <v>6527</v>
      </c>
      <c r="G9" s="109">
        <f>E9-F9</f>
        <v>4720</v>
      </c>
      <c r="H9" s="113"/>
      <c r="I9" s="110"/>
      <c r="J9" s="111"/>
      <c r="K9" s="112"/>
      <c r="L9" s="112"/>
    </row>
  </sheetData>
  <mergeCells count="5">
    <mergeCell ref="B2:H2"/>
    <mergeCell ref="B3:H3"/>
    <mergeCell ref="B4:H4"/>
    <mergeCell ref="B5:H5"/>
    <mergeCell ref="B6:B7"/>
  </mergeCells>
  <printOptions horizontalCentered="1" verticalCentered="1"/>
  <pageMargins left="0.43307086614173229" right="0.43307086614173229" top="0.51181102362204722" bottom="0.51181102362204722" header="0.31496062992125984" footer="0.31496062992125984"/>
  <pageSetup paperSize="9"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topLeftCell="A25" zoomScale="85" zoomScaleNormal="100" zoomScaleSheetLayoutView="85" workbookViewId="0">
      <selection activeCell="A10" sqref="A10"/>
    </sheetView>
  </sheetViews>
  <sheetFormatPr defaultRowHeight="14.25"/>
  <cols>
    <col min="1" max="1" width="4.85546875" style="65" customWidth="1"/>
    <col min="2" max="2" width="32.42578125" style="222" customWidth="1"/>
    <col min="3" max="3" width="24.28515625" style="65" customWidth="1"/>
    <col min="4" max="4" width="12.42578125" style="65" customWidth="1"/>
    <col min="5" max="5" width="12.5703125" style="65" customWidth="1"/>
    <col min="6" max="6" width="12" style="65" customWidth="1"/>
    <col min="7" max="256" width="9.140625" style="65"/>
    <col min="257" max="257" width="4.85546875" style="65" customWidth="1"/>
    <col min="258" max="258" width="31.42578125" style="65" customWidth="1"/>
    <col min="259" max="259" width="22.28515625" style="65" customWidth="1"/>
    <col min="260" max="260" width="17.28515625" style="65" customWidth="1"/>
    <col min="261" max="261" width="17.140625" style="65" customWidth="1"/>
    <col min="262" max="512" width="9.140625" style="65"/>
    <col min="513" max="513" width="4.85546875" style="65" customWidth="1"/>
    <col min="514" max="514" width="31.42578125" style="65" customWidth="1"/>
    <col min="515" max="515" width="22.28515625" style="65" customWidth="1"/>
    <col min="516" max="516" width="17.28515625" style="65" customWidth="1"/>
    <col min="517" max="517" width="17.140625" style="65" customWidth="1"/>
    <col min="518" max="768" width="9.140625" style="65"/>
    <col min="769" max="769" width="4.85546875" style="65" customWidth="1"/>
    <col min="770" max="770" width="31.42578125" style="65" customWidth="1"/>
    <col min="771" max="771" width="22.28515625" style="65" customWidth="1"/>
    <col min="772" max="772" width="17.28515625" style="65" customWidth="1"/>
    <col min="773" max="773" width="17.140625" style="65" customWidth="1"/>
    <col min="774" max="1024" width="9.140625" style="65"/>
    <col min="1025" max="1025" width="4.85546875" style="65" customWidth="1"/>
    <col min="1026" max="1026" width="31.42578125" style="65" customWidth="1"/>
    <col min="1027" max="1027" width="22.28515625" style="65" customWidth="1"/>
    <col min="1028" max="1028" width="17.28515625" style="65" customWidth="1"/>
    <col min="1029" max="1029" width="17.140625" style="65" customWidth="1"/>
    <col min="1030" max="1280" width="9.140625" style="65"/>
    <col min="1281" max="1281" width="4.85546875" style="65" customWidth="1"/>
    <col min="1282" max="1282" width="31.42578125" style="65" customWidth="1"/>
    <col min="1283" max="1283" width="22.28515625" style="65" customWidth="1"/>
    <col min="1284" max="1284" width="17.28515625" style="65" customWidth="1"/>
    <col min="1285" max="1285" width="17.140625" style="65" customWidth="1"/>
    <col min="1286" max="1536" width="9.140625" style="65"/>
    <col min="1537" max="1537" width="4.85546875" style="65" customWidth="1"/>
    <col min="1538" max="1538" width="31.42578125" style="65" customWidth="1"/>
    <col min="1539" max="1539" width="22.28515625" style="65" customWidth="1"/>
    <col min="1540" max="1540" width="17.28515625" style="65" customWidth="1"/>
    <col min="1541" max="1541" width="17.140625" style="65" customWidth="1"/>
    <col min="1542" max="1792" width="9.140625" style="65"/>
    <col min="1793" max="1793" width="4.85546875" style="65" customWidth="1"/>
    <col min="1794" max="1794" width="31.42578125" style="65" customWidth="1"/>
    <col min="1795" max="1795" width="22.28515625" style="65" customWidth="1"/>
    <col min="1796" max="1796" width="17.28515625" style="65" customWidth="1"/>
    <col min="1797" max="1797" width="17.140625" style="65" customWidth="1"/>
    <col min="1798" max="2048" width="9.140625" style="65"/>
    <col min="2049" max="2049" width="4.85546875" style="65" customWidth="1"/>
    <col min="2050" max="2050" width="31.42578125" style="65" customWidth="1"/>
    <col min="2051" max="2051" width="22.28515625" style="65" customWidth="1"/>
    <col min="2052" max="2052" width="17.28515625" style="65" customWidth="1"/>
    <col min="2053" max="2053" width="17.140625" style="65" customWidth="1"/>
    <col min="2054" max="2304" width="9.140625" style="65"/>
    <col min="2305" max="2305" width="4.85546875" style="65" customWidth="1"/>
    <col min="2306" max="2306" width="31.42578125" style="65" customWidth="1"/>
    <col min="2307" max="2307" width="22.28515625" style="65" customWidth="1"/>
    <col min="2308" max="2308" width="17.28515625" style="65" customWidth="1"/>
    <col min="2309" max="2309" width="17.140625" style="65" customWidth="1"/>
    <col min="2310" max="2560" width="9.140625" style="65"/>
    <col min="2561" max="2561" width="4.85546875" style="65" customWidth="1"/>
    <col min="2562" max="2562" width="31.42578125" style="65" customWidth="1"/>
    <col min="2563" max="2563" width="22.28515625" style="65" customWidth="1"/>
    <col min="2564" max="2564" width="17.28515625" style="65" customWidth="1"/>
    <col min="2565" max="2565" width="17.140625" style="65" customWidth="1"/>
    <col min="2566" max="2816" width="9.140625" style="65"/>
    <col min="2817" max="2817" width="4.85546875" style="65" customWidth="1"/>
    <col min="2818" max="2818" width="31.42578125" style="65" customWidth="1"/>
    <col min="2819" max="2819" width="22.28515625" style="65" customWidth="1"/>
    <col min="2820" max="2820" width="17.28515625" style="65" customWidth="1"/>
    <col min="2821" max="2821" width="17.140625" style="65" customWidth="1"/>
    <col min="2822" max="3072" width="9.140625" style="65"/>
    <col min="3073" max="3073" width="4.85546875" style="65" customWidth="1"/>
    <col min="3074" max="3074" width="31.42578125" style="65" customWidth="1"/>
    <col min="3075" max="3075" width="22.28515625" style="65" customWidth="1"/>
    <col min="3076" max="3076" width="17.28515625" style="65" customWidth="1"/>
    <col min="3077" max="3077" width="17.140625" style="65" customWidth="1"/>
    <col min="3078" max="3328" width="9.140625" style="65"/>
    <col min="3329" max="3329" width="4.85546875" style="65" customWidth="1"/>
    <col min="3330" max="3330" width="31.42578125" style="65" customWidth="1"/>
    <col min="3331" max="3331" width="22.28515625" style="65" customWidth="1"/>
    <col min="3332" max="3332" width="17.28515625" style="65" customWidth="1"/>
    <col min="3333" max="3333" width="17.140625" style="65" customWidth="1"/>
    <col min="3334" max="3584" width="9.140625" style="65"/>
    <col min="3585" max="3585" width="4.85546875" style="65" customWidth="1"/>
    <col min="3586" max="3586" width="31.42578125" style="65" customWidth="1"/>
    <col min="3587" max="3587" width="22.28515625" style="65" customWidth="1"/>
    <col min="3588" max="3588" width="17.28515625" style="65" customWidth="1"/>
    <col min="3589" max="3589" width="17.140625" style="65" customWidth="1"/>
    <col min="3590" max="3840" width="9.140625" style="65"/>
    <col min="3841" max="3841" width="4.85546875" style="65" customWidth="1"/>
    <col min="3842" max="3842" width="31.42578125" style="65" customWidth="1"/>
    <col min="3843" max="3843" width="22.28515625" style="65" customWidth="1"/>
    <col min="3844" max="3844" width="17.28515625" style="65" customWidth="1"/>
    <col min="3845" max="3845" width="17.140625" style="65" customWidth="1"/>
    <col min="3846" max="4096" width="9.140625" style="65"/>
    <col min="4097" max="4097" width="4.85546875" style="65" customWidth="1"/>
    <col min="4098" max="4098" width="31.42578125" style="65" customWidth="1"/>
    <col min="4099" max="4099" width="22.28515625" style="65" customWidth="1"/>
    <col min="4100" max="4100" width="17.28515625" style="65" customWidth="1"/>
    <col min="4101" max="4101" width="17.140625" style="65" customWidth="1"/>
    <col min="4102" max="4352" width="9.140625" style="65"/>
    <col min="4353" max="4353" width="4.85546875" style="65" customWidth="1"/>
    <col min="4354" max="4354" width="31.42578125" style="65" customWidth="1"/>
    <col min="4355" max="4355" width="22.28515625" style="65" customWidth="1"/>
    <col min="4356" max="4356" width="17.28515625" style="65" customWidth="1"/>
    <col min="4357" max="4357" width="17.140625" style="65" customWidth="1"/>
    <col min="4358" max="4608" width="9.140625" style="65"/>
    <col min="4609" max="4609" width="4.85546875" style="65" customWidth="1"/>
    <col min="4610" max="4610" width="31.42578125" style="65" customWidth="1"/>
    <col min="4611" max="4611" width="22.28515625" style="65" customWidth="1"/>
    <col min="4612" max="4612" width="17.28515625" style="65" customWidth="1"/>
    <col min="4613" max="4613" width="17.140625" style="65" customWidth="1"/>
    <col min="4614" max="4864" width="9.140625" style="65"/>
    <col min="4865" max="4865" width="4.85546875" style="65" customWidth="1"/>
    <col min="4866" max="4866" width="31.42578125" style="65" customWidth="1"/>
    <col min="4867" max="4867" width="22.28515625" style="65" customWidth="1"/>
    <col min="4868" max="4868" width="17.28515625" style="65" customWidth="1"/>
    <col min="4869" max="4869" width="17.140625" style="65" customWidth="1"/>
    <col min="4870" max="5120" width="9.140625" style="65"/>
    <col min="5121" max="5121" width="4.85546875" style="65" customWidth="1"/>
    <col min="5122" max="5122" width="31.42578125" style="65" customWidth="1"/>
    <col min="5123" max="5123" width="22.28515625" style="65" customWidth="1"/>
    <col min="5124" max="5124" width="17.28515625" style="65" customWidth="1"/>
    <col min="5125" max="5125" width="17.140625" style="65" customWidth="1"/>
    <col min="5126" max="5376" width="9.140625" style="65"/>
    <col min="5377" max="5377" width="4.85546875" style="65" customWidth="1"/>
    <col min="5378" max="5378" width="31.42578125" style="65" customWidth="1"/>
    <col min="5379" max="5379" width="22.28515625" style="65" customWidth="1"/>
    <col min="5380" max="5380" width="17.28515625" style="65" customWidth="1"/>
    <col min="5381" max="5381" width="17.140625" style="65" customWidth="1"/>
    <col min="5382" max="5632" width="9.140625" style="65"/>
    <col min="5633" max="5633" width="4.85546875" style="65" customWidth="1"/>
    <col min="5634" max="5634" width="31.42578125" style="65" customWidth="1"/>
    <col min="5635" max="5635" width="22.28515625" style="65" customWidth="1"/>
    <col min="5636" max="5636" width="17.28515625" style="65" customWidth="1"/>
    <col min="5637" max="5637" width="17.140625" style="65" customWidth="1"/>
    <col min="5638" max="5888" width="9.140625" style="65"/>
    <col min="5889" max="5889" width="4.85546875" style="65" customWidth="1"/>
    <col min="5890" max="5890" width="31.42578125" style="65" customWidth="1"/>
    <col min="5891" max="5891" width="22.28515625" style="65" customWidth="1"/>
    <col min="5892" max="5892" width="17.28515625" style="65" customWidth="1"/>
    <col min="5893" max="5893" width="17.140625" style="65" customWidth="1"/>
    <col min="5894" max="6144" width="9.140625" style="65"/>
    <col min="6145" max="6145" width="4.85546875" style="65" customWidth="1"/>
    <col min="6146" max="6146" width="31.42578125" style="65" customWidth="1"/>
    <col min="6147" max="6147" width="22.28515625" style="65" customWidth="1"/>
    <col min="6148" max="6148" width="17.28515625" style="65" customWidth="1"/>
    <col min="6149" max="6149" width="17.140625" style="65" customWidth="1"/>
    <col min="6150" max="6400" width="9.140625" style="65"/>
    <col min="6401" max="6401" width="4.85546875" style="65" customWidth="1"/>
    <col min="6402" max="6402" width="31.42578125" style="65" customWidth="1"/>
    <col min="6403" max="6403" width="22.28515625" style="65" customWidth="1"/>
    <col min="6404" max="6404" width="17.28515625" style="65" customWidth="1"/>
    <col min="6405" max="6405" width="17.140625" style="65" customWidth="1"/>
    <col min="6406" max="6656" width="9.140625" style="65"/>
    <col min="6657" max="6657" width="4.85546875" style="65" customWidth="1"/>
    <col min="6658" max="6658" width="31.42578125" style="65" customWidth="1"/>
    <col min="6659" max="6659" width="22.28515625" style="65" customWidth="1"/>
    <col min="6660" max="6660" width="17.28515625" style="65" customWidth="1"/>
    <col min="6661" max="6661" width="17.140625" style="65" customWidth="1"/>
    <col min="6662" max="6912" width="9.140625" style="65"/>
    <col min="6913" max="6913" width="4.85546875" style="65" customWidth="1"/>
    <col min="6914" max="6914" width="31.42578125" style="65" customWidth="1"/>
    <col min="6915" max="6915" width="22.28515625" style="65" customWidth="1"/>
    <col min="6916" max="6916" width="17.28515625" style="65" customWidth="1"/>
    <col min="6917" max="6917" width="17.140625" style="65" customWidth="1"/>
    <col min="6918" max="7168" width="9.140625" style="65"/>
    <col min="7169" max="7169" width="4.85546875" style="65" customWidth="1"/>
    <col min="7170" max="7170" width="31.42578125" style="65" customWidth="1"/>
    <col min="7171" max="7171" width="22.28515625" style="65" customWidth="1"/>
    <col min="7172" max="7172" width="17.28515625" style="65" customWidth="1"/>
    <col min="7173" max="7173" width="17.140625" style="65" customWidth="1"/>
    <col min="7174" max="7424" width="9.140625" style="65"/>
    <col min="7425" max="7425" width="4.85546875" style="65" customWidth="1"/>
    <col min="7426" max="7426" width="31.42578125" style="65" customWidth="1"/>
    <col min="7427" max="7427" width="22.28515625" style="65" customWidth="1"/>
    <col min="7428" max="7428" width="17.28515625" style="65" customWidth="1"/>
    <col min="7429" max="7429" width="17.140625" style="65" customWidth="1"/>
    <col min="7430" max="7680" width="9.140625" style="65"/>
    <col min="7681" max="7681" width="4.85546875" style="65" customWidth="1"/>
    <col min="7682" max="7682" width="31.42578125" style="65" customWidth="1"/>
    <col min="7683" max="7683" width="22.28515625" style="65" customWidth="1"/>
    <col min="7684" max="7684" width="17.28515625" style="65" customWidth="1"/>
    <col min="7685" max="7685" width="17.140625" style="65" customWidth="1"/>
    <col min="7686" max="7936" width="9.140625" style="65"/>
    <col min="7937" max="7937" width="4.85546875" style="65" customWidth="1"/>
    <col min="7938" max="7938" width="31.42578125" style="65" customWidth="1"/>
    <col min="7939" max="7939" width="22.28515625" style="65" customWidth="1"/>
    <col min="7940" max="7940" width="17.28515625" style="65" customWidth="1"/>
    <col min="7941" max="7941" width="17.140625" style="65" customWidth="1"/>
    <col min="7942" max="8192" width="9.140625" style="65"/>
    <col min="8193" max="8193" width="4.85546875" style="65" customWidth="1"/>
    <col min="8194" max="8194" width="31.42578125" style="65" customWidth="1"/>
    <col min="8195" max="8195" width="22.28515625" style="65" customWidth="1"/>
    <col min="8196" max="8196" width="17.28515625" style="65" customWidth="1"/>
    <col min="8197" max="8197" width="17.140625" style="65" customWidth="1"/>
    <col min="8198" max="8448" width="9.140625" style="65"/>
    <col min="8449" max="8449" width="4.85546875" style="65" customWidth="1"/>
    <col min="8450" max="8450" width="31.42578125" style="65" customWidth="1"/>
    <col min="8451" max="8451" width="22.28515625" style="65" customWidth="1"/>
    <col min="8452" max="8452" width="17.28515625" style="65" customWidth="1"/>
    <col min="8453" max="8453" width="17.140625" style="65" customWidth="1"/>
    <col min="8454" max="8704" width="9.140625" style="65"/>
    <col min="8705" max="8705" width="4.85546875" style="65" customWidth="1"/>
    <col min="8706" max="8706" width="31.42578125" style="65" customWidth="1"/>
    <col min="8707" max="8707" width="22.28515625" style="65" customWidth="1"/>
    <col min="8708" max="8708" width="17.28515625" style="65" customWidth="1"/>
    <col min="8709" max="8709" width="17.140625" style="65" customWidth="1"/>
    <col min="8710" max="8960" width="9.140625" style="65"/>
    <col min="8961" max="8961" width="4.85546875" style="65" customWidth="1"/>
    <col min="8962" max="8962" width="31.42578125" style="65" customWidth="1"/>
    <col min="8963" max="8963" width="22.28515625" style="65" customWidth="1"/>
    <col min="8964" max="8964" width="17.28515625" style="65" customWidth="1"/>
    <col min="8965" max="8965" width="17.140625" style="65" customWidth="1"/>
    <col min="8966" max="9216" width="9.140625" style="65"/>
    <col min="9217" max="9217" width="4.85546875" style="65" customWidth="1"/>
    <col min="9218" max="9218" width="31.42578125" style="65" customWidth="1"/>
    <col min="9219" max="9219" width="22.28515625" style="65" customWidth="1"/>
    <col min="9220" max="9220" width="17.28515625" style="65" customWidth="1"/>
    <col min="9221" max="9221" width="17.140625" style="65" customWidth="1"/>
    <col min="9222" max="9472" width="9.140625" style="65"/>
    <col min="9473" max="9473" width="4.85546875" style="65" customWidth="1"/>
    <col min="9474" max="9474" width="31.42578125" style="65" customWidth="1"/>
    <col min="9475" max="9475" width="22.28515625" style="65" customWidth="1"/>
    <col min="9476" max="9476" width="17.28515625" style="65" customWidth="1"/>
    <col min="9477" max="9477" width="17.140625" style="65" customWidth="1"/>
    <col min="9478" max="9728" width="9.140625" style="65"/>
    <col min="9729" max="9729" width="4.85546875" style="65" customWidth="1"/>
    <col min="9730" max="9730" width="31.42578125" style="65" customWidth="1"/>
    <col min="9731" max="9731" width="22.28515625" style="65" customWidth="1"/>
    <col min="9732" max="9732" width="17.28515625" style="65" customWidth="1"/>
    <col min="9733" max="9733" width="17.140625" style="65" customWidth="1"/>
    <col min="9734" max="9984" width="9.140625" style="65"/>
    <col min="9985" max="9985" width="4.85546875" style="65" customWidth="1"/>
    <col min="9986" max="9986" width="31.42578125" style="65" customWidth="1"/>
    <col min="9987" max="9987" width="22.28515625" style="65" customWidth="1"/>
    <col min="9988" max="9988" width="17.28515625" style="65" customWidth="1"/>
    <col min="9989" max="9989" width="17.140625" style="65" customWidth="1"/>
    <col min="9990" max="10240" width="9.140625" style="65"/>
    <col min="10241" max="10241" width="4.85546875" style="65" customWidth="1"/>
    <col min="10242" max="10242" width="31.42578125" style="65" customWidth="1"/>
    <col min="10243" max="10243" width="22.28515625" style="65" customWidth="1"/>
    <col min="10244" max="10244" width="17.28515625" style="65" customWidth="1"/>
    <col min="10245" max="10245" width="17.140625" style="65" customWidth="1"/>
    <col min="10246" max="10496" width="9.140625" style="65"/>
    <col min="10497" max="10497" width="4.85546875" style="65" customWidth="1"/>
    <col min="10498" max="10498" width="31.42578125" style="65" customWidth="1"/>
    <col min="10499" max="10499" width="22.28515625" style="65" customWidth="1"/>
    <col min="10500" max="10500" width="17.28515625" style="65" customWidth="1"/>
    <col min="10501" max="10501" width="17.140625" style="65" customWidth="1"/>
    <col min="10502" max="10752" width="9.140625" style="65"/>
    <col min="10753" max="10753" width="4.85546875" style="65" customWidth="1"/>
    <col min="10754" max="10754" width="31.42578125" style="65" customWidth="1"/>
    <col min="10755" max="10755" width="22.28515625" style="65" customWidth="1"/>
    <col min="10756" max="10756" width="17.28515625" style="65" customWidth="1"/>
    <col min="10757" max="10757" width="17.140625" style="65" customWidth="1"/>
    <col min="10758" max="11008" width="9.140625" style="65"/>
    <col min="11009" max="11009" width="4.85546875" style="65" customWidth="1"/>
    <col min="11010" max="11010" width="31.42578125" style="65" customWidth="1"/>
    <col min="11011" max="11011" width="22.28515625" style="65" customWidth="1"/>
    <col min="11012" max="11012" width="17.28515625" style="65" customWidth="1"/>
    <col min="11013" max="11013" width="17.140625" style="65" customWidth="1"/>
    <col min="11014" max="11264" width="9.140625" style="65"/>
    <col min="11265" max="11265" width="4.85546875" style="65" customWidth="1"/>
    <col min="11266" max="11266" width="31.42578125" style="65" customWidth="1"/>
    <col min="11267" max="11267" width="22.28515625" style="65" customWidth="1"/>
    <col min="11268" max="11268" width="17.28515625" style="65" customWidth="1"/>
    <col min="11269" max="11269" width="17.140625" style="65" customWidth="1"/>
    <col min="11270" max="11520" width="9.140625" style="65"/>
    <col min="11521" max="11521" width="4.85546875" style="65" customWidth="1"/>
    <col min="11522" max="11522" width="31.42578125" style="65" customWidth="1"/>
    <col min="11523" max="11523" width="22.28515625" style="65" customWidth="1"/>
    <col min="11524" max="11524" width="17.28515625" style="65" customWidth="1"/>
    <col min="11525" max="11525" width="17.140625" style="65" customWidth="1"/>
    <col min="11526" max="11776" width="9.140625" style="65"/>
    <col min="11777" max="11777" width="4.85546875" style="65" customWidth="1"/>
    <col min="11778" max="11778" width="31.42578125" style="65" customWidth="1"/>
    <col min="11779" max="11779" width="22.28515625" style="65" customWidth="1"/>
    <col min="11780" max="11780" width="17.28515625" style="65" customWidth="1"/>
    <col min="11781" max="11781" width="17.140625" style="65" customWidth="1"/>
    <col min="11782" max="12032" width="9.140625" style="65"/>
    <col min="12033" max="12033" width="4.85546875" style="65" customWidth="1"/>
    <col min="12034" max="12034" width="31.42578125" style="65" customWidth="1"/>
    <col min="12035" max="12035" width="22.28515625" style="65" customWidth="1"/>
    <col min="12036" max="12036" width="17.28515625" style="65" customWidth="1"/>
    <col min="12037" max="12037" width="17.140625" style="65" customWidth="1"/>
    <col min="12038" max="12288" width="9.140625" style="65"/>
    <col min="12289" max="12289" width="4.85546875" style="65" customWidth="1"/>
    <col min="12290" max="12290" width="31.42578125" style="65" customWidth="1"/>
    <col min="12291" max="12291" width="22.28515625" style="65" customWidth="1"/>
    <col min="12292" max="12292" width="17.28515625" style="65" customWidth="1"/>
    <col min="12293" max="12293" width="17.140625" style="65" customWidth="1"/>
    <col min="12294" max="12544" width="9.140625" style="65"/>
    <col min="12545" max="12545" width="4.85546875" style="65" customWidth="1"/>
    <col min="12546" max="12546" width="31.42578125" style="65" customWidth="1"/>
    <col min="12547" max="12547" width="22.28515625" style="65" customWidth="1"/>
    <col min="12548" max="12548" width="17.28515625" style="65" customWidth="1"/>
    <col min="12549" max="12549" width="17.140625" style="65" customWidth="1"/>
    <col min="12550" max="12800" width="9.140625" style="65"/>
    <col min="12801" max="12801" width="4.85546875" style="65" customWidth="1"/>
    <col min="12802" max="12802" width="31.42578125" style="65" customWidth="1"/>
    <col min="12803" max="12803" width="22.28515625" style="65" customWidth="1"/>
    <col min="12804" max="12804" width="17.28515625" style="65" customWidth="1"/>
    <col min="12805" max="12805" width="17.140625" style="65" customWidth="1"/>
    <col min="12806" max="13056" width="9.140625" style="65"/>
    <col min="13057" max="13057" width="4.85546875" style="65" customWidth="1"/>
    <col min="13058" max="13058" width="31.42578125" style="65" customWidth="1"/>
    <col min="13059" max="13059" width="22.28515625" style="65" customWidth="1"/>
    <col min="13060" max="13060" width="17.28515625" style="65" customWidth="1"/>
    <col min="13061" max="13061" width="17.140625" style="65" customWidth="1"/>
    <col min="13062" max="13312" width="9.140625" style="65"/>
    <col min="13313" max="13313" width="4.85546875" style="65" customWidth="1"/>
    <col min="13314" max="13314" width="31.42578125" style="65" customWidth="1"/>
    <col min="13315" max="13315" width="22.28515625" style="65" customWidth="1"/>
    <col min="13316" max="13316" width="17.28515625" style="65" customWidth="1"/>
    <col min="13317" max="13317" width="17.140625" style="65" customWidth="1"/>
    <col min="13318" max="13568" width="9.140625" style="65"/>
    <col min="13569" max="13569" width="4.85546875" style="65" customWidth="1"/>
    <col min="13570" max="13570" width="31.42578125" style="65" customWidth="1"/>
    <col min="13571" max="13571" width="22.28515625" style="65" customWidth="1"/>
    <col min="13572" max="13572" width="17.28515625" style="65" customWidth="1"/>
    <col min="13573" max="13573" width="17.140625" style="65" customWidth="1"/>
    <col min="13574" max="13824" width="9.140625" style="65"/>
    <col min="13825" max="13825" width="4.85546875" style="65" customWidth="1"/>
    <col min="13826" max="13826" width="31.42578125" style="65" customWidth="1"/>
    <col min="13827" max="13827" width="22.28515625" style="65" customWidth="1"/>
    <col min="13828" max="13828" width="17.28515625" style="65" customWidth="1"/>
    <col min="13829" max="13829" width="17.140625" style="65" customWidth="1"/>
    <col min="13830" max="14080" width="9.140625" style="65"/>
    <col min="14081" max="14081" width="4.85546875" style="65" customWidth="1"/>
    <col min="14082" max="14082" width="31.42578125" style="65" customWidth="1"/>
    <col min="14083" max="14083" width="22.28515625" style="65" customWidth="1"/>
    <col min="14084" max="14084" width="17.28515625" style="65" customWidth="1"/>
    <col min="14085" max="14085" width="17.140625" style="65" customWidth="1"/>
    <col min="14086" max="14336" width="9.140625" style="65"/>
    <col min="14337" max="14337" width="4.85546875" style="65" customWidth="1"/>
    <col min="14338" max="14338" width="31.42578125" style="65" customWidth="1"/>
    <col min="14339" max="14339" width="22.28515625" style="65" customWidth="1"/>
    <col min="14340" max="14340" width="17.28515625" style="65" customWidth="1"/>
    <col min="14341" max="14341" width="17.140625" style="65" customWidth="1"/>
    <col min="14342" max="14592" width="9.140625" style="65"/>
    <col min="14593" max="14593" width="4.85546875" style="65" customWidth="1"/>
    <col min="14594" max="14594" width="31.42578125" style="65" customWidth="1"/>
    <col min="14595" max="14595" width="22.28515625" style="65" customWidth="1"/>
    <col min="14596" max="14596" width="17.28515625" style="65" customWidth="1"/>
    <col min="14597" max="14597" width="17.140625" style="65" customWidth="1"/>
    <col min="14598" max="14848" width="9.140625" style="65"/>
    <col min="14849" max="14849" width="4.85546875" style="65" customWidth="1"/>
    <col min="14850" max="14850" width="31.42578125" style="65" customWidth="1"/>
    <col min="14851" max="14851" width="22.28515625" style="65" customWidth="1"/>
    <col min="14852" max="14852" width="17.28515625" style="65" customWidth="1"/>
    <col min="14853" max="14853" width="17.140625" style="65" customWidth="1"/>
    <col min="14854" max="15104" width="9.140625" style="65"/>
    <col min="15105" max="15105" width="4.85546875" style="65" customWidth="1"/>
    <col min="15106" max="15106" width="31.42578125" style="65" customWidth="1"/>
    <col min="15107" max="15107" width="22.28515625" style="65" customWidth="1"/>
    <col min="15108" max="15108" width="17.28515625" style="65" customWidth="1"/>
    <col min="15109" max="15109" width="17.140625" style="65" customWidth="1"/>
    <col min="15110" max="15360" width="9.140625" style="65"/>
    <col min="15361" max="15361" width="4.85546875" style="65" customWidth="1"/>
    <col min="15362" max="15362" width="31.42578125" style="65" customWidth="1"/>
    <col min="15363" max="15363" width="22.28515625" style="65" customWidth="1"/>
    <col min="15364" max="15364" width="17.28515625" style="65" customWidth="1"/>
    <col min="15365" max="15365" width="17.140625" style="65" customWidth="1"/>
    <col min="15366" max="15616" width="9.140625" style="65"/>
    <col min="15617" max="15617" width="4.85546875" style="65" customWidth="1"/>
    <col min="15618" max="15618" width="31.42578125" style="65" customWidth="1"/>
    <col min="15619" max="15619" width="22.28515625" style="65" customWidth="1"/>
    <col min="15620" max="15620" width="17.28515625" style="65" customWidth="1"/>
    <col min="15621" max="15621" width="17.140625" style="65" customWidth="1"/>
    <col min="15622" max="15872" width="9.140625" style="65"/>
    <col min="15873" max="15873" width="4.85546875" style="65" customWidth="1"/>
    <col min="15874" max="15874" width="31.42578125" style="65" customWidth="1"/>
    <col min="15875" max="15875" width="22.28515625" style="65" customWidth="1"/>
    <col min="15876" max="15876" width="17.28515625" style="65" customWidth="1"/>
    <col min="15877" max="15877" width="17.140625" style="65" customWidth="1"/>
    <col min="15878" max="16128" width="9.140625" style="65"/>
    <col min="16129" max="16129" width="4.85546875" style="65" customWidth="1"/>
    <col min="16130" max="16130" width="31.42578125" style="65" customWidth="1"/>
    <col min="16131" max="16131" width="22.28515625" style="65" customWidth="1"/>
    <col min="16132" max="16132" width="17.28515625" style="65" customWidth="1"/>
    <col min="16133" max="16133" width="17.140625" style="65" customWidth="1"/>
    <col min="16134" max="16384" width="9.140625" style="65"/>
  </cols>
  <sheetData>
    <row r="1" spans="1:8" s="64" customFormat="1" ht="15.75">
      <c r="A1" s="322" t="s">
        <v>33</v>
      </c>
      <c r="B1" s="322"/>
      <c r="C1" s="322"/>
      <c r="D1" s="322"/>
      <c r="E1" s="322"/>
      <c r="F1" s="322"/>
      <c r="G1" s="322"/>
      <c r="H1" s="322"/>
    </row>
    <row r="2" spans="1:8" s="64" customFormat="1" ht="15.75">
      <c r="A2" s="322" t="s">
        <v>300</v>
      </c>
      <c r="B2" s="322"/>
      <c r="C2" s="322"/>
      <c r="D2" s="322"/>
      <c r="E2" s="322"/>
      <c r="F2" s="322"/>
      <c r="G2" s="322"/>
      <c r="H2" s="322"/>
    </row>
    <row r="3" spans="1:8" s="64" customFormat="1" ht="15.75">
      <c r="A3" s="322" t="s">
        <v>301</v>
      </c>
      <c r="B3" s="322"/>
      <c r="C3" s="322"/>
      <c r="D3" s="322"/>
      <c r="E3" s="322"/>
      <c r="F3" s="322"/>
      <c r="G3" s="322"/>
      <c r="H3" s="322"/>
    </row>
    <row r="4" spans="1:8" s="153" customFormat="1" ht="18">
      <c r="A4" s="323" t="s">
        <v>369</v>
      </c>
      <c r="B4" s="324"/>
      <c r="C4" s="324"/>
      <c r="D4" s="324"/>
      <c r="E4" s="324"/>
      <c r="F4" s="324"/>
      <c r="G4" s="324"/>
      <c r="H4" s="325"/>
    </row>
    <row r="5" spans="1:8" s="154" customFormat="1" ht="19.5" customHeight="1">
      <c r="A5" s="326" t="s">
        <v>370</v>
      </c>
      <c r="B5" s="327"/>
      <c r="C5" s="327"/>
      <c r="D5" s="327"/>
      <c r="E5" s="327"/>
      <c r="F5" s="327"/>
      <c r="G5" s="327"/>
      <c r="H5" s="328"/>
    </row>
    <row r="6" spans="1:8" s="154" customFormat="1" ht="15">
      <c r="A6" s="329" t="s">
        <v>371</v>
      </c>
      <c r="B6" s="330" t="s">
        <v>372</v>
      </c>
      <c r="C6" s="155" t="s">
        <v>373</v>
      </c>
      <c r="D6" s="331" t="s">
        <v>374</v>
      </c>
      <c r="E6" s="332" t="s">
        <v>375</v>
      </c>
      <c r="F6" s="331" t="s">
        <v>376</v>
      </c>
      <c r="G6" s="332" t="s">
        <v>375</v>
      </c>
      <c r="H6" s="156" t="s">
        <v>375</v>
      </c>
    </row>
    <row r="7" spans="1:8" s="154" customFormat="1" ht="72" customHeight="1">
      <c r="A7" s="329"/>
      <c r="B7" s="330"/>
      <c r="C7" s="157" t="s">
        <v>377</v>
      </c>
      <c r="D7" s="157" t="s">
        <v>378</v>
      </c>
      <c r="E7" s="157" t="s">
        <v>379</v>
      </c>
      <c r="F7" s="157" t="s">
        <v>380</v>
      </c>
      <c r="G7" s="157" t="s">
        <v>381</v>
      </c>
      <c r="H7" s="157" t="s">
        <v>382</v>
      </c>
    </row>
    <row r="8" spans="1:8" s="154" customFormat="1" ht="48">
      <c r="A8" s="158">
        <v>1</v>
      </c>
      <c r="B8" s="220" t="s">
        <v>383</v>
      </c>
      <c r="C8" s="158" t="s">
        <v>384</v>
      </c>
      <c r="D8" s="160">
        <v>0</v>
      </c>
      <c r="E8" s="160">
        <v>0</v>
      </c>
      <c r="F8" s="160">
        <v>0</v>
      </c>
      <c r="G8" s="160">
        <v>0</v>
      </c>
      <c r="H8" s="160">
        <v>0</v>
      </c>
    </row>
    <row r="9" spans="1:8" s="154" customFormat="1" ht="120">
      <c r="A9" s="158">
        <v>2</v>
      </c>
      <c r="B9" s="220" t="s">
        <v>385</v>
      </c>
      <c r="C9" s="159" t="s">
        <v>386</v>
      </c>
      <c r="D9" s="160">
        <v>0</v>
      </c>
      <c r="E9" s="160">
        <v>0</v>
      </c>
      <c r="F9" s="160">
        <v>0</v>
      </c>
      <c r="G9" s="160">
        <v>0</v>
      </c>
      <c r="H9" s="160">
        <v>0</v>
      </c>
    </row>
    <row r="10" spans="1:8" s="154" customFormat="1" ht="84">
      <c r="A10" s="158">
        <v>3</v>
      </c>
      <c r="B10" s="220" t="s">
        <v>387</v>
      </c>
      <c r="C10" s="159" t="s">
        <v>386</v>
      </c>
      <c r="D10" s="160">
        <v>0</v>
      </c>
      <c r="E10" s="160">
        <v>0</v>
      </c>
      <c r="F10" s="160">
        <v>0</v>
      </c>
      <c r="G10" s="160">
        <v>0</v>
      </c>
      <c r="H10" s="160">
        <v>0</v>
      </c>
    </row>
    <row r="11" spans="1:8" s="154" customFormat="1" ht="84">
      <c r="A11" s="158">
        <v>4</v>
      </c>
      <c r="B11" s="220" t="s">
        <v>388</v>
      </c>
      <c r="C11" s="159" t="s">
        <v>386</v>
      </c>
      <c r="D11" s="160">
        <v>0</v>
      </c>
      <c r="E11" s="160">
        <v>0</v>
      </c>
      <c r="F11" s="160">
        <v>0</v>
      </c>
      <c r="G11" s="160">
        <v>0</v>
      </c>
      <c r="H11" s="160">
        <v>0</v>
      </c>
    </row>
    <row r="12" spans="1:8" s="154" customFormat="1" ht="24">
      <c r="A12" s="158">
        <v>5</v>
      </c>
      <c r="B12" s="221" t="s">
        <v>389</v>
      </c>
      <c r="C12" s="159" t="s">
        <v>386</v>
      </c>
      <c r="D12" s="160">
        <v>0</v>
      </c>
      <c r="E12" s="160">
        <v>0</v>
      </c>
      <c r="F12" s="160">
        <v>0</v>
      </c>
      <c r="G12" s="160">
        <v>0</v>
      </c>
      <c r="H12" s="160">
        <v>0</v>
      </c>
    </row>
    <row r="13" spans="1:8" s="154" customFormat="1" ht="24">
      <c r="A13" s="158">
        <v>6</v>
      </c>
      <c r="B13" s="220" t="s">
        <v>390</v>
      </c>
      <c r="C13" s="319" t="s">
        <v>386</v>
      </c>
      <c r="D13" s="160">
        <v>0</v>
      </c>
      <c r="E13" s="160">
        <v>0</v>
      </c>
      <c r="F13" s="160">
        <v>0</v>
      </c>
      <c r="G13" s="160">
        <v>0</v>
      </c>
      <c r="H13" s="160">
        <v>0</v>
      </c>
    </row>
    <row r="14" spans="1:8" s="154" customFormat="1" ht="15">
      <c r="A14" s="158">
        <v>7</v>
      </c>
      <c r="B14" s="221" t="s">
        <v>391</v>
      </c>
      <c r="C14" s="320"/>
      <c r="D14" s="160">
        <v>0</v>
      </c>
      <c r="E14" s="160">
        <v>0</v>
      </c>
      <c r="F14" s="160">
        <v>0</v>
      </c>
      <c r="G14" s="160">
        <v>0</v>
      </c>
      <c r="H14" s="160">
        <v>0</v>
      </c>
    </row>
    <row r="15" spans="1:8" s="154" customFormat="1" ht="24">
      <c r="A15" s="158">
        <v>8</v>
      </c>
      <c r="B15" s="220" t="s">
        <v>392</v>
      </c>
      <c r="C15" s="320"/>
      <c r="D15" s="160">
        <v>0</v>
      </c>
      <c r="E15" s="160">
        <v>0</v>
      </c>
      <c r="F15" s="160">
        <v>0</v>
      </c>
      <c r="G15" s="160">
        <v>0</v>
      </c>
      <c r="H15" s="160">
        <v>0</v>
      </c>
    </row>
    <row r="16" spans="1:8" s="154" customFormat="1" ht="36">
      <c r="A16" s="158">
        <v>9</v>
      </c>
      <c r="B16" s="220" t="s">
        <v>393</v>
      </c>
      <c r="C16" s="321"/>
      <c r="D16" s="160">
        <v>0</v>
      </c>
      <c r="E16" s="160">
        <v>0</v>
      </c>
      <c r="F16" s="160">
        <v>0</v>
      </c>
      <c r="G16" s="160">
        <v>0</v>
      </c>
      <c r="H16" s="160">
        <v>0</v>
      </c>
    </row>
    <row r="17" spans="1:8" s="154" customFormat="1" ht="48">
      <c r="A17" s="158">
        <v>10</v>
      </c>
      <c r="B17" s="220" t="s">
        <v>394</v>
      </c>
      <c r="C17" s="159" t="s">
        <v>386</v>
      </c>
      <c r="D17" s="160">
        <v>0</v>
      </c>
      <c r="E17" s="160">
        <v>0</v>
      </c>
      <c r="F17" s="160">
        <v>0</v>
      </c>
      <c r="G17" s="160">
        <v>0</v>
      </c>
      <c r="H17" s="160">
        <v>0</v>
      </c>
    </row>
    <row r="18" spans="1:8" s="154" customFormat="1" ht="36">
      <c r="A18" s="158">
        <v>11</v>
      </c>
      <c r="B18" s="220" t="s">
        <v>395</v>
      </c>
      <c r="C18" s="159" t="s">
        <v>386</v>
      </c>
      <c r="D18" s="160">
        <v>0</v>
      </c>
      <c r="E18" s="160">
        <v>0</v>
      </c>
      <c r="F18" s="160">
        <v>0</v>
      </c>
      <c r="G18" s="160">
        <v>0</v>
      </c>
      <c r="H18" s="160">
        <v>0</v>
      </c>
    </row>
    <row r="19" spans="1:8" s="154" customFormat="1" ht="24">
      <c r="A19" s="158">
        <v>12</v>
      </c>
      <c r="B19" s="221" t="s">
        <v>396</v>
      </c>
      <c r="C19" s="159" t="s">
        <v>386</v>
      </c>
      <c r="D19" s="160">
        <v>0</v>
      </c>
      <c r="E19" s="160">
        <v>0</v>
      </c>
      <c r="F19" s="160">
        <v>0</v>
      </c>
      <c r="G19" s="160">
        <v>0</v>
      </c>
      <c r="H19" s="160">
        <v>0</v>
      </c>
    </row>
    <row r="20" spans="1:8" s="154" customFormat="1" ht="84">
      <c r="A20" s="158">
        <v>13</v>
      </c>
      <c r="B20" s="221" t="s">
        <v>397</v>
      </c>
      <c r="C20" s="159" t="s">
        <v>398</v>
      </c>
      <c r="D20" s="160">
        <v>0</v>
      </c>
      <c r="E20" s="160">
        <v>0</v>
      </c>
      <c r="F20" s="160">
        <v>0</v>
      </c>
      <c r="G20" s="160">
        <v>0</v>
      </c>
      <c r="H20" s="160">
        <v>0</v>
      </c>
    </row>
    <row r="21" spans="1:8" ht="120">
      <c r="A21" s="158">
        <v>14</v>
      </c>
      <c r="B21" s="221" t="s">
        <v>399</v>
      </c>
      <c r="C21" s="159" t="s">
        <v>400</v>
      </c>
      <c r="D21" s="160">
        <v>0</v>
      </c>
      <c r="E21" s="160">
        <v>0</v>
      </c>
      <c r="F21" s="160">
        <v>0</v>
      </c>
      <c r="G21" s="160">
        <v>0</v>
      </c>
      <c r="H21" s="160">
        <v>0</v>
      </c>
    </row>
    <row r="22" spans="1:8" ht="72">
      <c r="A22" s="158">
        <v>15</v>
      </c>
      <c r="B22" s="220" t="s">
        <v>401</v>
      </c>
      <c r="C22" s="159" t="s">
        <v>402</v>
      </c>
      <c r="D22" s="160">
        <v>0</v>
      </c>
      <c r="E22" s="160">
        <v>0</v>
      </c>
      <c r="F22" s="160">
        <v>0</v>
      </c>
      <c r="G22" s="160">
        <v>0</v>
      </c>
      <c r="H22" s="160">
        <v>0</v>
      </c>
    </row>
    <row r="23" spans="1:8" ht="96">
      <c r="A23" s="158">
        <v>16</v>
      </c>
      <c r="B23" s="220" t="s">
        <v>403</v>
      </c>
      <c r="C23" s="319" t="s">
        <v>404</v>
      </c>
      <c r="D23" s="160">
        <v>0</v>
      </c>
      <c r="E23" s="160">
        <v>0</v>
      </c>
      <c r="F23" s="160">
        <v>0</v>
      </c>
      <c r="G23" s="160">
        <v>0</v>
      </c>
      <c r="H23" s="160">
        <v>0</v>
      </c>
    </row>
    <row r="24" spans="1:8" ht="48">
      <c r="A24" s="158">
        <v>17</v>
      </c>
      <c r="B24" s="220" t="s">
        <v>405</v>
      </c>
      <c r="C24" s="320"/>
      <c r="D24" s="160">
        <v>0</v>
      </c>
      <c r="E24" s="160">
        <v>0</v>
      </c>
      <c r="F24" s="160">
        <v>0</v>
      </c>
      <c r="G24" s="160">
        <v>0</v>
      </c>
      <c r="H24" s="160">
        <v>0</v>
      </c>
    </row>
    <row r="25" spans="1:8" ht="36">
      <c r="A25" s="158">
        <v>18</v>
      </c>
      <c r="B25" s="220" t="s">
        <v>406</v>
      </c>
      <c r="C25" s="320"/>
      <c r="D25" s="160">
        <v>0</v>
      </c>
      <c r="E25" s="160">
        <v>0</v>
      </c>
      <c r="F25" s="160">
        <v>0</v>
      </c>
      <c r="G25" s="160">
        <v>0</v>
      </c>
      <c r="H25" s="160">
        <v>0</v>
      </c>
    </row>
    <row r="26" spans="1:8" ht="48">
      <c r="A26" s="158">
        <v>19</v>
      </c>
      <c r="B26" s="220" t="s">
        <v>407</v>
      </c>
      <c r="C26" s="320"/>
      <c r="D26" s="160">
        <v>0</v>
      </c>
      <c r="E26" s="160">
        <v>0</v>
      </c>
      <c r="F26" s="160">
        <v>0</v>
      </c>
      <c r="G26" s="160">
        <v>0</v>
      </c>
      <c r="H26" s="160">
        <v>0</v>
      </c>
    </row>
    <row r="27" spans="1:8" ht="48">
      <c r="A27" s="158">
        <v>20</v>
      </c>
      <c r="B27" s="220" t="s">
        <v>408</v>
      </c>
      <c r="C27" s="321"/>
      <c r="D27" s="160">
        <v>0</v>
      </c>
      <c r="E27" s="160">
        <v>0</v>
      </c>
      <c r="F27" s="160">
        <v>0</v>
      </c>
      <c r="G27" s="160">
        <v>0</v>
      </c>
      <c r="H27" s="160">
        <v>0</v>
      </c>
    </row>
    <row r="28" spans="1:8" ht="60">
      <c r="A28" s="158">
        <v>21</v>
      </c>
      <c r="B28" s="221" t="s">
        <v>409</v>
      </c>
      <c r="C28" s="159" t="s">
        <v>410</v>
      </c>
      <c r="D28" s="160">
        <v>0</v>
      </c>
      <c r="E28" s="160">
        <v>0</v>
      </c>
      <c r="F28" s="160">
        <v>0</v>
      </c>
      <c r="G28" s="160">
        <v>0</v>
      </c>
      <c r="H28" s="160">
        <v>0</v>
      </c>
    </row>
    <row r="29" spans="1:8" ht="60">
      <c r="A29" s="158">
        <v>22</v>
      </c>
      <c r="B29" s="220" t="s">
        <v>411</v>
      </c>
      <c r="C29" s="159" t="s">
        <v>412</v>
      </c>
      <c r="D29" s="160">
        <v>0</v>
      </c>
      <c r="E29" s="160">
        <v>0</v>
      </c>
      <c r="F29" s="160">
        <v>0</v>
      </c>
      <c r="G29" s="160">
        <v>0</v>
      </c>
      <c r="H29" s="160">
        <v>0</v>
      </c>
    </row>
    <row r="30" spans="1:8" ht="24">
      <c r="A30" s="158">
        <v>23</v>
      </c>
      <c r="B30" s="220" t="s">
        <v>413</v>
      </c>
      <c r="C30" s="158" t="s">
        <v>414</v>
      </c>
      <c r="D30" s="160">
        <v>0</v>
      </c>
      <c r="E30" s="160">
        <v>0</v>
      </c>
      <c r="F30" s="160">
        <v>0</v>
      </c>
      <c r="G30" s="160">
        <v>0</v>
      </c>
      <c r="H30" s="160">
        <v>0</v>
      </c>
    </row>
    <row r="31" spans="1:8" ht="36">
      <c r="A31" s="158">
        <v>24</v>
      </c>
      <c r="B31" s="220" t="s">
        <v>415</v>
      </c>
      <c r="C31" s="159" t="s">
        <v>416</v>
      </c>
      <c r="D31" s="160">
        <v>0</v>
      </c>
      <c r="E31" s="160">
        <v>0</v>
      </c>
      <c r="F31" s="160">
        <v>0</v>
      </c>
      <c r="G31" s="160">
        <v>0</v>
      </c>
      <c r="H31" s="160">
        <v>0</v>
      </c>
    </row>
  </sheetData>
  <mergeCells count="11">
    <mergeCell ref="C13:C16"/>
    <mergeCell ref="C23:C27"/>
    <mergeCell ref="A1:H1"/>
    <mergeCell ref="A2:H2"/>
    <mergeCell ref="A3:H3"/>
    <mergeCell ref="A4:H4"/>
    <mergeCell ref="A5:H5"/>
    <mergeCell ref="A6:A7"/>
    <mergeCell ref="B6:B7"/>
    <mergeCell ref="D6:E6"/>
    <mergeCell ref="F6:G6"/>
  </mergeCells>
  <printOptions horizontalCentered="1" verticalCentered="1"/>
  <pageMargins left="0.45" right="0.45" top="0.5" bottom="0.5" header="0.3" footer="0.3"/>
  <pageSetup paperSize="9" scale="73" orientation="landscape" r:id="rId1"/>
  <headerFooter>
    <oddFooter>&amp;L&amp;A</oddFooter>
  </headerFooter>
  <rowBreaks count="1" manualBreakCount="1">
    <brk id="19"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view="pageBreakPreview" zoomScale="60" zoomScaleNormal="100" workbookViewId="0">
      <selection activeCell="A10" sqref="A10"/>
    </sheetView>
  </sheetViews>
  <sheetFormatPr defaultRowHeight="15"/>
  <sheetData>
    <row r="1" spans="1:9">
      <c r="A1" s="333" t="s">
        <v>417</v>
      </c>
      <c r="B1" s="334"/>
      <c r="C1" s="334"/>
      <c r="D1" s="334"/>
      <c r="E1" s="334"/>
      <c r="F1" s="334"/>
      <c r="G1" s="334"/>
      <c r="H1" s="334"/>
      <c r="I1" s="334"/>
    </row>
    <row r="2" spans="1:9" ht="192">
      <c r="A2" s="161" t="s">
        <v>371</v>
      </c>
      <c r="B2" s="161" t="s">
        <v>418</v>
      </c>
      <c r="C2" s="161" t="s">
        <v>419</v>
      </c>
      <c r="D2" s="161" t="s">
        <v>420</v>
      </c>
      <c r="E2" s="161" t="s">
        <v>421</v>
      </c>
      <c r="F2" s="161" t="s">
        <v>422</v>
      </c>
      <c r="G2" s="161" t="s">
        <v>423</v>
      </c>
      <c r="H2" s="161" t="s">
        <v>424</v>
      </c>
      <c r="I2" s="161" t="s">
        <v>425</v>
      </c>
    </row>
    <row r="3" spans="1:9">
      <c r="A3" s="156">
        <v>0</v>
      </c>
      <c r="B3" s="160">
        <v>0</v>
      </c>
      <c r="C3" s="160">
        <v>0</v>
      </c>
      <c r="D3" s="160">
        <v>0</v>
      </c>
      <c r="E3" s="160">
        <v>0</v>
      </c>
      <c r="F3" s="160">
        <v>0</v>
      </c>
      <c r="G3" s="160">
        <v>0</v>
      </c>
      <c r="H3" s="160">
        <v>0</v>
      </c>
      <c r="I3" s="160">
        <v>0</v>
      </c>
    </row>
    <row r="4" spans="1:9">
      <c r="A4" s="156" t="s">
        <v>375</v>
      </c>
      <c r="B4" s="160" t="s">
        <v>375</v>
      </c>
      <c r="C4" s="160" t="s">
        <v>375</v>
      </c>
      <c r="D4" s="160" t="s">
        <v>375</v>
      </c>
      <c r="E4" s="160" t="s">
        <v>375</v>
      </c>
      <c r="F4" s="160" t="s">
        <v>375</v>
      </c>
      <c r="G4" s="160" t="s">
        <v>375</v>
      </c>
      <c r="H4" s="160" t="s">
        <v>375</v>
      </c>
      <c r="I4" s="160" t="s">
        <v>375</v>
      </c>
    </row>
    <row r="5" spans="1:9">
      <c r="A5" s="156" t="s">
        <v>375</v>
      </c>
      <c r="B5" s="160" t="s">
        <v>375</v>
      </c>
      <c r="C5" s="160" t="s">
        <v>375</v>
      </c>
      <c r="D5" s="160" t="s">
        <v>375</v>
      </c>
      <c r="E5" s="160" t="s">
        <v>375</v>
      </c>
      <c r="F5" s="160" t="s">
        <v>375</v>
      </c>
      <c r="G5" s="160" t="s">
        <v>375</v>
      </c>
      <c r="H5" s="160" t="s">
        <v>375</v>
      </c>
      <c r="I5" s="160" t="s">
        <v>375</v>
      </c>
    </row>
    <row r="6" spans="1:9">
      <c r="A6" s="156" t="s">
        <v>375</v>
      </c>
      <c r="B6" s="160" t="s">
        <v>375</v>
      </c>
      <c r="C6" s="160" t="s">
        <v>375</v>
      </c>
      <c r="D6" s="160" t="s">
        <v>375</v>
      </c>
      <c r="E6" s="160" t="s">
        <v>375</v>
      </c>
      <c r="F6" s="160" t="s">
        <v>375</v>
      </c>
      <c r="G6" s="160" t="s">
        <v>375</v>
      </c>
      <c r="H6" s="160" t="s">
        <v>375</v>
      </c>
      <c r="I6" s="160" t="s">
        <v>375</v>
      </c>
    </row>
  </sheetData>
  <mergeCells count="1">
    <mergeCell ref="A1:I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BreakPreview" zoomScale="60" zoomScaleNormal="100" workbookViewId="0">
      <selection activeCell="A10" sqref="A10"/>
    </sheetView>
  </sheetViews>
  <sheetFormatPr defaultRowHeight="15"/>
  <cols>
    <col min="1" max="1" width="18" customWidth="1"/>
    <col min="2" max="2" width="25.5703125" customWidth="1"/>
    <col min="3" max="3" width="22.5703125" customWidth="1"/>
    <col min="4" max="4" width="24.7109375" customWidth="1"/>
    <col min="5" max="5" width="25.5703125" customWidth="1"/>
    <col min="6" max="6" width="22.7109375" customWidth="1"/>
    <col min="7" max="7" width="22.140625" customWidth="1"/>
  </cols>
  <sheetData>
    <row r="1" spans="1:5" ht="26.25" thickBot="1">
      <c r="A1" s="335" t="s">
        <v>480</v>
      </c>
      <c r="B1" s="336"/>
      <c r="C1" s="336"/>
      <c r="D1" s="336"/>
      <c r="E1" s="337"/>
    </row>
    <row r="2" spans="1:5" s="215" customFormat="1" ht="141.75">
      <c r="A2" s="214" t="s">
        <v>481</v>
      </c>
      <c r="B2" s="214" t="s">
        <v>482</v>
      </c>
      <c r="C2" s="214" t="s">
        <v>483</v>
      </c>
      <c r="D2" s="214" t="s">
        <v>484</v>
      </c>
      <c r="E2" s="214" t="s">
        <v>485</v>
      </c>
    </row>
    <row r="3" spans="1:5" ht="20.25" hidden="1">
      <c r="A3" s="216">
        <v>492</v>
      </c>
      <c r="B3" s="216">
        <v>492</v>
      </c>
      <c r="C3" s="216">
        <v>0</v>
      </c>
      <c r="D3" s="216">
        <v>0</v>
      </c>
      <c r="E3" s="216">
        <v>0</v>
      </c>
    </row>
    <row r="4" spans="1:5" ht="20.25" hidden="1">
      <c r="A4" s="216">
        <v>226</v>
      </c>
      <c r="B4" s="216">
        <v>226</v>
      </c>
      <c r="C4" s="216">
        <v>0</v>
      </c>
      <c r="D4" s="216">
        <v>0</v>
      </c>
      <c r="E4" s="216">
        <v>0</v>
      </c>
    </row>
    <row r="5" spans="1:5" ht="20.25" hidden="1">
      <c r="A5" s="216">
        <v>179</v>
      </c>
      <c r="B5" s="216">
        <v>179</v>
      </c>
      <c r="C5" s="216">
        <v>0</v>
      </c>
      <c r="D5" s="216">
        <v>0</v>
      </c>
      <c r="E5" s="216">
        <v>0</v>
      </c>
    </row>
    <row r="6" spans="1:5" ht="20.25" hidden="1">
      <c r="A6" s="216">
        <v>196</v>
      </c>
      <c r="B6" s="216">
        <v>196</v>
      </c>
      <c r="C6" s="216">
        <v>0</v>
      </c>
      <c r="D6" s="216">
        <v>0</v>
      </c>
      <c r="E6" s="216">
        <v>0</v>
      </c>
    </row>
    <row r="7" spans="1:5" ht="50.25" hidden="1" customHeight="1">
      <c r="A7" s="216">
        <v>562</v>
      </c>
      <c r="B7" s="216">
        <v>562</v>
      </c>
      <c r="C7" s="216">
        <v>0</v>
      </c>
      <c r="D7" s="216">
        <v>0</v>
      </c>
      <c r="E7" s="216">
        <v>0</v>
      </c>
    </row>
    <row r="8" spans="1:5" s="188" customFormat="1" ht="61.5" customHeight="1">
      <c r="A8" s="217">
        <f>SUM(A3:A7)</f>
        <v>1655</v>
      </c>
      <c r="B8" s="217">
        <f t="shared" ref="B8:E8" si="0">SUM(B3:B7)</f>
        <v>1655</v>
      </c>
      <c r="C8" s="217">
        <f t="shared" si="0"/>
        <v>0</v>
      </c>
      <c r="D8" s="217">
        <f t="shared" si="0"/>
        <v>0</v>
      </c>
      <c r="E8" s="217">
        <f t="shared" si="0"/>
        <v>0</v>
      </c>
    </row>
    <row r="12" spans="1:5" ht="22.5" hidden="1">
      <c r="A12" s="338" t="s">
        <v>486</v>
      </c>
      <c r="B12" s="339" t="s">
        <v>487</v>
      </c>
      <c r="C12" s="339"/>
      <c r="D12" s="339"/>
      <c r="E12" s="339"/>
    </row>
    <row r="13" spans="1:5" ht="22.5" hidden="1">
      <c r="A13" s="338"/>
      <c r="B13" s="339" t="s">
        <v>488</v>
      </c>
      <c r="C13" s="339"/>
      <c r="D13" s="339"/>
      <c r="E13" s="339"/>
    </row>
    <row r="14" spans="1:5" ht="22.5" hidden="1">
      <c r="A14" s="338"/>
      <c r="B14" s="340" t="s">
        <v>489</v>
      </c>
      <c r="C14" s="340"/>
      <c r="D14" s="340"/>
      <c r="E14" s="340"/>
    </row>
    <row r="15" spans="1:5" ht="17.25" customHeight="1"/>
  </sheetData>
  <mergeCells count="5">
    <mergeCell ref="A1:E1"/>
    <mergeCell ref="A12:A14"/>
    <mergeCell ref="B12:E12"/>
    <mergeCell ref="B13:E13"/>
    <mergeCell ref="B14:E14"/>
  </mergeCells>
  <pageMargins left="0.7" right="0.7" top="0.75" bottom="0.75" header="0.3" footer="0.3"/>
  <pageSetup paperSize="9" scale="7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20"/>
  <sheetViews>
    <sheetView view="pageBreakPreview" zoomScale="60" zoomScaleNormal="100" workbookViewId="0">
      <selection activeCell="A10" sqref="A10"/>
    </sheetView>
  </sheetViews>
  <sheetFormatPr defaultRowHeight="15"/>
  <cols>
    <col min="1" max="1" width="18.140625" customWidth="1"/>
    <col min="2" max="2" width="21.28515625" customWidth="1"/>
    <col min="3" max="3" width="25.7109375" customWidth="1"/>
    <col min="4" max="4" width="25.140625" customWidth="1"/>
    <col min="5" max="5" width="29.140625" customWidth="1"/>
    <col min="6" max="6" width="22.7109375" customWidth="1"/>
    <col min="7" max="7" width="22.140625" customWidth="1"/>
  </cols>
  <sheetData>
    <row r="4" spans="1:5" ht="15.75" thickBot="1"/>
    <row r="5" spans="1:5" ht="26.25" thickBot="1">
      <c r="A5" s="335" t="s">
        <v>490</v>
      </c>
      <c r="B5" s="336"/>
      <c r="C5" s="336"/>
      <c r="D5" s="336"/>
      <c r="E5" s="337"/>
    </row>
    <row r="6" spans="1:5" ht="101.25">
      <c r="A6" s="214" t="s">
        <v>481</v>
      </c>
      <c r="B6" s="214" t="s">
        <v>491</v>
      </c>
      <c r="C6" s="214" t="s">
        <v>492</v>
      </c>
      <c r="D6" s="214" t="s">
        <v>493</v>
      </c>
      <c r="E6" s="214" t="s">
        <v>494</v>
      </c>
    </row>
    <row r="7" spans="1:5" ht="20.25" hidden="1">
      <c r="A7" s="216">
        <v>1201</v>
      </c>
      <c r="B7" s="216">
        <v>1201</v>
      </c>
      <c r="C7" s="216">
        <v>0</v>
      </c>
      <c r="D7" s="216">
        <v>0</v>
      </c>
      <c r="E7" s="216">
        <v>0</v>
      </c>
    </row>
    <row r="8" spans="1:5" ht="20.25" hidden="1">
      <c r="A8" s="216">
        <v>210</v>
      </c>
      <c r="B8" s="216">
        <v>210</v>
      </c>
      <c r="C8" s="216">
        <v>0</v>
      </c>
      <c r="D8" s="216">
        <v>0</v>
      </c>
      <c r="E8" s="216">
        <v>0</v>
      </c>
    </row>
    <row r="9" spans="1:5" ht="20.25" hidden="1">
      <c r="A9" s="216">
        <v>560</v>
      </c>
      <c r="B9" s="216">
        <v>560</v>
      </c>
      <c r="C9" s="216">
        <v>0</v>
      </c>
      <c r="D9" s="216">
        <v>0</v>
      </c>
      <c r="E9" s="216">
        <v>0</v>
      </c>
    </row>
    <row r="10" spans="1:5" ht="20.25" hidden="1">
      <c r="A10" s="216">
        <v>466</v>
      </c>
      <c r="B10" s="216">
        <v>466</v>
      </c>
      <c r="C10" s="216">
        <v>0</v>
      </c>
      <c r="D10" s="216">
        <v>0</v>
      </c>
      <c r="E10" s="216">
        <v>0</v>
      </c>
    </row>
    <row r="11" spans="1:5" ht="38.25" hidden="1" customHeight="1">
      <c r="A11" s="216">
        <v>3176</v>
      </c>
      <c r="B11" s="216">
        <v>3176</v>
      </c>
      <c r="C11" s="216">
        <v>0</v>
      </c>
      <c r="D11" s="216">
        <v>0</v>
      </c>
      <c r="E11" s="216">
        <v>0</v>
      </c>
    </row>
    <row r="12" spans="1:5" s="188" customFormat="1" ht="20.25">
      <c r="A12" s="217">
        <f>SUM(A7:A11)</f>
        <v>5613</v>
      </c>
      <c r="B12" s="217">
        <f t="shared" ref="B12:E12" si="0">SUM(B7:B11)</f>
        <v>5613</v>
      </c>
      <c r="C12" s="217">
        <f t="shared" si="0"/>
        <v>0</v>
      </c>
      <c r="D12" s="217">
        <f t="shared" si="0"/>
        <v>0</v>
      </c>
      <c r="E12" s="217">
        <f t="shared" si="0"/>
        <v>0</v>
      </c>
    </row>
    <row r="17" spans="1:5" ht="22.5" hidden="1">
      <c r="A17" s="338" t="s">
        <v>486</v>
      </c>
      <c r="B17" s="339" t="s">
        <v>487</v>
      </c>
      <c r="C17" s="339"/>
      <c r="D17" s="339"/>
      <c r="E17" s="339"/>
    </row>
    <row r="18" spans="1:5" ht="22.5" hidden="1">
      <c r="A18" s="338"/>
      <c r="B18" s="339" t="s">
        <v>488</v>
      </c>
      <c r="C18" s="339"/>
      <c r="D18" s="339"/>
      <c r="E18" s="339"/>
    </row>
    <row r="19" spans="1:5" ht="22.5" hidden="1">
      <c r="A19" s="338"/>
      <c r="B19" s="340" t="s">
        <v>489</v>
      </c>
      <c r="C19" s="340"/>
      <c r="D19" s="340"/>
      <c r="E19" s="340"/>
    </row>
    <row r="20" spans="1:5" ht="17.25" customHeight="1"/>
  </sheetData>
  <mergeCells count="5">
    <mergeCell ref="A5:E5"/>
    <mergeCell ref="A17:A19"/>
    <mergeCell ref="B17:E17"/>
    <mergeCell ref="B18:E18"/>
    <mergeCell ref="B19:E19"/>
  </mergeCells>
  <pageMargins left="0.7" right="0.7" top="0.75" bottom="0.75" header="0.3" footer="0.3"/>
  <pageSetup paperSize="9" scale="73"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7"/>
  <sheetViews>
    <sheetView view="pageBreakPreview" topLeftCell="A4" zoomScale="60" zoomScaleNormal="71" workbookViewId="0">
      <selection activeCell="A10" sqref="A10"/>
    </sheetView>
  </sheetViews>
  <sheetFormatPr defaultRowHeight="15"/>
  <cols>
    <col min="1" max="1" width="5.28515625" customWidth="1"/>
    <col min="2" max="2" width="16.7109375" customWidth="1"/>
    <col min="3" max="3" width="10.7109375" customWidth="1"/>
    <col min="4" max="4" width="18.28515625" customWidth="1"/>
    <col min="5" max="5" width="16.42578125" bestFit="1" customWidth="1"/>
    <col min="6" max="6" width="14" customWidth="1"/>
    <col min="7" max="7" width="15.28515625" customWidth="1"/>
    <col min="8" max="8" width="10.7109375" customWidth="1"/>
    <col min="9" max="9" width="17.5703125" customWidth="1"/>
    <col min="10" max="11" width="16.42578125" bestFit="1" customWidth="1"/>
    <col min="12" max="12" width="15.5703125" bestFit="1" customWidth="1"/>
  </cols>
  <sheetData>
    <row r="1" spans="1:12" ht="18">
      <c r="A1" s="223" t="s">
        <v>33</v>
      </c>
      <c r="B1" s="224"/>
      <c r="C1" s="224"/>
      <c r="D1" s="224"/>
      <c r="E1" s="224"/>
      <c r="F1" s="224"/>
      <c r="G1" s="224"/>
      <c r="H1" s="224"/>
      <c r="I1" s="224"/>
      <c r="J1" s="224"/>
      <c r="K1" s="224"/>
      <c r="L1" s="224"/>
    </row>
    <row r="2" spans="1:12" ht="18">
      <c r="A2" s="225" t="s">
        <v>148</v>
      </c>
      <c r="B2" s="226"/>
      <c r="C2" s="226"/>
      <c r="D2" s="226"/>
      <c r="E2" s="226"/>
      <c r="F2" s="226"/>
      <c r="G2" s="226"/>
      <c r="H2" s="226"/>
      <c r="I2" s="226"/>
      <c r="J2" s="226"/>
      <c r="K2" s="226"/>
      <c r="L2" s="226"/>
    </row>
    <row r="3" spans="1:12" ht="18.75" thickBot="1">
      <c r="A3" s="227" t="s">
        <v>57</v>
      </c>
      <c r="B3" s="228"/>
      <c r="C3" s="228"/>
      <c r="D3" s="228"/>
      <c r="E3" s="228"/>
      <c r="F3" s="228"/>
      <c r="G3" s="228"/>
      <c r="H3" s="228"/>
      <c r="I3" s="228"/>
      <c r="J3" s="228"/>
      <c r="K3" s="228"/>
      <c r="L3" s="228"/>
    </row>
    <row r="4" spans="1:12" ht="24" customHeight="1" thickBot="1">
      <c r="A4" s="229" t="s">
        <v>30</v>
      </c>
      <c r="B4" s="230"/>
      <c r="C4" s="230"/>
      <c r="D4" s="230"/>
      <c r="E4" s="230"/>
      <c r="F4" s="230"/>
      <c r="G4" s="230"/>
      <c r="H4" s="230"/>
      <c r="I4" s="230"/>
      <c r="J4" s="230"/>
      <c r="K4" s="230"/>
      <c r="L4" s="230"/>
    </row>
    <row r="5" spans="1:12" ht="27" customHeight="1" thickBot="1">
      <c r="A5" s="231" t="s">
        <v>152</v>
      </c>
      <c r="B5" s="232"/>
      <c r="C5" s="232"/>
      <c r="D5" s="232"/>
      <c r="E5" s="232"/>
      <c r="F5" s="232"/>
      <c r="G5" s="232"/>
      <c r="H5" s="232"/>
      <c r="I5" s="232"/>
      <c r="J5" s="232"/>
      <c r="K5" s="232"/>
      <c r="L5" s="232"/>
    </row>
    <row r="6" spans="1:12" ht="76.5" customHeight="1">
      <c r="A6" s="234" t="s">
        <v>15</v>
      </c>
      <c r="B6" s="237" t="s">
        <v>0</v>
      </c>
      <c r="C6" s="240" t="s">
        <v>1</v>
      </c>
      <c r="D6" s="240"/>
      <c r="E6" s="240"/>
      <c r="F6" s="240"/>
      <c r="G6" s="240"/>
      <c r="H6" s="241" t="s">
        <v>31</v>
      </c>
      <c r="I6" s="242"/>
      <c r="J6" s="242"/>
      <c r="K6" s="242"/>
      <c r="L6" s="243"/>
    </row>
    <row r="7" spans="1:12" ht="18">
      <c r="A7" s="235"/>
      <c r="B7" s="238"/>
      <c r="C7" s="233" t="s">
        <v>2</v>
      </c>
      <c r="D7" s="233"/>
      <c r="E7" s="233" t="s">
        <v>28</v>
      </c>
      <c r="F7" s="233"/>
      <c r="G7" s="233"/>
      <c r="H7" s="233" t="s">
        <v>2</v>
      </c>
      <c r="I7" s="233"/>
      <c r="J7" s="233" t="s">
        <v>28</v>
      </c>
      <c r="K7" s="233"/>
      <c r="L7" s="233"/>
    </row>
    <row r="8" spans="1:12" ht="18">
      <c r="A8" s="236"/>
      <c r="B8" s="239"/>
      <c r="C8" s="20" t="s">
        <v>5</v>
      </c>
      <c r="D8" s="20" t="s">
        <v>6</v>
      </c>
      <c r="E8" s="20" t="s">
        <v>5</v>
      </c>
      <c r="F8" s="20" t="s">
        <v>7</v>
      </c>
      <c r="G8" s="20" t="s">
        <v>6</v>
      </c>
      <c r="H8" s="20" t="s">
        <v>5</v>
      </c>
      <c r="I8" s="20" t="s">
        <v>6</v>
      </c>
      <c r="J8" s="20" t="s">
        <v>5</v>
      </c>
      <c r="K8" s="20" t="s">
        <v>7</v>
      </c>
      <c r="L8" s="20" t="s">
        <v>6</v>
      </c>
    </row>
    <row r="9" spans="1:12" ht="35.25" customHeight="1">
      <c r="A9" s="9">
        <v>1</v>
      </c>
      <c r="B9" s="10" t="s">
        <v>9</v>
      </c>
      <c r="C9" s="28">
        <v>0</v>
      </c>
      <c r="D9" s="28">
        <v>0</v>
      </c>
      <c r="E9" s="28">
        <v>1</v>
      </c>
      <c r="F9" s="28">
        <v>0</v>
      </c>
      <c r="G9" s="28">
        <v>0</v>
      </c>
      <c r="H9" s="17"/>
      <c r="I9" s="17">
        <v>1</v>
      </c>
      <c r="J9" s="17">
        <v>6</v>
      </c>
      <c r="K9" s="17">
        <v>1</v>
      </c>
      <c r="L9" s="17"/>
    </row>
    <row r="10" spans="1:12" ht="35.25" customHeight="1">
      <c r="A10" s="9">
        <v>2</v>
      </c>
      <c r="B10" s="10" t="s">
        <v>8</v>
      </c>
      <c r="C10" s="28">
        <v>1</v>
      </c>
      <c r="D10" s="28">
        <v>1</v>
      </c>
      <c r="E10" s="28">
        <v>1</v>
      </c>
      <c r="F10" s="28">
        <v>7</v>
      </c>
      <c r="G10" s="28">
        <v>1</v>
      </c>
      <c r="H10" s="17">
        <v>1</v>
      </c>
      <c r="I10" s="17">
        <v>2</v>
      </c>
      <c r="J10" s="17">
        <v>11</v>
      </c>
      <c r="K10" s="17">
        <v>27</v>
      </c>
      <c r="L10" s="17">
        <v>1</v>
      </c>
    </row>
    <row r="11" spans="1:12" ht="30" customHeight="1">
      <c r="A11" s="9">
        <v>3</v>
      </c>
      <c r="B11" s="11" t="s">
        <v>10</v>
      </c>
      <c r="C11" s="28">
        <v>0</v>
      </c>
      <c r="D11" s="28">
        <v>0</v>
      </c>
      <c r="E11" s="28">
        <v>3</v>
      </c>
      <c r="F11" s="28">
        <v>0</v>
      </c>
      <c r="G11" s="28">
        <v>1</v>
      </c>
      <c r="H11" s="17">
        <v>2</v>
      </c>
      <c r="I11" s="17">
        <v>1</v>
      </c>
      <c r="J11" s="17">
        <v>11</v>
      </c>
      <c r="K11" s="17">
        <v>12</v>
      </c>
      <c r="L11" s="17">
        <v>3</v>
      </c>
    </row>
    <row r="12" spans="1:12" ht="30" customHeight="1">
      <c r="A12" s="9">
        <v>4</v>
      </c>
      <c r="B12" s="10" t="s">
        <v>12</v>
      </c>
      <c r="C12" s="28">
        <v>0</v>
      </c>
      <c r="D12" s="28">
        <v>1</v>
      </c>
      <c r="E12" s="28" t="s">
        <v>64</v>
      </c>
      <c r="F12" s="28">
        <v>1</v>
      </c>
      <c r="G12" s="28">
        <v>1</v>
      </c>
      <c r="H12" s="17">
        <v>1</v>
      </c>
      <c r="I12" s="17">
        <v>1</v>
      </c>
      <c r="J12" s="17" t="s">
        <v>150</v>
      </c>
      <c r="K12" s="17">
        <v>31</v>
      </c>
      <c r="L12" s="17">
        <v>6</v>
      </c>
    </row>
    <row r="13" spans="1:12" ht="30" customHeight="1">
      <c r="A13" s="9">
        <v>5</v>
      </c>
      <c r="B13" s="11" t="s">
        <v>11</v>
      </c>
      <c r="C13" s="28">
        <v>0</v>
      </c>
      <c r="D13" s="28">
        <v>0</v>
      </c>
      <c r="E13" s="28">
        <v>0</v>
      </c>
      <c r="F13" s="28">
        <v>3</v>
      </c>
      <c r="G13" s="28">
        <v>2</v>
      </c>
      <c r="H13" s="17"/>
      <c r="I13" s="17">
        <v>2</v>
      </c>
      <c r="J13" s="17">
        <v>7</v>
      </c>
      <c r="K13" s="17">
        <v>23</v>
      </c>
      <c r="L13" s="17">
        <v>8</v>
      </c>
    </row>
    <row r="14" spans="1:12" ht="21.75" thickBot="1">
      <c r="A14" s="23"/>
      <c r="B14" s="21" t="s">
        <v>4</v>
      </c>
      <c r="C14" s="38">
        <f>C9+C10+C11+C12+C13</f>
        <v>1</v>
      </c>
      <c r="D14" s="38">
        <f>D9+D10+D11+D12+D13</f>
        <v>2</v>
      </c>
      <c r="E14" s="38" t="s">
        <v>149</v>
      </c>
      <c r="F14" s="38">
        <f>F9+F10+F11+F12+F13</f>
        <v>11</v>
      </c>
      <c r="G14" s="38">
        <f>G9+G10+G11+G12+G13</f>
        <v>5</v>
      </c>
      <c r="H14" s="22">
        <f>H9+H10+H11+H12+H13</f>
        <v>4</v>
      </c>
      <c r="I14" s="22">
        <f>I9+I10+I11+I12+I13</f>
        <v>7</v>
      </c>
      <c r="J14" s="22" t="s">
        <v>151</v>
      </c>
      <c r="K14" s="22">
        <f>K9+K10+K11+K12+K13</f>
        <v>94</v>
      </c>
      <c r="L14" s="22">
        <f>L9+L10+L11+L12+L13</f>
        <v>18</v>
      </c>
    </row>
    <row r="15" spans="1:12" ht="21.75" thickBot="1">
      <c r="A15" s="12"/>
      <c r="B15" s="13"/>
      <c r="C15" s="14"/>
      <c r="D15" s="14"/>
      <c r="E15" s="14"/>
      <c r="F15" s="14"/>
      <c r="G15" s="15">
        <f>C14+D14+F14+G14+9</f>
        <v>28</v>
      </c>
      <c r="H15" s="14"/>
      <c r="I15" s="14"/>
      <c r="J15" s="14"/>
      <c r="K15" s="14"/>
      <c r="L15" s="15">
        <f>H14+I14+52+K14+L14</f>
        <v>175</v>
      </c>
    </row>
    <row r="16" spans="1:12" ht="30" customHeight="1">
      <c r="A16" s="26" t="s">
        <v>13</v>
      </c>
      <c r="B16" s="27"/>
      <c r="C16" s="27"/>
      <c r="D16" s="27"/>
      <c r="E16" s="27"/>
      <c r="F16" s="16"/>
      <c r="G16" s="16"/>
      <c r="H16" s="16"/>
      <c r="I16" s="16"/>
      <c r="J16" s="16"/>
      <c r="K16" s="16"/>
      <c r="L16" s="16"/>
    </row>
    <row r="17" spans="1:12" ht="30" customHeight="1">
      <c r="A17" s="26" t="s">
        <v>32</v>
      </c>
      <c r="B17" s="27"/>
      <c r="C17" s="27"/>
      <c r="D17" s="27"/>
      <c r="E17" s="16"/>
      <c r="F17" s="16"/>
      <c r="G17" s="16"/>
      <c r="H17" s="16"/>
      <c r="I17" s="16"/>
      <c r="J17" s="16"/>
      <c r="K17" s="16"/>
      <c r="L17" s="16"/>
    </row>
  </sheetData>
  <mergeCells count="13">
    <mergeCell ref="C7:D7"/>
    <mergeCell ref="E7:G7"/>
    <mergeCell ref="H7:I7"/>
    <mergeCell ref="J7:L7"/>
    <mergeCell ref="A6:A8"/>
    <mergeCell ref="B6:B8"/>
    <mergeCell ref="C6:G6"/>
    <mergeCell ref="H6:L6"/>
    <mergeCell ref="A1:L1"/>
    <mergeCell ref="A2:L2"/>
    <mergeCell ref="A3:L3"/>
    <mergeCell ref="A4:L4"/>
    <mergeCell ref="A5:L5"/>
  </mergeCells>
  <printOptions horizontalCentered="1" verticalCentered="1"/>
  <pageMargins left="0.7" right="0.7" top="0.5" bottom="0.5" header="0.3" footer="0.3"/>
  <pageSetup paperSize="9" scale="75" orientation="landscape" r:id="rId1"/>
  <headerFooter>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9"/>
  <sheetViews>
    <sheetView zoomScale="80" zoomScaleNormal="80" zoomScaleSheetLayoutView="70" workbookViewId="0">
      <selection activeCell="J22" sqref="J22"/>
    </sheetView>
  </sheetViews>
  <sheetFormatPr defaultColWidth="9.140625" defaultRowHeight="14.25"/>
  <cols>
    <col min="1" max="1" width="7.28515625" style="1" customWidth="1"/>
    <col min="2" max="2" width="18.85546875" style="1" customWidth="1"/>
    <col min="3" max="3" width="12.42578125" style="1" customWidth="1"/>
    <col min="4" max="4" width="16.7109375" style="1" customWidth="1"/>
    <col min="5" max="5" width="17.42578125" style="1" customWidth="1"/>
    <col min="6" max="6" width="16.28515625" style="1" customWidth="1"/>
    <col min="7" max="7" width="12.42578125" style="1" customWidth="1"/>
    <col min="8" max="9" width="17" style="1" customWidth="1"/>
    <col min="10" max="10" width="12.42578125" style="1" customWidth="1"/>
    <col min="11" max="16384" width="9.140625" style="1"/>
  </cols>
  <sheetData>
    <row r="1" spans="1:12" ht="21.75" customHeight="1">
      <c r="A1" s="248" t="s">
        <v>33</v>
      </c>
      <c r="B1" s="249"/>
      <c r="C1" s="249"/>
      <c r="D1" s="249"/>
      <c r="E1" s="249"/>
      <c r="F1" s="249"/>
      <c r="G1" s="249"/>
      <c r="H1" s="249"/>
      <c r="I1" s="249"/>
      <c r="J1" s="249"/>
    </row>
    <row r="2" spans="1:12" ht="21.75" customHeight="1">
      <c r="A2" s="248" t="s">
        <v>56</v>
      </c>
      <c r="B2" s="249"/>
      <c r="C2" s="249"/>
      <c r="D2" s="249"/>
      <c r="E2" s="249"/>
      <c r="F2" s="249"/>
      <c r="G2" s="249"/>
      <c r="H2" s="249"/>
      <c r="I2" s="249"/>
      <c r="J2" s="249"/>
    </row>
    <row r="3" spans="1:12" ht="21.75" customHeight="1">
      <c r="A3" s="248" t="s">
        <v>57</v>
      </c>
      <c r="B3" s="249"/>
      <c r="C3" s="249"/>
      <c r="D3" s="249"/>
      <c r="E3" s="249"/>
      <c r="F3" s="249"/>
      <c r="G3" s="249"/>
      <c r="H3" s="249"/>
      <c r="I3" s="249"/>
      <c r="J3" s="249"/>
    </row>
    <row r="4" spans="1:12" ht="21.75" customHeight="1">
      <c r="A4" s="250" t="s">
        <v>29</v>
      </c>
      <c r="B4" s="251"/>
      <c r="C4" s="251"/>
      <c r="D4" s="251"/>
      <c r="E4" s="251"/>
      <c r="F4" s="251"/>
      <c r="G4" s="251"/>
      <c r="H4" s="251"/>
      <c r="I4" s="251"/>
      <c r="J4" s="251"/>
    </row>
    <row r="5" spans="1:12" ht="27" customHeight="1">
      <c r="A5" s="252" t="s">
        <v>58</v>
      </c>
      <c r="B5" s="253"/>
      <c r="C5" s="253"/>
      <c r="D5" s="253"/>
      <c r="E5" s="253"/>
      <c r="F5" s="253"/>
      <c r="G5" s="253"/>
      <c r="H5" s="253"/>
      <c r="I5" s="253"/>
      <c r="J5" s="253"/>
    </row>
    <row r="6" spans="1:12" ht="57.75" customHeight="1">
      <c r="A6" s="245" t="s">
        <v>15</v>
      </c>
      <c r="B6" s="245" t="s">
        <v>0</v>
      </c>
      <c r="C6" s="246" t="s">
        <v>1</v>
      </c>
      <c r="D6" s="246"/>
      <c r="E6" s="246"/>
      <c r="F6" s="246"/>
      <c r="G6" s="246"/>
      <c r="H6" s="245" t="s">
        <v>35</v>
      </c>
      <c r="I6" s="245"/>
      <c r="J6" s="245"/>
    </row>
    <row r="7" spans="1:12" ht="18">
      <c r="A7" s="245"/>
      <c r="B7" s="245"/>
      <c r="C7" s="247" t="s">
        <v>2</v>
      </c>
      <c r="D7" s="247"/>
      <c r="E7" s="247" t="s">
        <v>3</v>
      </c>
      <c r="F7" s="247"/>
      <c r="G7" s="247"/>
      <c r="H7" s="247" t="s">
        <v>4</v>
      </c>
      <c r="I7" s="247"/>
      <c r="J7" s="247"/>
    </row>
    <row r="8" spans="1:12" ht="18">
      <c r="A8" s="245"/>
      <c r="B8" s="245"/>
      <c r="C8" s="19" t="s">
        <v>5</v>
      </c>
      <c r="D8" s="19" t="s">
        <v>6</v>
      </c>
      <c r="E8" s="19" t="s">
        <v>5</v>
      </c>
      <c r="F8" s="19" t="s">
        <v>7</v>
      </c>
      <c r="G8" s="19" t="s">
        <v>6</v>
      </c>
      <c r="H8" s="19" t="s">
        <v>5</v>
      </c>
      <c r="I8" s="19" t="s">
        <v>7</v>
      </c>
      <c r="J8" s="19" t="s">
        <v>6</v>
      </c>
    </row>
    <row r="9" spans="1:12" ht="35.25" customHeight="1">
      <c r="A9" s="2">
        <v>1</v>
      </c>
      <c r="B9" s="3" t="s">
        <v>34</v>
      </c>
      <c r="C9" s="28"/>
      <c r="D9" s="28"/>
      <c r="E9" s="28">
        <v>2</v>
      </c>
      <c r="F9" s="28">
        <v>1</v>
      </c>
      <c r="G9" s="28"/>
      <c r="H9" s="17">
        <v>2</v>
      </c>
      <c r="I9" s="17">
        <v>1</v>
      </c>
      <c r="J9" s="17"/>
      <c r="K9" s="4"/>
    </row>
    <row r="10" spans="1:12" ht="30" customHeight="1">
      <c r="A10" s="2">
        <v>2</v>
      </c>
      <c r="B10" s="3" t="s">
        <v>8</v>
      </c>
      <c r="C10" s="28"/>
      <c r="D10" s="28">
        <v>1</v>
      </c>
      <c r="E10" s="28">
        <v>8</v>
      </c>
      <c r="F10" s="28">
        <v>12</v>
      </c>
      <c r="G10" s="28"/>
      <c r="H10" s="17">
        <v>8</v>
      </c>
      <c r="I10" s="17">
        <v>12</v>
      </c>
      <c r="J10" s="17"/>
      <c r="K10" s="4"/>
    </row>
    <row r="11" spans="1:12" ht="30" customHeight="1">
      <c r="A11" s="2">
        <v>3</v>
      </c>
      <c r="B11" s="5" t="s">
        <v>10</v>
      </c>
      <c r="C11" s="28"/>
      <c r="D11" s="28">
        <v>1</v>
      </c>
      <c r="E11" s="28">
        <v>4</v>
      </c>
      <c r="F11" s="28">
        <v>8</v>
      </c>
      <c r="G11" s="28">
        <v>2</v>
      </c>
      <c r="H11" s="17">
        <v>4</v>
      </c>
      <c r="I11" s="17">
        <v>8</v>
      </c>
      <c r="J11" s="17">
        <v>2</v>
      </c>
      <c r="K11" s="4"/>
    </row>
    <row r="12" spans="1:12" ht="30" customHeight="1">
      <c r="A12" s="2">
        <v>4</v>
      </c>
      <c r="B12" s="6" t="s">
        <v>12</v>
      </c>
      <c r="C12" s="28"/>
      <c r="D12" s="28"/>
      <c r="E12" s="28" t="s">
        <v>54</v>
      </c>
      <c r="F12" s="28">
        <v>15</v>
      </c>
      <c r="G12" s="28">
        <v>3</v>
      </c>
      <c r="H12" s="17" t="s">
        <v>54</v>
      </c>
      <c r="I12" s="17">
        <v>15</v>
      </c>
      <c r="J12" s="17">
        <v>3</v>
      </c>
      <c r="K12" s="4"/>
    </row>
    <row r="13" spans="1:12" ht="30" customHeight="1">
      <c r="A13" s="2">
        <v>5</v>
      </c>
      <c r="B13" s="3" t="s">
        <v>11</v>
      </c>
      <c r="C13" s="28"/>
      <c r="D13" s="28">
        <v>2</v>
      </c>
      <c r="E13" s="28">
        <v>6</v>
      </c>
      <c r="F13" s="28">
        <v>7</v>
      </c>
      <c r="G13" s="28">
        <v>1</v>
      </c>
      <c r="H13" s="17">
        <v>6</v>
      </c>
      <c r="I13" s="17">
        <v>7</v>
      </c>
      <c r="J13" s="17">
        <v>1</v>
      </c>
      <c r="K13" s="4"/>
    </row>
    <row r="14" spans="1:12" ht="30" customHeight="1" thickBot="1">
      <c r="A14" s="24"/>
      <c r="B14" s="25" t="s">
        <v>4</v>
      </c>
      <c r="C14" s="22">
        <v>0</v>
      </c>
      <c r="D14" s="22">
        <v>4</v>
      </c>
      <c r="E14" s="22" t="s">
        <v>55</v>
      </c>
      <c r="F14" s="22">
        <v>43</v>
      </c>
      <c r="G14" s="22">
        <v>6</v>
      </c>
      <c r="H14" s="22" t="s">
        <v>55</v>
      </c>
      <c r="I14" s="22">
        <f>I9+I10+I11+I12+I13</f>
        <v>43</v>
      </c>
      <c r="J14" s="22">
        <f>J9+J10+J11+J12+J13</f>
        <v>6</v>
      </c>
      <c r="K14" s="4"/>
      <c r="L14" s="4"/>
    </row>
    <row r="15" spans="1:12" ht="21.75" customHeight="1" thickBot="1">
      <c r="A15" s="7" t="s">
        <v>13</v>
      </c>
      <c r="B15" s="8"/>
      <c r="C15" s="8"/>
      <c r="D15" s="8"/>
      <c r="E15" s="8"/>
      <c r="F15" s="8"/>
      <c r="G15" s="18">
        <f>C14+D14+26+F14+G14</f>
        <v>79</v>
      </c>
      <c r="H15" s="8"/>
      <c r="I15" s="8"/>
      <c r="J15" s="18">
        <f>26+I14+J14</f>
        <v>75</v>
      </c>
    </row>
    <row r="16" spans="1:12" ht="21.75" customHeight="1">
      <c r="A16" s="244" t="s">
        <v>14</v>
      </c>
      <c r="B16" s="244"/>
      <c r="C16" s="244"/>
      <c r="D16" s="244"/>
      <c r="E16" s="244"/>
      <c r="F16" s="244"/>
      <c r="G16" s="244"/>
      <c r="H16" s="244"/>
      <c r="I16" s="244"/>
      <c r="J16" s="244"/>
    </row>
    <row r="17" spans="1:10">
      <c r="A17" s="244"/>
      <c r="B17" s="244"/>
      <c r="C17" s="244"/>
      <c r="D17" s="244"/>
      <c r="E17" s="244"/>
      <c r="F17" s="244"/>
      <c r="G17" s="244"/>
      <c r="H17" s="244"/>
      <c r="I17" s="244"/>
      <c r="J17" s="244"/>
    </row>
    <row r="19" spans="1:10">
      <c r="H19" s="4"/>
    </row>
  </sheetData>
  <mergeCells count="13">
    <mergeCell ref="A1:J1"/>
    <mergeCell ref="A2:J2"/>
    <mergeCell ref="A3:J3"/>
    <mergeCell ref="A4:J4"/>
    <mergeCell ref="A5:J5"/>
    <mergeCell ref="A16:J17"/>
    <mergeCell ref="A6:A8"/>
    <mergeCell ref="B6:B8"/>
    <mergeCell ref="C6:G6"/>
    <mergeCell ref="H6:J6"/>
    <mergeCell ref="C7:D7"/>
    <mergeCell ref="E7:G7"/>
    <mergeCell ref="H7:J7"/>
  </mergeCells>
  <pageMargins left="0.70866141732283472" right="0.70866141732283472" top="0.51181102362204722" bottom="0.51181102362204722" header="0.31496062992125984" footer="0.31496062992125984"/>
  <pageSetup paperSize="9" scale="60" orientation="landscape"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4"/>
  <sheetViews>
    <sheetView view="pageBreakPreview" topLeftCell="D7" zoomScale="60" zoomScaleNormal="70" workbookViewId="0">
      <selection activeCell="A10" sqref="A10"/>
    </sheetView>
  </sheetViews>
  <sheetFormatPr defaultRowHeight="15"/>
  <cols>
    <col min="1" max="1" width="7.28515625" customWidth="1"/>
    <col min="2" max="2" width="34" customWidth="1"/>
    <col min="3" max="3" width="16.7109375" customWidth="1"/>
    <col min="4" max="4" width="13.140625" customWidth="1"/>
    <col min="5" max="5" width="84" hidden="1" customWidth="1"/>
    <col min="6" max="6" width="15.7109375" hidden="1" customWidth="1"/>
    <col min="7" max="8" width="28.7109375" hidden="1" customWidth="1"/>
    <col min="9" max="9" width="65" hidden="1" customWidth="1"/>
    <col min="10" max="10" width="87.140625" style="60" customWidth="1"/>
    <col min="11" max="11" width="24.42578125" hidden="1" customWidth="1"/>
    <col min="12" max="12" width="24.5703125" hidden="1" customWidth="1"/>
    <col min="13" max="13" width="24.28515625" hidden="1" customWidth="1"/>
    <col min="14" max="15" width="28.7109375" hidden="1" customWidth="1"/>
    <col min="16" max="16" width="16.28515625" hidden="1" customWidth="1"/>
    <col min="17" max="17" width="15.7109375" customWidth="1"/>
    <col min="18" max="18" width="15.28515625" customWidth="1"/>
    <col min="19" max="19" width="13.140625" customWidth="1"/>
    <col min="20" max="20" width="25.85546875" customWidth="1"/>
    <col min="21" max="21" width="19.42578125" customWidth="1"/>
    <col min="22" max="22" width="14" customWidth="1"/>
    <col min="23" max="23" width="13.85546875" customWidth="1"/>
    <col min="24" max="24" width="14.140625" customWidth="1"/>
    <col min="25" max="25" width="16.42578125" hidden="1" customWidth="1"/>
  </cols>
  <sheetData>
    <row r="1" spans="1:25" ht="24" customHeight="1">
      <c r="A1" s="263" t="s">
        <v>63</v>
      </c>
      <c r="B1" s="263"/>
      <c r="C1" s="263"/>
      <c r="D1" s="263"/>
      <c r="E1" s="263"/>
      <c r="F1" s="263"/>
      <c r="G1" s="263"/>
      <c r="H1" s="263"/>
      <c r="I1" s="263"/>
      <c r="J1" s="263"/>
      <c r="K1" s="263"/>
      <c r="L1" s="263"/>
      <c r="M1" s="263"/>
      <c r="N1" s="263"/>
      <c r="O1" s="263"/>
      <c r="P1" s="263"/>
      <c r="Q1" s="263"/>
      <c r="R1" s="263"/>
      <c r="S1" s="263"/>
      <c r="T1" s="263"/>
      <c r="U1" s="263"/>
      <c r="V1" s="263"/>
      <c r="W1" s="263"/>
      <c r="X1" s="263"/>
      <c r="Y1" s="31"/>
    </row>
    <row r="2" spans="1:25">
      <c r="A2" s="34"/>
      <c r="B2" s="30"/>
      <c r="C2" s="31"/>
      <c r="D2" s="31"/>
      <c r="E2" s="31"/>
      <c r="F2" s="31"/>
      <c r="G2" s="31"/>
      <c r="H2" s="31"/>
      <c r="I2" s="31"/>
      <c r="J2" s="32"/>
      <c r="K2" s="40"/>
      <c r="L2" s="40"/>
      <c r="M2" s="40"/>
      <c r="N2" s="33"/>
      <c r="O2" s="41"/>
      <c r="P2" s="33"/>
      <c r="Q2" s="33"/>
      <c r="R2" s="33"/>
      <c r="S2" s="33"/>
      <c r="T2" s="33"/>
      <c r="U2" s="33"/>
      <c r="V2" s="32"/>
      <c r="W2" s="32"/>
      <c r="X2" s="32"/>
      <c r="Y2" s="31"/>
    </row>
    <row r="3" spans="1:25" ht="18">
      <c r="A3" s="254"/>
      <c r="B3" s="255"/>
      <c r="C3" s="255"/>
      <c r="D3" s="255"/>
      <c r="E3" s="255"/>
      <c r="F3" s="255"/>
      <c r="G3" s="255"/>
      <c r="H3" s="255"/>
      <c r="I3" s="255"/>
      <c r="J3" s="256"/>
      <c r="K3" s="255"/>
      <c r="L3" s="255"/>
      <c r="M3" s="255"/>
      <c r="N3" s="255"/>
      <c r="O3" s="255"/>
      <c r="P3" s="255"/>
      <c r="Q3" s="255"/>
      <c r="R3" s="255"/>
      <c r="S3" s="255"/>
      <c r="T3" s="255"/>
      <c r="U3" s="255"/>
      <c r="V3" s="255"/>
      <c r="W3" s="39"/>
      <c r="X3" s="39"/>
      <c r="Y3" s="31"/>
    </row>
    <row r="4" spans="1:25" ht="18">
      <c r="A4" s="257"/>
      <c r="B4" s="258"/>
      <c r="C4" s="258"/>
      <c r="D4" s="258"/>
      <c r="E4" s="258"/>
      <c r="F4" s="258"/>
      <c r="G4" s="258"/>
      <c r="H4" s="258"/>
      <c r="I4" s="258"/>
      <c r="J4" s="259"/>
      <c r="K4" s="258"/>
      <c r="L4" s="258"/>
      <c r="M4" s="258"/>
      <c r="N4" s="258"/>
      <c r="O4" s="258"/>
      <c r="P4" s="258"/>
      <c r="Q4" s="258"/>
      <c r="R4" s="258"/>
      <c r="S4" s="258"/>
      <c r="T4" s="258"/>
      <c r="U4" s="258"/>
      <c r="V4" s="258"/>
      <c r="W4" s="39"/>
      <c r="X4" s="39"/>
      <c r="Y4" s="31"/>
    </row>
    <row r="5" spans="1:25" ht="31.15" customHeight="1">
      <c r="A5" s="29">
        <v>1</v>
      </c>
      <c r="B5" s="29">
        <v>2</v>
      </c>
      <c r="C5" s="29">
        <f>B5+1</f>
        <v>3</v>
      </c>
      <c r="D5" s="29">
        <f t="shared" ref="D5:Y5" si="0">C5+1</f>
        <v>4</v>
      </c>
      <c r="E5" s="29">
        <f t="shared" si="0"/>
        <v>5</v>
      </c>
      <c r="F5" s="29">
        <f t="shared" si="0"/>
        <v>6</v>
      </c>
      <c r="G5" s="29">
        <f t="shared" si="0"/>
        <v>7</v>
      </c>
      <c r="H5" s="29">
        <f t="shared" si="0"/>
        <v>8</v>
      </c>
      <c r="I5" s="29">
        <f t="shared" si="0"/>
        <v>9</v>
      </c>
      <c r="J5" s="59">
        <v>5</v>
      </c>
      <c r="K5" s="29">
        <f t="shared" si="0"/>
        <v>6</v>
      </c>
      <c r="L5" s="29">
        <f t="shared" si="0"/>
        <v>7</v>
      </c>
      <c r="M5" s="29">
        <f t="shared" si="0"/>
        <v>8</v>
      </c>
      <c r="N5" s="29">
        <f t="shared" si="0"/>
        <v>9</v>
      </c>
      <c r="O5" s="29">
        <f t="shared" si="0"/>
        <v>10</v>
      </c>
      <c r="P5" s="29">
        <f t="shared" si="0"/>
        <v>11</v>
      </c>
      <c r="Q5" s="29">
        <v>6</v>
      </c>
      <c r="R5" s="29">
        <f t="shared" si="0"/>
        <v>7</v>
      </c>
      <c r="S5" s="29">
        <f t="shared" si="0"/>
        <v>8</v>
      </c>
      <c r="T5" s="29">
        <f t="shared" si="0"/>
        <v>9</v>
      </c>
      <c r="U5" s="29">
        <v>10</v>
      </c>
      <c r="V5" s="29">
        <f t="shared" ref="V5:X5" si="1">U5+1</f>
        <v>11</v>
      </c>
      <c r="W5" s="29">
        <f t="shared" si="1"/>
        <v>12</v>
      </c>
      <c r="X5" s="29">
        <f t="shared" si="1"/>
        <v>13</v>
      </c>
      <c r="Y5" s="29">
        <f t="shared" si="0"/>
        <v>14</v>
      </c>
    </row>
    <row r="6" spans="1:25" ht="91.15" customHeight="1">
      <c r="A6" s="42" t="s">
        <v>15</v>
      </c>
      <c r="B6" s="43" t="s">
        <v>16</v>
      </c>
      <c r="C6" s="44" t="s">
        <v>17</v>
      </c>
      <c r="D6" s="44" t="s">
        <v>18</v>
      </c>
      <c r="E6" s="45" t="s">
        <v>47</v>
      </c>
      <c r="F6" s="45"/>
      <c r="G6" s="260" t="s">
        <v>48</v>
      </c>
      <c r="H6" s="261"/>
      <c r="I6" s="262"/>
      <c r="J6" s="44" t="s">
        <v>19</v>
      </c>
      <c r="K6" s="35" t="s">
        <v>20</v>
      </c>
      <c r="L6" s="35" t="s">
        <v>21</v>
      </c>
      <c r="M6" s="35" t="s">
        <v>22</v>
      </c>
      <c r="N6" s="36" t="s">
        <v>23</v>
      </c>
      <c r="O6" s="36" t="s">
        <v>49</v>
      </c>
      <c r="P6" s="36" t="s">
        <v>50</v>
      </c>
      <c r="Q6" s="35" t="s">
        <v>20</v>
      </c>
      <c r="R6" s="35" t="s">
        <v>21</v>
      </c>
      <c r="S6" s="35" t="s">
        <v>22</v>
      </c>
      <c r="T6" s="36" t="s">
        <v>23</v>
      </c>
      <c r="U6" s="35" t="s">
        <v>46</v>
      </c>
      <c r="V6" s="46" t="s">
        <v>37</v>
      </c>
      <c r="W6" s="46" t="s">
        <v>38</v>
      </c>
      <c r="X6" s="46" t="s">
        <v>39</v>
      </c>
      <c r="Y6" s="37" t="s">
        <v>27</v>
      </c>
    </row>
    <row r="7" spans="1:25" s="48" customFormat="1" ht="151.5" customHeight="1">
      <c r="A7" s="49">
        <v>1</v>
      </c>
      <c r="B7" s="49" t="s">
        <v>70</v>
      </c>
      <c r="C7" s="50">
        <v>45938</v>
      </c>
      <c r="D7" s="51" t="s">
        <v>26</v>
      </c>
      <c r="E7" s="51"/>
      <c r="F7" s="51"/>
      <c r="G7" s="51"/>
      <c r="H7" s="51"/>
      <c r="I7" s="51"/>
      <c r="J7" s="58" t="s">
        <v>100</v>
      </c>
      <c r="K7" s="52"/>
      <c r="L7" s="52"/>
      <c r="M7" s="52"/>
      <c r="N7" s="52"/>
      <c r="O7" s="52"/>
      <c r="P7" s="52"/>
      <c r="Q7" s="55" t="s">
        <v>200</v>
      </c>
      <c r="R7" s="56"/>
      <c r="S7" s="56"/>
      <c r="T7" s="55" t="s">
        <v>201</v>
      </c>
      <c r="U7" s="55" t="s">
        <v>202</v>
      </c>
      <c r="V7" s="55" t="s">
        <v>10</v>
      </c>
      <c r="W7" s="55" t="s">
        <v>36</v>
      </c>
      <c r="X7" s="55" t="s">
        <v>134</v>
      </c>
      <c r="Y7" s="47"/>
    </row>
    <row r="8" spans="1:25" s="48" customFormat="1" ht="152.25" customHeight="1">
      <c r="A8" s="49">
        <v>2</v>
      </c>
      <c r="B8" s="49" t="s">
        <v>71</v>
      </c>
      <c r="C8" s="50">
        <v>45941</v>
      </c>
      <c r="D8" s="51" t="s">
        <v>7</v>
      </c>
      <c r="E8" s="51"/>
      <c r="F8" s="51"/>
      <c r="G8" s="51"/>
      <c r="H8" s="51"/>
      <c r="I8" s="51"/>
      <c r="J8" s="58" t="s">
        <v>101</v>
      </c>
      <c r="K8" s="52"/>
      <c r="L8" s="52"/>
      <c r="M8" s="52"/>
      <c r="N8" s="52"/>
      <c r="O8" s="52"/>
      <c r="P8" s="52"/>
      <c r="Q8" s="52" t="s">
        <v>153</v>
      </c>
      <c r="R8" s="52"/>
      <c r="S8" s="52"/>
      <c r="T8" s="55" t="s">
        <v>192</v>
      </c>
      <c r="U8" s="55" t="s">
        <v>193</v>
      </c>
      <c r="V8" s="55" t="s">
        <v>11</v>
      </c>
      <c r="W8" s="55" t="s">
        <v>51</v>
      </c>
      <c r="X8" s="55" t="s">
        <v>135</v>
      </c>
      <c r="Y8" s="47"/>
    </row>
    <row r="9" spans="1:25" s="48" customFormat="1" ht="157.9" customHeight="1">
      <c r="A9" s="49">
        <v>3</v>
      </c>
      <c r="B9" s="49" t="s">
        <v>72</v>
      </c>
      <c r="C9" s="50">
        <v>45949</v>
      </c>
      <c r="D9" s="51" t="s">
        <v>24</v>
      </c>
      <c r="E9" s="51"/>
      <c r="F9" s="51"/>
      <c r="G9" s="51"/>
      <c r="H9" s="51"/>
      <c r="I9" s="51"/>
      <c r="J9" s="58" t="s">
        <v>102</v>
      </c>
      <c r="K9" s="52"/>
      <c r="L9" s="52"/>
      <c r="M9" s="52"/>
      <c r="N9" s="52"/>
      <c r="O9" s="52"/>
      <c r="P9" s="52"/>
      <c r="Q9" s="52" t="s">
        <v>179</v>
      </c>
      <c r="R9" s="52" t="s">
        <v>155</v>
      </c>
      <c r="S9" s="52" t="s">
        <v>155</v>
      </c>
      <c r="T9" s="55" t="s">
        <v>180</v>
      </c>
      <c r="U9" s="55" t="s">
        <v>181</v>
      </c>
      <c r="V9" s="55" t="s">
        <v>12</v>
      </c>
      <c r="W9" s="55" t="s">
        <v>40</v>
      </c>
      <c r="X9" s="55" t="s">
        <v>60</v>
      </c>
      <c r="Y9" s="47"/>
    </row>
    <row r="10" spans="1:25" s="48" customFormat="1" ht="72" customHeight="1">
      <c r="A10" s="49">
        <v>4</v>
      </c>
      <c r="B10" s="49" t="s">
        <v>73</v>
      </c>
      <c r="C10" s="50">
        <v>45950</v>
      </c>
      <c r="D10" s="51" t="s">
        <v>26</v>
      </c>
      <c r="E10" s="51"/>
      <c r="F10" s="51"/>
      <c r="G10" s="51"/>
      <c r="H10" s="51"/>
      <c r="I10" s="51"/>
      <c r="J10" s="58" t="s">
        <v>103</v>
      </c>
      <c r="K10" s="52"/>
      <c r="L10" s="52"/>
      <c r="M10" s="52"/>
      <c r="N10" s="52"/>
      <c r="O10" s="52"/>
      <c r="P10" s="52"/>
      <c r="Q10" s="52"/>
      <c r="R10" s="52"/>
      <c r="S10" s="52"/>
      <c r="T10" s="55" t="s">
        <v>194</v>
      </c>
      <c r="U10" s="55"/>
      <c r="V10" s="55" t="s">
        <v>11</v>
      </c>
      <c r="W10" s="55" t="s">
        <v>52</v>
      </c>
      <c r="X10" s="55" t="s">
        <v>137</v>
      </c>
      <c r="Y10" s="47"/>
    </row>
    <row r="11" spans="1:25" s="48" customFormat="1" ht="115.5" customHeight="1">
      <c r="A11" s="49">
        <v>5</v>
      </c>
      <c r="B11" s="49" t="s">
        <v>74</v>
      </c>
      <c r="C11" s="50">
        <v>45954</v>
      </c>
      <c r="D11" s="51" t="s">
        <v>26</v>
      </c>
      <c r="E11" s="51"/>
      <c r="F11" s="51"/>
      <c r="G11" s="51"/>
      <c r="H11" s="51"/>
      <c r="I11" s="51"/>
      <c r="J11" s="58" t="s">
        <v>104</v>
      </c>
      <c r="K11" s="52"/>
      <c r="L11" s="52"/>
      <c r="M11" s="52"/>
      <c r="N11" s="52"/>
      <c r="O11" s="52"/>
      <c r="P11" s="52"/>
      <c r="Q11" s="52" t="s">
        <v>153</v>
      </c>
      <c r="R11" s="52" t="s">
        <v>155</v>
      </c>
      <c r="S11" s="52" t="s">
        <v>155</v>
      </c>
      <c r="T11" s="55" t="s">
        <v>156</v>
      </c>
      <c r="U11" s="55" t="s">
        <v>155</v>
      </c>
      <c r="V11" s="55" t="s">
        <v>128</v>
      </c>
      <c r="W11" s="55" t="s">
        <v>61</v>
      </c>
      <c r="X11" s="55" t="s">
        <v>133</v>
      </c>
      <c r="Y11" s="47"/>
    </row>
    <row r="12" spans="1:25" s="48" customFormat="1" ht="72" customHeight="1">
      <c r="A12" s="49">
        <v>6</v>
      </c>
      <c r="B12" s="49" t="s">
        <v>75</v>
      </c>
      <c r="C12" s="50">
        <v>45954</v>
      </c>
      <c r="D12" s="51" t="s">
        <v>7</v>
      </c>
      <c r="E12" s="51"/>
      <c r="F12" s="51"/>
      <c r="G12" s="51"/>
      <c r="H12" s="51"/>
      <c r="I12" s="51"/>
      <c r="J12" s="58" t="s">
        <v>105</v>
      </c>
      <c r="K12" s="52"/>
      <c r="L12" s="52"/>
      <c r="M12" s="52"/>
      <c r="N12" s="52"/>
      <c r="O12" s="52"/>
      <c r="P12" s="52"/>
      <c r="Q12" s="52" t="s">
        <v>153</v>
      </c>
      <c r="R12" s="52" t="s">
        <v>155</v>
      </c>
      <c r="S12" s="52" t="s">
        <v>155</v>
      </c>
      <c r="T12" s="55" t="s">
        <v>157</v>
      </c>
      <c r="U12" s="55" t="s">
        <v>158</v>
      </c>
      <c r="V12" s="55" t="s">
        <v>128</v>
      </c>
      <c r="W12" s="55" t="s">
        <v>129</v>
      </c>
      <c r="X12" s="55" t="s">
        <v>129</v>
      </c>
      <c r="Y12" s="47"/>
    </row>
    <row r="13" spans="1:25" s="48" customFormat="1" ht="107.25" customHeight="1">
      <c r="A13" s="49">
        <v>7</v>
      </c>
      <c r="B13" s="49" t="s">
        <v>76</v>
      </c>
      <c r="C13" s="50">
        <v>45956</v>
      </c>
      <c r="D13" s="51" t="s">
        <v>7</v>
      </c>
      <c r="E13" s="51"/>
      <c r="F13" s="51"/>
      <c r="G13" s="51"/>
      <c r="H13" s="51"/>
      <c r="I13" s="51"/>
      <c r="J13" s="58" t="s">
        <v>106</v>
      </c>
      <c r="K13" s="52"/>
      <c r="L13" s="52"/>
      <c r="M13" s="52"/>
      <c r="N13" s="52"/>
      <c r="O13" s="52"/>
      <c r="P13" s="52"/>
      <c r="Q13" s="52" t="s">
        <v>153</v>
      </c>
      <c r="R13" s="52" t="s">
        <v>155</v>
      </c>
      <c r="S13" s="52" t="s">
        <v>155</v>
      </c>
      <c r="T13" s="55" t="s">
        <v>159</v>
      </c>
      <c r="U13" s="55" t="s">
        <v>160</v>
      </c>
      <c r="V13" s="55" t="s">
        <v>128</v>
      </c>
      <c r="W13" s="55" t="s">
        <v>129</v>
      </c>
      <c r="X13" s="55" t="s">
        <v>129</v>
      </c>
      <c r="Y13" s="47"/>
    </row>
    <row r="14" spans="1:25" s="48" customFormat="1" ht="72" customHeight="1">
      <c r="A14" s="49">
        <v>8</v>
      </c>
      <c r="B14" s="49" t="s">
        <v>77</v>
      </c>
      <c r="C14" s="50">
        <v>45957</v>
      </c>
      <c r="D14" s="51" t="s">
        <v>7</v>
      </c>
      <c r="E14" s="51"/>
      <c r="F14" s="51"/>
      <c r="G14" s="51"/>
      <c r="H14" s="51"/>
      <c r="I14" s="51"/>
      <c r="J14" s="58" t="s">
        <v>107</v>
      </c>
      <c r="K14" s="52"/>
      <c r="L14" s="52"/>
      <c r="M14" s="52"/>
      <c r="N14" s="52"/>
      <c r="O14" s="52"/>
      <c r="P14" s="52"/>
      <c r="Q14" s="52" t="s">
        <v>161</v>
      </c>
      <c r="R14" s="52" t="s">
        <v>162</v>
      </c>
      <c r="S14" s="52" t="s">
        <v>163</v>
      </c>
      <c r="T14" s="55" t="s">
        <v>164</v>
      </c>
      <c r="U14" s="55" t="s">
        <v>155</v>
      </c>
      <c r="V14" s="55" t="s">
        <v>128</v>
      </c>
      <c r="W14" s="55" t="s">
        <v>130</v>
      </c>
      <c r="X14" s="55" t="s">
        <v>138</v>
      </c>
      <c r="Y14" s="47"/>
    </row>
    <row r="15" spans="1:25" s="48" customFormat="1" ht="117" customHeight="1">
      <c r="A15" s="49">
        <v>9</v>
      </c>
      <c r="B15" s="49" t="s">
        <v>78</v>
      </c>
      <c r="C15" s="50">
        <v>45956</v>
      </c>
      <c r="D15" s="51" t="s">
        <v>24</v>
      </c>
      <c r="E15" s="51"/>
      <c r="F15" s="51"/>
      <c r="G15" s="51"/>
      <c r="H15" s="51"/>
      <c r="I15" s="51"/>
      <c r="J15" s="58" t="s">
        <v>108</v>
      </c>
      <c r="K15" s="52"/>
      <c r="L15" s="52"/>
      <c r="M15" s="52"/>
      <c r="N15" s="52"/>
      <c r="O15" s="52"/>
      <c r="P15" s="52"/>
      <c r="Q15" s="55" t="s">
        <v>200</v>
      </c>
      <c r="R15" s="56"/>
      <c r="S15" s="56"/>
      <c r="T15" s="55" t="s">
        <v>155</v>
      </c>
      <c r="U15" s="55" t="s">
        <v>203</v>
      </c>
      <c r="V15" s="55" t="s">
        <v>10</v>
      </c>
      <c r="W15" s="55" t="s">
        <v>36</v>
      </c>
      <c r="X15" s="55" t="s">
        <v>139</v>
      </c>
      <c r="Y15" s="47"/>
    </row>
    <row r="16" spans="1:25" s="48" customFormat="1" ht="102.75" customHeight="1">
      <c r="A16" s="49">
        <v>10</v>
      </c>
      <c r="B16" s="49" t="s">
        <v>79</v>
      </c>
      <c r="C16" s="50">
        <v>45957</v>
      </c>
      <c r="D16" s="51" t="s">
        <v>7</v>
      </c>
      <c r="E16" s="51"/>
      <c r="F16" s="51"/>
      <c r="G16" s="51"/>
      <c r="H16" s="51"/>
      <c r="I16" s="51"/>
      <c r="J16" s="58" t="s">
        <v>109</v>
      </c>
      <c r="K16" s="52"/>
      <c r="L16" s="52"/>
      <c r="M16" s="52"/>
      <c r="N16" s="52"/>
      <c r="O16" s="52"/>
      <c r="P16" s="52"/>
      <c r="Q16" s="52"/>
      <c r="R16" s="52"/>
      <c r="S16" s="52"/>
      <c r="T16" s="55" t="s">
        <v>195</v>
      </c>
      <c r="U16" s="55"/>
      <c r="V16" s="55" t="s">
        <v>11</v>
      </c>
      <c r="W16" s="55" t="s">
        <v>11</v>
      </c>
      <c r="X16" s="55" t="s">
        <v>53</v>
      </c>
      <c r="Y16" s="47"/>
    </row>
    <row r="17" spans="1:25" s="48" customFormat="1" ht="164.25" customHeight="1">
      <c r="A17" s="49">
        <v>11</v>
      </c>
      <c r="B17" s="49" t="s">
        <v>80</v>
      </c>
      <c r="C17" s="50">
        <v>45958</v>
      </c>
      <c r="D17" s="51" t="s">
        <v>24</v>
      </c>
      <c r="E17" s="51"/>
      <c r="F17" s="51"/>
      <c r="G17" s="51"/>
      <c r="H17" s="51"/>
      <c r="I17" s="51"/>
      <c r="J17" s="58" t="s">
        <v>110</v>
      </c>
      <c r="K17" s="52"/>
      <c r="L17" s="52"/>
      <c r="M17" s="52"/>
      <c r="N17" s="52"/>
      <c r="O17" s="52"/>
      <c r="P17" s="52"/>
      <c r="Q17" s="51" t="s">
        <v>153</v>
      </c>
      <c r="R17" s="51" t="s">
        <v>154</v>
      </c>
      <c r="S17" s="51" t="s">
        <v>154</v>
      </c>
      <c r="T17" s="55" t="s">
        <v>165</v>
      </c>
      <c r="U17" s="55" t="s">
        <v>166</v>
      </c>
      <c r="V17" s="55" t="s">
        <v>128</v>
      </c>
      <c r="W17" s="55" t="s">
        <v>44</v>
      </c>
      <c r="X17" s="55" t="s">
        <v>62</v>
      </c>
      <c r="Y17" s="47"/>
    </row>
    <row r="18" spans="1:25" s="48" customFormat="1" ht="123.75" customHeight="1">
      <c r="A18" s="49">
        <v>12</v>
      </c>
      <c r="B18" s="49" t="s">
        <v>81</v>
      </c>
      <c r="C18" s="50">
        <v>45960</v>
      </c>
      <c r="D18" s="51" t="s">
        <v>7</v>
      </c>
      <c r="E18" s="51"/>
      <c r="F18" s="51"/>
      <c r="G18" s="51"/>
      <c r="H18" s="51"/>
      <c r="I18" s="51"/>
      <c r="J18" s="58" t="s">
        <v>111</v>
      </c>
      <c r="K18" s="52"/>
      <c r="L18" s="52"/>
      <c r="M18" s="52"/>
      <c r="N18" s="52"/>
      <c r="O18" s="52"/>
      <c r="P18" s="52"/>
      <c r="Q18" s="52" t="s">
        <v>153</v>
      </c>
      <c r="R18" s="52" t="s">
        <v>155</v>
      </c>
      <c r="S18" s="52" t="s">
        <v>155</v>
      </c>
      <c r="T18" s="55" t="s">
        <v>157</v>
      </c>
      <c r="U18" s="55" t="s">
        <v>158</v>
      </c>
      <c r="V18" s="55" t="s">
        <v>128</v>
      </c>
      <c r="W18" s="55" t="s">
        <v>129</v>
      </c>
      <c r="X18" s="55" t="s">
        <v>129</v>
      </c>
      <c r="Y18" s="47"/>
    </row>
    <row r="19" spans="1:25" s="48" customFormat="1" ht="72" customHeight="1">
      <c r="A19" s="49">
        <v>13</v>
      </c>
      <c r="B19" s="49" t="s">
        <v>82</v>
      </c>
      <c r="C19" s="50">
        <v>45890</v>
      </c>
      <c r="D19" s="51" t="s">
        <v>24</v>
      </c>
      <c r="E19" s="51"/>
      <c r="F19" s="51"/>
      <c r="G19" s="51"/>
      <c r="H19" s="51"/>
      <c r="I19" s="51"/>
      <c r="J19" s="58" t="s">
        <v>112</v>
      </c>
      <c r="K19" s="52"/>
      <c r="L19" s="52"/>
      <c r="M19" s="52"/>
      <c r="N19" s="52"/>
      <c r="O19" s="52"/>
      <c r="P19" s="52"/>
      <c r="Q19" s="52" t="s">
        <v>179</v>
      </c>
      <c r="R19" s="52" t="s">
        <v>155</v>
      </c>
      <c r="S19" s="52" t="s">
        <v>155</v>
      </c>
      <c r="T19" s="55" t="s">
        <v>182</v>
      </c>
      <c r="U19" s="55" t="s">
        <v>183</v>
      </c>
      <c r="V19" s="55" t="s">
        <v>12</v>
      </c>
      <c r="W19" s="55" t="s">
        <v>43</v>
      </c>
      <c r="X19" s="55" t="s">
        <v>140</v>
      </c>
      <c r="Y19" s="47"/>
    </row>
    <row r="20" spans="1:25" s="48" customFormat="1" ht="72" customHeight="1">
      <c r="A20" s="49">
        <v>14</v>
      </c>
      <c r="B20" s="49" t="s">
        <v>83</v>
      </c>
      <c r="C20" s="50">
        <v>45963</v>
      </c>
      <c r="D20" s="51" t="s">
        <v>7</v>
      </c>
      <c r="E20" s="51"/>
      <c r="F20" s="51"/>
      <c r="G20" s="51"/>
      <c r="H20" s="51"/>
      <c r="I20" s="51"/>
      <c r="J20" s="58" t="s">
        <v>113</v>
      </c>
      <c r="K20" s="52"/>
      <c r="L20" s="52"/>
      <c r="M20" s="52"/>
      <c r="N20" s="52"/>
      <c r="O20" s="52"/>
      <c r="P20" s="52"/>
      <c r="Q20" s="52" t="s">
        <v>153</v>
      </c>
      <c r="R20" s="52" t="s">
        <v>155</v>
      </c>
      <c r="S20" s="52" t="s">
        <v>155</v>
      </c>
      <c r="T20" s="55" t="s">
        <v>167</v>
      </c>
      <c r="U20" s="55" t="s">
        <v>158</v>
      </c>
      <c r="V20" s="55" t="s">
        <v>128</v>
      </c>
      <c r="W20" s="55" t="s">
        <v>59</v>
      </c>
      <c r="X20" s="55" t="s">
        <v>141</v>
      </c>
      <c r="Y20" s="47"/>
    </row>
    <row r="21" spans="1:25" s="48" customFormat="1" ht="72" customHeight="1">
      <c r="A21" s="49">
        <v>15</v>
      </c>
      <c r="B21" s="49" t="s">
        <v>84</v>
      </c>
      <c r="C21" s="50">
        <v>45965</v>
      </c>
      <c r="D21" s="51" t="s">
        <v>24</v>
      </c>
      <c r="E21" s="51"/>
      <c r="F21" s="51"/>
      <c r="G21" s="51"/>
      <c r="H21" s="51"/>
      <c r="I21" s="51"/>
      <c r="J21" s="58" t="s">
        <v>114</v>
      </c>
      <c r="K21" s="52"/>
      <c r="L21" s="52"/>
      <c r="M21" s="52"/>
      <c r="N21" s="52"/>
      <c r="O21" s="52"/>
      <c r="P21" s="52"/>
      <c r="Q21" s="52" t="s">
        <v>179</v>
      </c>
      <c r="R21" s="52" t="s">
        <v>155</v>
      </c>
      <c r="S21" s="52" t="s">
        <v>155</v>
      </c>
      <c r="T21" s="55" t="s">
        <v>184</v>
      </c>
      <c r="U21" s="55" t="s">
        <v>185</v>
      </c>
      <c r="V21" s="55" t="s">
        <v>12</v>
      </c>
      <c r="W21" s="55" t="s">
        <v>40</v>
      </c>
      <c r="X21" s="55" t="s">
        <v>142</v>
      </c>
      <c r="Y21" s="47"/>
    </row>
    <row r="22" spans="1:25" s="48" customFormat="1" ht="72" customHeight="1">
      <c r="A22" s="49">
        <v>16</v>
      </c>
      <c r="B22" s="49" t="s">
        <v>85</v>
      </c>
      <c r="C22" s="50">
        <v>45967</v>
      </c>
      <c r="D22" s="51" t="s">
        <v>25</v>
      </c>
      <c r="E22" s="51"/>
      <c r="F22" s="51"/>
      <c r="G22" s="51"/>
      <c r="H22" s="51"/>
      <c r="I22" s="51"/>
      <c r="J22" s="58" t="s">
        <v>115</v>
      </c>
      <c r="K22" s="52"/>
      <c r="L22" s="52"/>
      <c r="M22" s="52"/>
      <c r="N22" s="52"/>
      <c r="O22" s="52"/>
      <c r="P22" s="52"/>
      <c r="Q22" s="52" t="s">
        <v>179</v>
      </c>
      <c r="R22" s="52" t="s">
        <v>155</v>
      </c>
      <c r="S22" s="52" t="s">
        <v>155</v>
      </c>
      <c r="T22" s="55" t="s">
        <v>186</v>
      </c>
      <c r="U22" s="55" t="s">
        <v>2</v>
      </c>
      <c r="V22" s="55" t="s">
        <v>12</v>
      </c>
      <c r="W22" s="55" t="s">
        <v>43</v>
      </c>
      <c r="X22" s="55" t="s">
        <v>136</v>
      </c>
      <c r="Y22" s="47"/>
    </row>
    <row r="23" spans="1:25" s="48" customFormat="1" ht="72" customHeight="1">
      <c r="A23" s="49">
        <v>17</v>
      </c>
      <c r="B23" s="49" t="s">
        <v>86</v>
      </c>
      <c r="C23" s="50">
        <v>45968</v>
      </c>
      <c r="D23" s="51" t="s">
        <v>24</v>
      </c>
      <c r="E23" s="51"/>
      <c r="F23" s="51"/>
      <c r="G23" s="51"/>
      <c r="H23" s="51"/>
      <c r="I23" s="51"/>
      <c r="J23" s="58" t="s">
        <v>116</v>
      </c>
      <c r="K23" s="52"/>
      <c r="L23" s="52"/>
      <c r="M23" s="52"/>
      <c r="N23" s="52"/>
      <c r="O23" s="52"/>
      <c r="P23" s="52"/>
      <c r="Q23" s="52" t="s">
        <v>175</v>
      </c>
      <c r="R23" s="52" t="s">
        <v>176</v>
      </c>
      <c r="S23" s="52" t="s">
        <v>176</v>
      </c>
      <c r="T23" s="55" t="s">
        <v>177</v>
      </c>
      <c r="U23" s="55" t="s">
        <v>178</v>
      </c>
      <c r="V23" s="55" t="s">
        <v>9</v>
      </c>
      <c r="W23" s="55" t="s">
        <v>131</v>
      </c>
      <c r="X23" s="55" t="s">
        <v>143</v>
      </c>
      <c r="Y23" s="47"/>
    </row>
    <row r="24" spans="1:25" s="48" customFormat="1" ht="72" customHeight="1">
      <c r="A24" s="49">
        <v>18</v>
      </c>
      <c r="B24" s="49" t="s">
        <v>87</v>
      </c>
      <c r="C24" s="50">
        <v>45969</v>
      </c>
      <c r="D24" s="51" t="s">
        <v>7</v>
      </c>
      <c r="E24" s="51"/>
      <c r="F24" s="51"/>
      <c r="G24" s="51"/>
      <c r="H24" s="51"/>
      <c r="I24" s="51"/>
      <c r="J24" s="58" t="s">
        <v>117</v>
      </c>
      <c r="K24" s="52"/>
      <c r="L24" s="52"/>
      <c r="M24" s="52"/>
      <c r="N24" s="52"/>
      <c r="O24" s="52"/>
      <c r="P24" s="52"/>
      <c r="Q24" s="53" t="s">
        <v>168</v>
      </c>
      <c r="R24" s="54" t="s">
        <v>155</v>
      </c>
      <c r="S24" s="54" t="s">
        <v>155</v>
      </c>
      <c r="T24" s="55" t="s">
        <v>169</v>
      </c>
      <c r="U24" s="55" t="s">
        <v>170</v>
      </c>
      <c r="V24" s="55" t="s">
        <v>128</v>
      </c>
      <c r="W24" s="55" t="s">
        <v>41</v>
      </c>
      <c r="X24" s="55" t="s">
        <v>41</v>
      </c>
      <c r="Y24" s="47"/>
    </row>
    <row r="25" spans="1:25" s="48" customFormat="1" ht="126">
      <c r="A25" s="49">
        <v>19</v>
      </c>
      <c r="B25" s="49" t="s">
        <v>88</v>
      </c>
      <c r="C25" s="50" t="s">
        <v>98</v>
      </c>
      <c r="D25" s="51" t="s">
        <v>65</v>
      </c>
      <c r="E25" s="51"/>
      <c r="F25" s="51"/>
      <c r="G25" s="51"/>
      <c r="H25" s="51"/>
      <c r="I25" s="51"/>
      <c r="J25" s="58" t="s">
        <v>118</v>
      </c>
      <c r="K25" s="52"/>
      <c r="L25" s="52"/>
      <c r="M25" s="52"/>
      <c r="N25" s="52"/>
      <c r="O25" s="52"/>
      <c r="P25" s="52"/>
      <c r="Q25" s="52" t="s">
        <v>153</v>
      </c>
      <c r="R25" s="52" t="s">
        <v>155</v>
      </c>
      <c r="S25" s="52" t="s">
        <v>155</v>
      </c>
      <c r="T25" s="55" t="s">
        <v>171</v>
      </c>
      <c r="U25" s="55" t="s">
        <v>155</v>
      </c>
      <c r="V25" s="55" t="s">
        <v>128</v>
      </c>
      <c r="W25" s="55" t="s">
        <v>61</v>
      </c>
      <c r="X25" s="55" t="s">
        <v>61</v>
      </c>
      <c r="Y25" s="47"/>
    </row>
    <row r="26" spans="1:25" s="48" customFormat="1" ht="127.5" customHeight="1">
      <c r="A26" s="48">
        <v>20</v>
      </c>
      <c r="B26" s="49" t="s">
        <v>89</v>
      </c>
      <c r="C26" s="50">
        <v>45984</v>
      </c>
      <c r="D26" s="51" t="s">
        <v>7</v>
      </c>
      <c r="E26" s="51"/>
      <c r="F26" s="51"/>
      <c r="G26" s="51"/>
      <c r="H26" s="51"/>
      <c r="I26" s="51"/>
      <c r="J26" s="58" t="s">
        <v>119</v>
      </c>
      <c r="K26" s="52"/>
      <c r="L26" s="52"/>
      <c r="M26" s="52"/>
      <c r="N26" s="52"/>
      <c r="O26" s="52"/>
      <c r="P26" s="52"/>
      <c r="Q26" s="52" t="s">
        <v>153</v>
      </c>
      <c r="R26" s="52"/>
      <c r="S26" s="52"/>
      <c r="T26" s="55" t="s">
        <v>196</v>
      </c>
      <c r="U26" s="55" t="s">
        <v>197</v>
      </c>
      <c r="V26" s="55" t="s">
        <v>11</v>
      </c>
      <c r="W26" s="55" t="s">
        <v>51</v>
      </c>
      <c r="X26" s="55" t="s">
        <v>51</v>
      </c>
      <c r="Y26" s="47"/>
    </row>
    <row r="27" spans="1:25" s="48" customFormat="1" ht="129.75" customHeight="1">
      <c r="A27" s="49">
        <v>21</v>
      </c>
      <c r="B27" s="49" t="s">
        <v>90</v>
      </c>
      <c r="C27" s="50">
        <v>45995</v>
      </c>
      <c r="D27" s="51" t="s">
        <v>26</v>
      </c>
      <c r="E27" s="51"/>
      <c r="F27" s="51"/>
      <c r="G27" s="51"/>
      <c r="H27" s="51"/>
      <c r="I27" s="51"/>
      <c r="J27" s="58" t="s">
        <v>120</v>
      </c>
      <c r="K27" s="52"/>
      <c r="L27" s="52"/>
      <c r="M27" s="52"/>
      <c r="N27" s="52"/>
      <c r="O27" s="52"/>
      <c r="P27" s="52"/>
      <c r="Q27" s="52" t="s">
        <v>153</v>
      </c>
      <c r="R27" s="52"/>
      <c r="S27" s="52"/>
      <c r="T27" s="55" t="s">
        <v>198</v>
      </c>
      <c r="U27" s="55" t="s">
        <v>199</v>
      </c>
      <c r="V27" s="55" t="s">
        <v>11</v>
      </c>
      <c r="W27" s="55" t="s">
        <v>132</v>
      </c>
      <c r="X27" s="55" t="s">
        <v>144</v>
      </c>
      <c r="Y27" s="47"/>
    </row>
    <row r="28" spans="1:25" s="48" customFormat="1" ht="72" customHeight="1">
      <c r="A28" s="49">
        <v>22</v>
      </c>
      <c r="B28" s="49" t="s">
        <v>91</v>
      </c>
      <c r="C28" s="50">
        <v>46004</v>
      </c>
      <c r="D28" s="51" t="s">
        <v>24</v>
      </c>
      <c r="E28" s="51"/>
      <c r="F28" s="51"/>
      <c r="G28" s="51"/>
      <c r="H28" s="51"/>
      <c r="I28" s="51"/>
      <c r="J28" s="58" t="s">
        <v>121</v>
      </c>
      <c r="K28" s="52"/>
      <c r="L28" s="52"/>
      <c r="M28" s="52"/>
      <c r="N28" s="52"/>
      <c r="O28" s="52"/>
      <c r="P28" s="52"/>
      <c r="Q28" s="52" t="s">
        <v>200</v>
      </c>
      <c r="R28" s="52"/>
      <c r="S28" s="52"/>
      <c r="T28" s="55" t="s">
        <v>155</v>
      </c>
      <c r="U28" s="55" t="s">
        <v>203</v>
      </c>
      <c r="V28" s="55" t="s">
        <v>10</v>
      </c>
      <c r="W28" s="55" t="s">
        <v>67</v>
      </c>
      <c r="X28" s="55" t="s">
        <v>68</v>
      </c>
      <c r="Y28" s="47"/>
    </row>
    <row r="29" spans="1:25" s="48" customFormat="1" ht="52.5" customHeight="1">
      <c r="A29" s="49">
        <v>23</v>
      </c>
      <c r="B29" s="49" t="s">
        <v>92</v>
      </c>
      <c r="C29" s="50">
        <v>46005</v>
      </c>
      <c r="D29" s="51" t="s">
        <v>99</v>
      </c>
      <c r="E29" s="51"/>
      <c r="F29" s="51"/>
      <c r="G29" s="51"/>
      <c r="H29" s="51"/>
      <c r="I29" s="51"/>
      <c r="J29" s="58" t="s">
        <v>122</v>
      </c>
      <c r="K29" s="52"/>
      <c r="L29" s="52"/>
      <c r="M29" s="52"/>
      <c r="N29" s="52"/>
      <c r="O29" s="52"/>
      <c r="P29" s="52"/>
      <c r="Q29" s="52" t="s">
        <v>179</v>
      </c>
      <c r="R29" s="52" t="s">
        <v>155</v>
      </c>
      <c r="S29" s="52" t="s">
        <v>155</v>
      </c>
      <c r="T29" s="55" t="s">
        <v>174</v>
      </c>
      <c r="U29" s="55" t="s">
        <v>187</v>
      </c>
      <c r="V29" s="55" t="s">
        <v>12</v>
      </c>
      <c r="W29" s="55" t="s">
        <v>43</v>
      </c>
      <c r="X29" s="55" t="s">
        <v>45</v>
      </c>
      <c r="Y29" s="47"/>
    </row>
    <row r="30" spans="1:25" s="48" customFormat="1" ht="72" customHeight="1">
      <c r="A30" s="49">
        <v>24</v>
      </c>
      <c r="B30" s="49" t="s">
        <v>93</v>
      </c>
      <c r="C30" s="50">
        <v>46006</v>
      </c>
      <c r="D30" s="51" t="s">
        <v>24</v>
      </c>
      <c r="E30" s="51"/>
      <c r="F30" s="51"/>
      <c r="G30" s="51"/>
      <c r="H30" s="51"/>
      <c r="I30" s="51"/>
      <c r="J30" s="58" t="s">
        <v>123</v>
      </c>
      <c r="K30" s="52"/>
      <c r="L30" s="52"/>
      <c r="M30" s="52"/>
      <c r="N30" s="52"/>
      <c r="O30" s="52"/>
      <c r="P30" s="52"/>
      <c r="Q30" s="57" t="s">
        <v>204</v>
      </c>
      <c r="R30" s="57" t="s">
        <v>205</v>
      </c>
      <c r="S30" s="57" t="s">
        <v>205</v>
      </c>
      <c r="T30" s="55" t="s">
        <v>206</v>
      </c>
      <c r="U30" s="55" t="s">
        <v>207</v>
      </c>
      <c r="V30" s="55" t="s">
        <v>10</v>
      </c>
      <c r="W30" s="55" t="s">
        <v>36</v>
      </c>
      <c r="X30" s="55" t="s">
        <v>145</v>
      </c>
      <c r="Y30" s="47"/>
    </row>
    <row r="31" spans="1:25" s="48" customFormat="1" ht="109.5" customHeight="1">
      <c r="A31" s="49">
        <v>25</v>
      </c>
      <c r="B31" s="49" t="s">
        <v>94</v>
      </c>
      <c r="C31" s="50">
        <v>46006</v>
      </c>
      <c r="D31" s="51" t="s">
        <v>7</v>
      </c>
      <c r="E31" s="51"/>
      <c r="F31" s="51"/>
      <c r="G31" s="51"/>
      <c r="H31" s="51"/>
      <c r="I31" s="51"/>
      <c r="J31" s="58" t="s">
        <v>124</v>
      </c>
      <c r="K31" s="52"/>
      <c r="L31" s="52"/>
      <c r="M31" s="52"/>
      <c r="N31" s="52"/>
      <c r="O31" s="52"/>
      <c r="P31" s="52"/>
      <c r="Q31" s="52" t="s">
        <v>179</v>
      </c>
      <c r="R31" s="52" t="s">
        <v>155</v>
      </c>
      <c r="S31" s="52" t="s">
        <v>155</v>
      </c>
      <c r="T31" s="55" t="s">
        <v>188</v>
      </c>
      <c r="U31" s="55" t="s">
        <v>189</v>
      </c>
      <c r="V31" s="55" t="s">
        <v>12</v>
      </c>
      <c r="W31" s="55" t="s">
        <v>42</v>
      </c>
      <c r="X31" s="55" t="s">
        <v>66</v>
      </c>
      <c r="Y31" s="47"/>
    </row>
    <row r="32" spans="1:25" s="48" customFormat="1" ht="72" customHeight="1">
      <c r="A32" s="49">
        <v>26</v>
      </c>
      <c r="B32" s="49" t="s">
        <v>95</v>
      </c>
      <c r="C32" s="50">
        <v>46014</v>
      </c>
      <c r="D32" s="51" t="s">
        <v>26</v>
      </c>
      <c r="E32" s="51"/>
      <c r="F32" s="51"/>
      <c r="G32" s="51"/>
      <c r="H32" s="51"/>
      <c r="I32" s="51"/>
      <c r="J32" s="58" t="s">
        <v>125</v>
      </c>
      <c r="K32" s="52"/>
      <c r="L32" s="52"/>
      <c r="M32" s="52"/>
      <c r="N32" s="52"/>
      <c r="O32" s="52"/>
      <c r="P32" s="52"/>
      <c r="Q32" s="52" t="s">
        <v>179</v>
      </c>
      <c r="R32" s="52" t="s">
        <v>155</v>
      </c>
      <c r="S32" s="52" t="s">
        <v>155</v>
      </c>
      <c r="T32" s="55" t="s">
        <v>190</v>
      </c>
      <c r="U32" s="55" t="s">
        <v>191</v>
      </c>
      <c r="V32" s="55" t="s">
        <v>12</v>
      </c>
      <c r="W32" s="55" t="s">
        <v>42</v>
      </c>
      <c r="X32" s="55" t="s">
        <v>146</v>
      </c>
      <c r="Y32" s="47"/>
    </row>
    <row r="33" spans="1:25" s="48" customFormat="1" ht="72" customHeight="1">
      <c r="A33" s="49">
        <v>27</v>
      </c>
      <c r="B33" s="49" t="s">
        <v>96</v>
      </c>
      <c r="C33" s="50">
        <v>46017</v>
      </c>
      <c r="D33" s="51" t="s">
        <v>7</v>
      </c>
      <c r="E33" s="51"/>
      <c r="F33" s="51"/>
      <c r="G33" s="51"/>
      <c r="H33" s="51"/>
      <c r="I33" s="51"/>
      <c r="J33" s="58" t="s">
        <v>126</v>
      </c>
      <c r="K33" s="52"/>
      <c r="L33" s="52"/>
      <c r="M33" s="52"/>
      <c r="N33" s="52"/>
      <c r="O33" s="52"/>
      <c r="P33" s="52"/>
      <c r="Q33" s="52" t="s">
        <v>153</v>
      </c>
      <c r="R33" s="52" t="s">
        <v>155</v>
      </c>
      <c r="S33" s="52" t="s">
        <v>155</v>
      </c>
      <c r="T33" s="55" t="s">
        <v>159</v>
      </c>
      <c r="U33" s="55" t="s">
        <v>158</v>
      </c>
      <c r="V33" s="55" t="s">
        <v>128</v>
      </c>
      <c r="W33" s="55" t="s">
        <v>59</v>
      </c>
      <c r="X33" s="55" t="s">
        <v>141</v>
      </c>
      <c r="Y33" s="47"/>
    </row>
    <row r="34" spans="1:25" s="48" customFormat="1" ht="138" customHeight="1">
      <c r="A34" s="49">
        <v>28</v>
      </c>
      <c r="B34" s="49" t="s">
        <v>97</v>
      </c>
      <c r="C34" s="50">
        <v>46018</v>
      </c>
      <c r="D34" s="51" t="s">
        <v>25</v>
      </c>
      <c r="E34" s="51"/>
      <c r="F34" s="51"/>
      <c r="G34" s="51"/>
      <c r="H34" s="51"/>
      <c r="I34" s="51"/>
      <c r="J34" s="58" t="s">
        <v>127</v>
      </c>
      <c r="K34" s="52"/>
      <c r="L34" s="52"/>
      <c r="M34" s="52"/>
      <c r="N34" s="52"/>
      <c r="O34" s="52"/>
      <c r="P34" s="52"/>
      <c r="Q34" s="53" t="s">
        <v>172</v>
      </c>
      <c r="R34" s="54" t="s">
        <v>155</v>
      </c>
      <c r="S34" s="54" t="s">
        <v>155</v>
      </c>
      <c r="T34" s="55" t="s">
        <v>173</v>
      </c>
      <c r="U34" s="55" t="s">
        <v>174</v>
      </c>
      <c r="V34" s="55" t="s">
        <v>128</v>
      </c>
      <c r="W34" s="55" t="s">
        <v>69</v>
      </c>
      <c r="X34" s="55" t="s">
        <v>147</v>
      </c>
      <c r="Y34" s="47"/>
    </row>
  </sheetData>
  <mergeCells count="3">
    <mergeCell ref="A3:V4"/>
    <mergeCell ref="G6:I6"/>
    <mergeCell ref="A1:X1"/>
  </mergeCells>
  <pageMargins left="0.70866141732283472" right="0.70866141732283472" top="0.74803149606299213" bottom="0.74803149606299213" header="0.31496062992125984" footer="0.31496062992125984"/>
  <pageSetup paperSize="9" scale="30" orientation="landscape" r:id="rId1"/>
  <rowBreaks count="1" manualBreakCount="1">
    <brk id="19"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view="pageBreakPreview" topLeftCell="C1" zoomScale="115" zoomScaleSheetLayoutView="115" workbookViewId="0">
      <selection activeCell="A10" sqref="A10"/>
    </sheetView>
  </sheetViews>
  <sheetFormatPr defaultRowHeight="14.25"/>
  <cols>
    <col min="1" max="1" width="14.140625" style="65" bestFit="1" customWidth="1"/>
    <col min="2" max="2" width="48" style="65" customWidth="1"/>
    <col min="3" max="9" width="12.7109375" style="65" customWidth="1"/>
    <col min="10" max="16384" width="9.140625" style="65"/>
  </cols>
  <sheetData>
    <row r="1" spans="1:9" s="64" customFormat="1" ht="18" customHeight="1">
      <c r="A1" s="267" t="s">
        <v>211</v>
      </c>
      <c r="B1" s="267"/>
      <c r="C1" s="267"/>
      <c r="D1" s="267"/>
      <c r="E1" s="267"/>
      <c r="F1" s="267"/>
      <c r="G1" s="267"/>
      <c r="H1" s="267"/>
      <c r="I1" s="267"/>
    </row>
    <row r="2" spans="1:9" s="64" customFormat="1" ht="18" customHeight="1">
      <c r="A2" s="268" t="str">
        <f>'MG COVER PAGE'!A2</f>
        <v>Quarter of the year :   Q-III  (Oct-Nov-Dec-2025)</v>
      </c>
      <c r="B2" s="268"/>
      <c r="C2" s="268"/>
      <c r="D2" s="268"/>
      <c r="E2" s="268"/>
      <c r="F2" s="268"/>
      <c r="G2" s="268"/>
      <c r="H2" s="268"/>
      <c r="I2" s="268"/>
    </row>
    <row r="3" spans="1:9" s="64" customFormat="1" ht="18" customHeight="1">
      <c r="A3" s="268" t="s">
        <v>212</v>
      </c>
      <c r="B3" s="268"/>
      <c r="C3" s="268"/>
      <c r="D3" s="268"/>
      <c r="E3" s="268"/>
      <c r="F3" s="268"/>
      <c r="G3" s="268"/>
      <c r="H3" s="268"/>
      <c r="I3" s="268"/>
    </row>
    <row r="4" spans="1:9">
      <c r="A4" s="269" t="s">
        <v>213</v>
      </c>
      <c r="B4" s="269" t="s">
        <v>214</v>
      </c>
      <c r="C4" s="269" t="s">
        <v>215</v>
      </c>
      <c r="D4" s="269" t="s">
        <v>216</v>
      </c>
      <c r="E4" s="270" t="s">
        <v>217</v>
      </c>
      <c r="F4" s="271" t="s">
        <v>218</v>
      </c>
      <c r="G4" s="272"/>
      <c r="H4" s="273"/>
      <c r="I4" s="270" t="s">
        <v>219</v>
      </c>
    </row>
    <row r="5" spans="1:9">
      <c r="A5" s="269"/>
      <c r="B5" s="269"/>
      <c r="C5" s="269"/>
      <c r="D5" s="269"/>
      <c r="E5" s="270"/>
      <c r="F5" s="274"/>
      <c r="G5" s="275"/>
      <c r="H5" s="276"/>
      <c r="I5" s="270"/>
    </row>
    <row r="6" spans="1:9" ht="47.25">
      <c r="A6" s="269"/>
      <c r="B6" s="269"/>
      <c r="C6" s="269"/>
      <c r="D6" s="269"/>
      <c r="E6" s="270"/>
      <c r="F6" s="66" t="s">
        <v>220</v>
      </c>
      <c r="G6" s="66" t="s">
        <v>221</v>
      </c>
      <c r="H6" s="66" t="s">
        <v>222</v>
      </c>
      <c r="I6" s="270"/>
    </row>
    <row r="7" spans="1:9" s="69" customFormat="1" ht="15.75">
      <c r="A7" s="67"/>
      <c r="B7" s="66">
        <v>1</v>
      </c>
      <c r="C7" s="66">
        <v>2</v>
      </c>
      <c r="D7" s="66">
        <v>3</v>
      </c>
      <c r="E7" s="68" t="s">
        <v>223</v>
      </c>
      <c r="F7" s="66">
        <v>5</v>
      </c>
      <c r="G7" s="66">
        <v>6</v>
      </c>
      <c r="H7" s="66" t="s">
        <v>224</v>
      </c>
      <c r="I7" s="66" t="s">
        <v>225</v>
      </c>
    </row>
    <row r="8" spans="1:9" s="73" customFormat="1" ht="15.75">
      <c r="A8" s="70" t="s">
        <v>226</v>
      </c>
      <c r="B8" s="71" t="s">
        <v>227</v>
      </c>
      <c r="C8" s="72">
        <f>SUM(C9:C13)</f>
        <v>0</v>
      </c>
      <c r="D8" s="72">
        <f>SUM(D9:D13)</f>
        <v>192642</v>
      </c>
      <c r="E8" s="72">
        <f>C8+D8</f>
        <v>192642</v>
      </c>
      <c r="F8" s="72">
        <f>SUM(F9:F13)</f>
        <v>192642</v>
      </c>
      <c r="G8" s="72">
        <f>SUM(G9:G13)</f>
        <v>0</v>
      </c>
      <c r="H8" s="72">
        <f>F8+G8</f>
        <v>192642</v>
      </c>
      <c r="I8" s="72">
        <f>E8-H8</f>
        <v>0</v>
      </c>
    </row>
    <row r="9" spans="1:9" ht="31.5">
      <c r="A9" s="74" t="s">
        <v>228</v>
      </c>
      <c r="B9" s="75" t="s">
        <v>229</v>
      </c>
      <c r="C9" s="76">
        <v>0</v>
      </c>
      <c r="D9" s="76">
        <f>[25]ANC!D9+[25]BCC!D9+[25]BRD!D9+[25]GDC!D9+[25]NDC!D9</f>
        <v>83188</v>
      </c>
      <c r="E9" s="77">
        <f t="shared" ref="E9:E48" si="0">C9+D9</f>
        <v>83188</v>
      </c>
      <c r="F9" s="76">
        <f>[25]ANC!F9+[25]BCC!F9+[25]BRD!F9+[25]GDC!F9+[25]NDC!F9</f>
        <v>83188</v>
      </c>
      <c r="G9" s="76">
        <f>[25]ANC!G9+[25]BCC!G9+[25]BRD!G9+[25]GDC!G9+[25]NDC!G9</f>
        <v>0</v>
      </c>
      <c r="H9" s="77">
        <f t="shared" ref="H9:H49" si="1">F9+G9</f>
        <v>83188</v>
      </c>
      <c r="I9" s="77">
        <f t="shared" ref="I9:I49" si="2">E9-H9</f>
        <v>0</v>
      </c>
    </row>
    <row r="10" spans="1:9" ht="15.75">
      <c r="A10" s="74" t="s">
        <v>230</v>
      </c>
      <c r="B10" s="75" t="s">
        <v>231</v>
      </c>
      <c r="C10" s="76">
        <v>0</v>
      </c>
      <c r="D10" s="76">
        <f>[25]ANC!D10+[25]BCC!D10+[25]BRD!D10+[25]GDC!D10+[25]NDC!D10</f>
        <v>54475</v>
      </c>
      <c r="E10" s="77">
        <f t="shared" si="0"/>
        <v>54475</v>
      </c>
      <c r="F10" s="76">
        <f>[25]ANC!F10+[25]BCC!F10+[25]BRD!F10+[25]GDC!F10+[25]NDC!F10</f>
        <v>54475</v>
      </c>
      <c r="G10" s="76">
        <f>[25]ANC!G10+[25]BCC!G10+[25]BRD!G10+[25]GDC!G10+[25]NDC!G10</f>
        <v>0</v>
      </c>
      <c r="H10" s="77">
        <f t="shared" si="1"/>
        <v>54475</v>
      </c>
      <c r="I10" s="77">
        <f t="shared" si="2"/>
        <v>0</v>
      </c>
    </row>
    <row r="11" spans="1:9" ht="31.5">
      <c r="A11" s="74" t="s">
        <v>232</v>
      </c>
      <c r="B11" s="75" t="s">
        <v>233</v>
      </c>
      <c r="C11" s="76">
        <v>0</v>
      </c>
      <c r="D11" s="76">
        <f>[25]ANC!D11+[25]BCC!D11+[25]BRD!D11+[25]GDC!D11+[25]NDC!D11</f>
        <v>41706</v>
      </c>
      <c r="E11" s="77">
        <f t="shared" si="0"/>
        <v>41706</v>
      </c>
      <c r="F11" s="76">
        <f>[25]ANC!F11+[25]BCC!F11+[25]BRD!F11+[25]GDC!F11+[25]NDC!F11</f>
        <v>41706</v>
      </c>
      <c r="G11" s="76">
        <f>[25]ANC!G11+[25]BCC!G11+[25]BRD!G11+[25]GDC!G11+[25]NDC!G11</f>
        <v>0</v>
      </c>
      <c r="H11" s="77">
        <f t="shared" si="1"/>
        <v>41706</v>
      </c>
      <c r="I11" s="77">
        <f t="shared" si="2"/>
        <v>0</v>
      </c>
    </row>
    <row r="12" spans="1:9" ht="31.5">
      <c r="A12" s="74" t="s">
        <v>234</v>
      </c>
      <c r="B12" s="75" t="s">
        <v>235</v>
      </c>
      <c r="C12" s="76">
        <v>0</v>
      </c>
      <c r="D12" s="76">
        <f>[25]ANC!D12+[25]BCC!D12+[25]BRD!D12+[25]GDC!D12+[25]NDC!D12</f>
        <v>3309</v>
      </c>
      <c r="E12" s="77">
        <f t="shared" si="0"/>
        <v>3309</v>
      </c>
      <c r="F12" s="76">
        <f>[25]ANC!F12+[25]BCC!F12+[25]BRD!F12+[25]GDC!F12+[25]NDC!F12</f>
        <v>3309</v>
      </c>
      <c r="G12" s="76">
        <f>[25]ANC!G12+[25]BCC!G12+[25]BRD!G12+[25]GDC!G12+[25]NDC!G12</f>
        <v>0</v>
      </c>
      <c r="H12" s="77">
        <f t="shared" si="1"/>
        <v>3309</v>
      </c>
      <c r="I12" s="77">
        <f t="shared" si="2"/>
        <v>0</v>
      </c>
    </row>
    <row r="13" spans="1:9" ht="15.75">
      <c r="A13" s="74" t="s">
        <v>236</v>
      </c>
      <c r="B13" s="75" t="s">
        <v>237</v>
      </c>
      <c r="C13" s="76">
        <v>0</v>
      </c>
      <c r="D13" s="76">
        <f>[25]ANC!D13+[25]BCC!D13+[25]BRD!D13+[25]GDC!D13+[25]NDC!D13</f>
        <v>9964</v>
      </c>
      <c r="E13" s="77">
        <f t="shared" si="0"/>
        <v>9964</v>
      </c>
      <c r="F13" s="76">
        <f>[25]ANC!F13+[25]BCC!F13+[25]BRD!F13+[25]GDC!F13+[25]NDC!F13</f>
        <v>9964</v>
      </c>
      <c r="G13" s="76">
        <f>[25]ANC!G13+[25]BCC!G13+[25]BRD!G13+[25]GDC!G13+[25]NDC!G13</f>
        <v>0</v>
      </c>
      <c r="H13" s="77">
        <f t="shared" si="1"/>
        <v>9964</v>
      </c>
      <c r="I13" s="77">
        <f t="shared" si="2"/>
        <v>0</v>
      </c>
    </row>
    <row r="14" spans="1:9" s="73" customFormat="1" ht="15.75">
      <c r="A14" s="70" t="s">
        <v>238</v>
      </c>
      <c r="B14" s="71" t="s">
        <v>239</v>
      </c>
      <c r="C14" s="72">
        <f>SUM(C15:C19)</f>
        <v>0</v>
      </c>
      <c r="D14" s="72">
        <f>SUM(D15:D19)</f>
        <v>9308</v>
      </c>
      <c r="E14" s="72">
        <f>C14+D14</f>
        <v>9308</v>
      </c>
      <c r="F14" s="72">
        <f>SUM(F15:F19)</f>
        <v>9308</v>
      </c>
      <c r="G14" s="72">
        <f>SUM(G15:G19)</f>
        <v>0</v>
      </c>
      <c r="H14" s="72">
        <f>F14+G14</f>
        <v>9308</v>
      </c>
      <c r="I14" s="72">
        <f>E14-H14</f>
        <v>0</v>
      </c>
    </row>
    <row r="15" spans="1:9" ht="15.75">
      <c r="A15" s="74" t="s">
        <v>228</v>
      </c>
      <c r="B15" s="75" t="s">
        <v>240</v>
      </c>
      <c r="C15" s="76">
        <v>0</v>
      </c>
      <c r="D15" s="76">
        <f>[25]ANC!D15+[25]BCC!D15+[25]BRD!D15+[25]GDC!D15+[25]NDC!D15</f>
        <v>5461</v>
      </c>
      <c r="E15" s="77">
        <f t="shared" si="0"/>
        <v>5461</v>
      </c>
      <c r="F15" s="76">
        <f>[25]ANC!F15+[25]BCC!F15+[25]BRD!F15+[25]GDC!F15+[25]NDC!F15</f>
        <v>5461</v>
      </c>
      <c r="G15" s="76">
        <f>[25]ANC!G15+[25]BCC!G15+[25]BRD!G15+[25]GDC!G15+[25]NDC!G15</f>
        <v>0</v>
      </c>
      <c r="H15" s="77">
        <f t="shared" si="1"/>
        <v>5461</v>
      </c>
      <c r="I15" s="77">
        <f t="shared" si="2"/>
        <v>0</v>
      </c>
    </row>
    <row r="16" spans="1:9" ht="15.75">
      <c r="A16" s="74" t="s">
        <v>230</v>
      </c>
      <c r="B16" s="75" t="s">
        <v>241</v>
      </c>
      <c r="C16" s="76">
        <v>0</v>
      </c>
      <c r="D16" s="76">
        <f>[25]ANC!D16+[25]BCC!D16+[25]BRD!D16+[25]GDC!D16+[25]NDC!D16</f>
        <v>2036</v>
      </c>
      <c r="E16" s="77">
        <f t="shared" si="0"/>
        <v>2036</v>
      </c>
      <c r="F16" s="76">
        <f>[25]ANC!F16+[25]BCC!F16+[25]BRD!F16+[25]GDC!F16+[25]NDC!F16</f>
        <v>2036</v>
      </c>
      <c r="G16" s="76">
        <f>[25]ANC!G16+[25]BCC!G16+[25]BRD!G16+[25]GDC!G16+[25]NDC!G16</f>
        <v>0</v>
      </c>
      <c r="H16" s="77">
        <f t="shared" si="1"/>
        <v>2036</v>
      </c>
      <c r="I16" s="77">
        <f t="shared" si="2"/>
        <v>0</v>
      </c>
    </row>
    <row r="17" spans="1:9" ht="15.75">
      <c r="A17" s="74" t="s">
        <v>232</v>
      </c>
      <c r="B17" s="75" t="s">
        <v>242</v>
      </c>
      <c r="C17" s="76">
        <v>0</v>
      </c>
      <c r="D17" s="76">
        <f>[25]ANC!D17+[25]BCC!D17+[25]BRD!D17+[25]GDC!D17+[25]NDC!D17</f>
        <v>39</v>
      </c>
      <c r="E17" s="77">
        <f t="shared" si="0"/>
        <v>39</v>
      </c>
      <c r="F17" s="76">
        <f>[25]ANC!F17+[25]BCC!F17+[25]BRD!F17+[25]GDC!F17+[25]NDC!F17</f>
        <v>39</v>
      </c>
      <c r="G17" s="76">
        <f>[25]ANC!G17+[25]BCC!G17+[25]BRD!G17+[25]GDC!G17+[25]NDC!G17</f>
        <v>0</v>
      </c>
      <c r="H17" s="77">
        <f t="shared" si="1"/>
        <v>39</v>
      </c>
      <c r="I17" s="77">
        <f t="shared" si="2"/>
        <v>0</v>
      </c>
    </row>
    <row r="18" spans="1:9" ht="15.75">
      <c r="A18" s="74" t="s">
        <v>234</v>
      </c>
      <c r="B18" s="75" t="s">
        <v>243</v>
      </c>
      <c r="C18" s="76">
        <v>0</v>
      </c>
      <c r="D18" s="76">
        <f>[25]ANC!D18+[25]BCC!D18+[25]BRD!D18+[25]GDC!D18+[25]NDC!D18</f>
        <v>561</v>
      </c>
      <c r="E18" s="77">
        <f t="shared" si="0"/>
        <v>561</v>
      </c>
      <c r="F18" s="76">
        <f>[25]ANC!F18+[25]BCC!F18+[25]BRD!F18+[25]GDC!F18+[25]NDC!F18</f>
        <v>561</v>
      </c>
      <c r="G18" s="76">
        <f>[25]ANC!G18+[25]BCC!G18+[25]BRD!G18+[25]GDC!G18+[25]NDC!G18</f>
        <v>0</v>
      </c>
      <c r="H18" s="77">
        <f t="shared" si="1"/>
        <v>561</v>
      </c>
      <c r="I18" s="77">
        <f t="shared" si="2"/>
        <v>0</v>
      </c>
    </row>
    <row r="19" spans="1:9" ht="15.75">
      <c r="A19" s="74" t="s">
        <v>236</v>
      </c>
      <c r="B19" s="75" t="s">
        <v>244</v>
      </c>
      <c r="C19" s="76">
        <v>0</v>
      </c>
      <c r="D19" s="76">
        <f>[25]ANC!D19+[25]BCC!D19+[25]BRD!D19+[25]GDC!D19+[25]NDC!D19</f>
        <v>1211</v>
      </c>
      <c r="E19" s="77">
        <f t="shared" si="0"/>
        <v>1211</v>
      </c>
      <c r="F19" s="76">
        <f>[25]ANC!F19+[25]BCC!F19+[25]BRD!F19+[25]GDC!F19+[25]NDC!F19</f>
        <v>1211</v>
      </c>
      <c r="G19" s="76">
        <f>[25]ANC!G19+[25]BCC!G19+[25]BRD!G19+[25]GDC!G19+[25]NDC!G19</f>
        <v>0</v>
      </c>
      <c r="H19" s="77">
        <f t="shared" si="1"/>
        <v>1211</v>
      </c>
      <c r="I19" s="77">
        <f t="shared" si="2"/>
        <v>0</v>
      </c>
    </row>
    <row r="20" spans="1:9" s="73" customFormat="1" ht="15.75">
      <c r="A20" s="70" t="s">
        <v>245</v>
      </c>
      <c r="B20" s="71" t="s">
        <v>246</v>
      </c>
      <c r="C20" s="72">
        <f>SUM(C21:C26)</f>
        <v>0</v>
      </c>
      <c r="D20" s="72">
        <f>SUM(D21:D26)</f>
        <v>27898</v>
      </c>
      <c r="E20" s="72">
        <f t="shared" si="0"/>
        <v>27898</v>
      </c>
      <c r="F20" s="72">
        <f>SUM(F21:F26)</f>
        <v>27898</v>
      </c>
      <c r="G20" s="72">
        <f>SUM(G21:G26)</f>
        <v>0</v>
      </c>
      <c r="H20" s="72">
        <f t="shared" si="1"/>
        <v>27898</v>
      </c>
      <c r="I20" s="72">
        <f t="shared" si="2"/>
        <v>0</v>
      </c>
    </row>
    <row r="21" spans="1:9" ht="15.75">
      <c r="A21" s="74" t="s">
        <v>228</v>
      </c>
      <c r="B21" s="75" t="s">
        <v>247</v>
      </c>
      <c r="C21" s="76">
        <v>0</v>
      </c>
      <c r="D21" s="76">
        <f>[25]ANC!D21+[25]BCC!D21+[25]BRD!D21+[25]GDC!D21+[25]NDC!D21</f>
        <v>14157</v>
      </c>
      <c r="E21" s="77">
        <f t="shared" si="0"/>
        <v>14157</v>
      </c>
      <c r="F21" s="76">
        <f>[25]ANC!F21+[25]BCC!F21+[25]BRD!F21+[25]GDC!F21+[25]NDC!F21</f>
        <v>14157</v>
      </c>
      <c r="G21" s="76">
        <f>[25]ANC!G21+[25]BCC!G21+[25]BRD!G21+[25]GDC!G21+[25]NDC!G21</f>
        <v>0</v>
      </c>
      <c r="H21" s="77">
        <f t="shared" si="1"/>
        <v>14157</v>
      </c>
      <c r="I21" s="77">
        <f t="shared" si="2"/>
        <v>0</v>
      </c>
    </row>
    <row r="22" spans="1:9" ht="15.75">
      <c r="A22" s="74" t="s">
        <v>230</v>
      </c>
      <c r="B22" s="75" t="s">
        <v>248</v>
      </c>
      <c r="C22" s="76">
        <v>0</v>
      </c>
      <c r="D22" s="76">
        <f>[25]ANC!D22+[25]BCC!D22+[25]BRD!D22+[25]GDC!D22+[25]NDC!D22</f>
        <v>1168</v>
      </c>
      <c r="E22" s="77">
        <f t="shared" si="0"/>
        <v>1168</v>
      </c>
      <c r="F22" s="76">
        <f>[25]ANC!F22+[25]BCC!F22+[25]BRD!F22+[25]GDC!F22+[25]NDC!F22</f>
        <v>1168</v>
      </c>
      <c r="G22" s="76">
        <f>[25]ANC!G22+[25]BCC!G22+[25]BRD!G22+[25]GDC!G22+[25]NDC!G22</f>
        <v>0</v>
      </c>
      <c r="H22" s="77">
        <f t="shared" si="1"/>
        <v>1168</v>
      </c>
      <c r="I22" s="77">
        <f t="shared" si="2"/>
        <v>0</v>
      </c>
    </row>
    <row r="23" spans="1:9" ht="15.75">
      <c r="A23" s="74" t="s">
        <v>232</v>
      </c>
      <c r="B23" s="75" t="s">
        <v>249</v>
      </c>
      <c r="C23" s="76">
        <v>0</v>
      </c>
      <c r="D23" s="76">
        <f>[25]ANC!D23+[25]BCC!D23+[25]BRD!D23+[25]GDC!D23+[25]NDC!D23</f>
        <v>650</v>
      </c>
      <c r="E23" s="77">
        <f t="shared" si="0"/>
        <v>650</v>
      </c>
      <c r="F23" s="76">
        <f>[25]ANC!F23+[25]BCC!F23+[25]BRD!F23+[25]GDC!F23+[25]NDC!F23</f>
        <v>650</v>
      </c>
      <c r="G23" s="76">
        <f>[25]ANC!G23+[25]BCC!G23+[25]BRD!G23+[25]GDC!G23+[25]NDC!G23</f>
        <v>0</v>
      </c>
      <c r="H23" s="77">
        <f t="shared" si="1"/>
        <v>650</v>
      </c>
      <c r="I23" s="77">
        <f t="shared" si="2"/>
        <v>0</v>
      </c>
    </row>
    <row r="24" spans="1:9" ht="15.75">
      <c r="A24" s="74" t="s">
        <v>234</v>
      </c>
      <c r="B24" s="75" t="s">
        <v>250</v>
      </c>
      <c r="C24" s="76">
        <v>0</v>
      </c>
      <c r="D24" s="76">
        <f>[25]ANC!D24+[25]BCC!D24+[25]BRD!D24+[25]GDC!D24+[25]NDC!D24</f>
        <v>0</v>
      </c>
      <c r="E24" s="77">
        <f t="shared" si="0"/>
        <v>0</v>
      </c>
      <c r="F24" s="76">
        <f>[25]ANC!F24+[25]BCC!F24+[25]BRD!F24+[25]GDC!F24+[25]NDC!F24</f>
        <v>0</v>
      </c>
      <c r="G24" s="76">
        <f>[25]ANC!G24+[25]BCC!G24+[25]BRD!G24+[25]GDC!G24+[25]NDC!G24</f>
        <v>0</v>
      </c>
      <c r="H24" s="77">
        <f t="shared" si="1"/>
        <v>0</v>
      </c>
      <c r="I24" s="77">
        <f t="shared" si="2"/>
        <v>0</v>
      </c>
    </row>
    <row r="25" spans="1:9" ht="15.75">
      <c r="A25" s="74" t="s">
        <v>236</v>
      </c>
      <c r="B25" s="75" t="s">
        <v>251</v>
      </c>
      <c r="C25" s="76">
        <v>0</v>
      </c>
      <c r="D25" s="76">
        <f>[25]ANC!D25+[25]BCC!D25+[25]BRD!D25+[25]GDC!D25+[25]NDC!D25</f>
        <v>5197</v>
      </c>
      <c r="E25" s="77">
        <f t="shared" si="0"/>
        <v>5197</v>
      </c>
      <c r="F25" s="76">
        <f>[25]ANC!F25+[25]BCC!F25+[25]BRD!F25+[25]GDC!F25+[25]NDC!F25</f>
        <v>5197</v>
      </c>
      <c r="G25" s="76">
        <f>[25]ANC!G25+[25]BCC!G25+[25]BRD!G25+[25]GDC!G25+[25]NDC!G25</f>
        <v>0</v>
      </c>
      <c r="H25" s="77">
        <f t="shared" si="1"/>
        <v>5197</v>
      </c>
      <c r="I25" s="77">
        <f t="shared" si="2"/>
        <v>0</v>
      </c>
    </row>
    <row r="26" spans="1:9" ht="15.75">
      <c r="A26" s="74" t="s">
        <v>252</v>
      </c>
      <c r="B26" s="75" t="s">
        <v>253</v>
      </c>
      <c r="C26" s="76">
        <v>0</v>
      </c>
      <c r="D26" s="76">
        <f>[25]ANC!D26+[25]BCC!D26+[25]BRD!D26+[25]GDC!D26+[25]NDC!D26</f>
        <v>6726</v>
      </c>
      <c r="E26" s="77">
        <f t="shared" si="0"/>
        <v>6726</v>
      </c>
      <c r="F26" s="76">
        <f>[25]ANC!F26+[25]BCC!F26+[25]BRD!F26+[25]GDC!F26+[25]NDC!F26</f>
        <v>6726</v>
      </c>
      <c r="G26" s="76">
        <f>[25]ANC!G26+[25]BCC!G26+[25]BRD!G26+[25]GDC!G26+[25]NDC!G26</f>
        <v>0</v>
      </c>
      <c r="H26" s="77">
        <f t="shared" si="1"/>
        <v>6726</v>
      </c>
      <c r="I26" s="77">
        <f t="shared" si="2"/>
        <v>0</v>
      </c>
    </row>
    <row r="27" spans="1:9" s="73" customFormat="1" ht="15.75">
      <c r="A27" s="70" t="s">
        <v>254</v>
      </c>
      <c r="B27" s="71" t="s">
        <v>255</v>
      </c>
      <c r="C27" s="72">
        <f>SUM(C28:C29)</f>
        <v>0</v>
      </c>
      <c r="D27" s="72">
        <f>SUM(D28:D29)</f>
        <v>6328</v>
      </c>
      <c r="E27" s="72">
        <f t="shared" si="0"/>
        <v>6328</v>
      </c>
      <c r="F27" s="72">
        <f>SUM(F28:F29)</f>
        <v>6328</v>
      </c>
      <c r="G27" s="72">
        <f>SUM(G28:G29)</f>
        <v>0</v>
      </c>
      <c r="H27" s="72">
        <f t="shared" si="1"/>
        <v>6328</v>
      </c>
      <c r="I27" s="72">
        <f t="shared" si="2"/>
        <v>0</v>
      </c>
    </row>
    <row r="28" spans="1:9" ht="15.75">
      <c r="A28" s="74" t="s">
        <v>228</v>
      </c>
      <c r="B28" s="75" t="s">
        <v>256</v>
      </c>
      <c r="C28" s="76">
        <v>0</v>
      </c>
      <c r="D28" s="76">
        <f>[25]ANC!D28+[25]BCC!D28+[25]BRD!D28+[25]GDC!D28+[25]NDC!D28</f>
        <v>4778</v>
      </c>
      <c r="E28" s="77">
        <f t="shared" si="0"/>
        <v>4778</v>
      </c>
      <c r="F28" s="76">
        <f>[25]ANC!F28+[25]BCC!F28+[25]BRD!F28+[25]GDC!F28+[25]NDC!F28</f>
        <v>4778</v>
      </c>
      <c r="G28" s="76">
        <f>[25]ANC!G28+[25]BCC!G28+[25]BRD!G28+[25]GDC!G28+[25]NDC!G28</f>
        <v>0</v>
      </c>
      <c r="H28" s="77">
        <f t="shared" si="1"/>
        <v>4778</v>
      </c>
      <c r="I28" s="77">
        <f t="shared" si="2"/>
        <v>0</v>
      </c>
    </row>
    <row r="29" spans="1:9" ht="15.75">
      <c r="A29" s="74" t="s">
        <v>230</v>
      </c>
      <c r="B29" s="75" t="s">
        <v>257</v>
      </c>
      <c r="C29" s="76">
        <v>0</v>
      </c>
      <c r="D29" s="76">
        <f>[25]ANC!D29+[25]BCC!D29+[25]BRD!D29+[25]GDC!D29+[25]NDC!D29</f>
        <v>1550</v>
      </c>
      <c r="E29" s="77">
        <f t="shared" si="0"/>
        <v>1550</v>
      </c>
      <c r="F29" s="76">
        <f>[25]ANC!F29+[25]BCC!F29+[25]BRD!F29+[25]GDC!F29+[25]NDC!F29</f>
        <v>1550</v>
      </c>
      <c r="G29" s="76">
        <f>[25]ANC!G29+[25]BCC!G29+[25]BRD!G29+[25]GDC!G29+[25]NDC!G29</f>
        <v>0</v>
      </c>
      <c r="H29" s="77">
        <f t="shared" si="1"/>
        <v>1550</v>
      </c>
      <c r="I29" s="77">
        <f t="shared" si="2"/>
        <v>0</v>
      </c>
    </row>
    <row r="30" spans="1:9" s="73" customFormat="1" ht="15.75">
      <c r="A30" s="70" t="s">
        <v>258</v>
      </c>
      <c r="B30" s="71" t="s">
        <v>259</v>
      </c>
      <c r="C30" s="72">
        <f>SUM(C31:C34)</f>
        <v>0</v>
      </c>
      <c r="D30" s="72">
        <f>SUM(D31:D34)</f>
        <v>14695</v>
      </c>
      <c r="E30" s="72">
        <f t="shared" si="0"/>
        <v>14695</v>
      </c>
      <c r="F30" s="78">
        <f>SUM(F31:F34)</f>
        <v>14695</v>
      </c>
      <c r="G30" s="78">
        <f>SUM(G31:G34)</f>
        <v>0</v>
      </c>
      <c r="H30" s="72">
        <f t="shared" si="1"/>
        <v>14695</v>
      </c>
      <c r="I30" s="72">
        <f t="shared" si="2"/>
        <v>0</v>
      </c>
    </row>
    <row r="31" spans="1:9" ht="31.5">
      <c r="A31" s="74" t="s">
        <v>228</v>
      </c>
      <c r="B31" s="75" t="s">
        <v>260</v>
      </c>
      <c r="C31" s="76">
        <v>0</v>
      </c>
      <c r="D31" s="76">
        <f>[25]ANC!D31+[25]BCC!D31+[25]BRD!D31+[25]GDC!D31+[25]NDC!D31</f>
        <v>9425</v>
      </c>
      <c r="E31" s="77">
        <f t="shared" si="0"/>
        <v>9425</v>
      </c>
      <c r="F31" s="79">
        <f>[25]ANC!F31+[25]BCC!F31+[25]BRD!F31+[25]GDC!F31+[25]NDC!F31</f>
        <v>9425</v>
      </c>
      <c r="G31" s="79">
        <f>[25]ANC!G31+[25]BCC!G31+[25]BRD!G31+[25]GDC!G31+[25]NDC!G31</f>
        <v>0</v>
      </c>
      <c r="H31" s="77">
        <f t="shared" si="1"/>
        <v>9425</v>
      </c>
      <c r="I31" s="77">
        <f t="shared" si="2"/>
        <v>0</v>
      </c>
    </row>
    <row r="32" spans="1:9" ht="31.5">
      <c r="A32" s="74" t="s">
        <v>230</v>
      </c>
      <c r="B32" s="75" t="s">
        <v>261</v>
      </c>
      <c r="C32" s="76">
        <v>0</v>
      </c>
      <c r="D32" s="76">
        <f>[25]ANC!D32+[25]BCC!D32+[25]BRD!D32+[25]GDC!D32+[25]NDC!D32</f>
        <v>4236</v>
      </c>
      <c r="E32" s="77">
        <f t="shared" si="0"/>
        <v>4236</v>
      </c>
      <c r="F32" s="76">
        <f>[25]ANC!F32+[25]BCC!F32+[25]BRD!F32+[25]GDC!F32+[25]NDC!F32</f>
        <v>4236</v>
      </c>
      <c r="G32" s="76">
        <f>[25]ANC!G32+[25]BCC!G32+[25]BRD!G32+[25]GDC!G32+[25]NDC!G32</f>
        <v>0</v>
      </c>
      <c r="H32" s="77">
        <f t="shared" si="1"/>
        <v>4236</v>
      </c>
      <c r="I32" s="77">
        <f t="shared" si="2"/>
        <v>0</v>
      </c>
    </row>
    <row r="33" spans="1:9" ht="31.5">
      <c r="A33" s="74" t="s">
        <v>232</v>
      </c>
      <c r="B33" s="75" t="s">
        <v>262</v>
      </c>
      <c r="C33" s="76">
        <v>0</v>
      </c>
      <c r="D33" s="76">
        <f>[25]ANC!D33+[25]BCC!D33+[25]BRD!D33+[25]GDC!D33+[25]NDC!D33</f>
        <v>866</v>
      </c>
      <c r="E33" s="77">
        <f t="shared" si="0"/>
        <v>866</v>
      </c>
      <c r="F33" s="76">
        <f>[25]ANC!F33+[25]BCC!F33+[25]BRD!F33+[25]GDC!F33+[25]NDC!F33</f>
        <v>866</v>
      </c>
      <c r="G33" s="76">
        <f>[25]ANC!G33+[25]BCC!G33+[25]BRD!G33+[25]GDC!G33+[25]NDC!G33</f>
        <v>0</v>
      </c>
      <c r="H33" s="77">
        <f t="shared" si="1"/>
        <v>866</v>
      </c>
      <c r="I33" s="77">
        <f t="shared" si="2"/>
        <v>0</v>
      </c>
    </row>
    <row r="34" spans="1:9" ht="15.75">
      <c r="A34" s="74" t="s">
        <v>234</v>
      </c>
      <c r="B34" s="75" t="s">
        <v>263</v>
      </c>
      <c r="C34" s="76">
        <v>0</v>
      </c>
      <c r="D34" s="76">
        <f>[25]ANC!D34+[25]BCC!D34+[25]BRD!D34+[25]GDC!D34+[25]NDC!D34</f>
        <v>168</v>
      </c>
      <c r="E34" s="77">
        <f t="shared" si="0"/>
        <v>168</v>
      </c>
      <c r="F34" s="76">
        <f>[25]ANC!F34+[25]BCC!F34+[25]BRD!F34+[25]GDC!F34+[25]NDC!F34</f>
        <v>168</v>
      </c>
      <c r="G34" s="76">
        <f>[25]ANC!G34+[25]BCC!G34+[25]BRD!G34+[25]GDC!G34+[25]NDC!G34</f>
        <v>0</v>
      </c>
      <c r="H34" s="77">
        <f t="shared" si="1"/>
        <v>168</v>
      </c>
      <c r="I34" s="77">
        <f t="shared" si="2"/>
        <v>0</v>
      </c>
    </row>
    <row r="35" spans="1:9" s="73" customFormat="1" ht="15.75">
      <c r="A35" s="70" t="s">
        <v>264</v>
      </c>
      <c r="B35" s="71" t="s">
        <v>265</v>
      </c>
      <c r="C35" s="72">
        <f>SUM(C36:C44)</f>
        <v>0</v>
      </c>
      <c r="D35" s="72">
        <f>SUM(D36:D44)</f>
        <v>16692</v>
      </c>
      <c r="E35" s="72">
        <f t="shared" si="0"/>
        <v>16692</v>
      </c>
      <c r="F35" s="78">
        <f>SUM(F36:F44)</f>
        <v>16692</v>
      </c>
      <c r="G35" s="78">
        <f>SUM(G36:G44)</f>
        <v>0</v>
      </c>
      <c r="H35" s="72">
        <f t="shared" si="1"/>
        <v>16692</v>
      </c>
      <c r="I35" s="72">
        <f t="shared" si="2"/>
        <v>0</v>
      </c>
    </row>
    <row r="36" spans="1:9" ht="31.5">
      <c r="A36" s="74" t="s">
        <v>228</v>
      </c>
      <c r="B36" s="75" t="s">
        <v>266</v>
      </c>
      <c r="C36" s="76">
        <v>0</v>
      </c>
      <c r="D36" s="76">
        <f>[25]ANC!D36+[25]BCC!D36+[25]BRD!D36+[25]GDC!D36+[25]NDC!D36</f>
        <v>4436</v>
      </c>
      <c r="E36" s="77">
        <f t="shared" si="0"/>
        <v>4436</v>
      </c>
      <c r="F36" s="76">
        <f>[25]ANC!F36+[25]BCC!F36+[25]BRD!F36+[25]GDC!F36+[25]NDC!F36</f>
        <v>4436</v>
      </c>
      <c r="G36" s="76">
        <f>[25]ANC!G36+[25]BCC!G36+[25]BRD!G36+[25]GDC!G36+[25]NDC!G36</f>
        <v>0</v>
      </c>
      <c r="H36" s="77">
        <f t="shared" si="1"/>
        <v>4436</v>
      </c>
      <c r="I36" s="77">
        <f t="shared" si="2"/>
        <v>0</v>
      </c>
    </row>
    <row r="37" spans="1:9" ht="47.25">
      <c r="A37" s="74" t="s">
        <v>230</v>
      </c>
      <c r="B37" s="75" t="s">
        <v>267</v>
      </c>
      <c r="C37" s="76">
        <v>0</v>
      </c>
      <c r="D37" s="76">
        <f>[25]ANC!D37+[25]BCC!D37+[25]BRD!D37+[25]GDC!D37+[25]NDC!D37</f>
        <v>1998</v>
      </c>
      <c r="E37" s="77">
        <f t="shared" si="0"/>
        <v>1998</v>
      </c>
      <c r="F37" s="79">
        <f>[25]ANC!F37+[25]BCC!F37+[25]BRD!F37+[25]GDC!F37+[25]NDC!F37</f>
        <v>1998</v>
      </c>
      <c r="G37" s="79">
        <f>[25]ANC!G37+[25]BCC!G37+[25]BRD!G37+[25]GDC!G37+[25]NDC!G37</f>
        <v>0</v>
      </c>
      <c r="H37" s="77">
        <f t="shared" si="1"/>
        <v>1998</v>
      </c>
      <c r="I37" s="77">
        <f t="shared" si="2"/>
        <v>0</v>
      </c>
    </row>
    <row r="38" spans="1:9" ht="31.5">
      <c r="A38" s="74" t="s">
        <v>232</v>
      </c>
      <c r="B38" s="75" t="s">
        <v>268</v>
      </c>
      <c r="C38" s="76">
        <v>0</v>
      </c>
      <c r="D38" s="76">
        <f>[25]ANC!D38+[25]BCC!D38+[25]BRD!D38+[25]GDC!D38+[25]NDC!D38</f>
        <v>2060</v>
      </c>
      <c r="E38" s="77">
        <f t="shared" si="0"/>
        <v>2060</v>
      </c>
      <c r="F38" s="76">
        <f>[25]ANC!F38+[25]BCC!F38+[25]BRD!F38+[25]GDC!F38+[25]NDC!F38</f>
        <v>2060</v>
      </c>
      <c r="G38" s="76">
        <f>[25]ANC!G38+[25]BCC!G38+[25]BRD!G38+[25]GDC!G38+[25]NDC!G38</f>
        <v>0</v>
      </c>
      <c r="H38" s="77">
        <f t="shared" si="1"/>
        <v>2060</v>
      </c>
      <c r="I38" s="77">
        <f t="shared" si="2"/>
        <v>0</v>
      </c>
    </row>
    <row r="39" spans="1:9" ht="47.25">
      <c r="A39" s="74" t="s">
        <v>234</v>
      </c>
      <c r="B39" s="75" t="s">
        <v>269</v>
      </c>
      <c r="C39" s="76">
        <v>0</v>
      </c>
      <c r="D39" s="76">
        <f>[25]ANC!D39+[25]BCC!D39+[25]BRD!D39+[25]GDC!D39+[25]NDC!D39</f>
        <v>2337</v>
      </c>
      <c r="E39" s="77">
        <f t="shared" si="0"/>
        <v>2337</v>
      </c>
      <c r="F39" s="76">
        <f>[25]ANC!F39+[25]BCC!F39+[25]BRD!F39+[25]GDC!F39+[25]NDC!F39</f>
        <v>2337</v>
      </c>
      <c r="G39" s="76">
        <f>[25]ANC!G39+[25]BCC!G39+[25]BRD!G39+[25]GDC!G39+[25]NDC!G39</f>
        <v>0</v>
      </c>
      <c r="H39" s="77">
        <f t="shared" si="1"/>
        <v>2337</v>
      </c>
      <c r="I39" s="77">
        <f t="shared" si="2"/>
        <v>0</v>
      </c>
    </row>
    <row r="40" spans="1:9" ht="31.5">
      <c r="A40" s="74" t="s">
        <v>236</v>
      </c>
      <c r="B40" s="75" t="s">
        <v>270</v>
      </c>
      <c r="C40" s="76">
        <v>0</v>
      </c>
      <c r="D40" s="76">
        <f>[25]ANC!D40+[25]BCC!D40+[25]BRD!D40+[25]GDC!D40+[25]NDC!D40</f>
        <v>4</v>
      </c>
      <c r="E40" s="77">
        <f t="shared" si="0"/>
        <v>4</v>
      </c>
      <c r="F40" s="76">
        <f>[25]ANC!F40+[25]BCC!F40+[25]BRD!F40+[25]GDC!F40+[25]NDC!F40</f>
        <v>4</v>
      </c>
      <c r="G40" s="76">
        <f>[25]ANC!G40+[25]BCC!G40+[25]BRD!G40+[25]GDC!G40+[25]NDC!G40</f>
        <v>0</v>
      </c>
      <c r="H40" s="77">
        <f t="shared" si="1"/>
        <v>4</v>
      </c>
      <c r="I40" s="77">
        <f t="shared" si="2"/>
        <v>0</v>
      </c>
    </row>
    <row r="41" spans="1:9" ht="15.75">
      <c r="A41" s="74" t="s">
        <v>252</v>
      </c>
      <c r="B41" s="75" t="s">
        <v>271</v>
      </c>
      <c r="C41" s="76">
        <v>0</v>
      </c>
      <c r="D41" s="76">
        <f>[25]ANC!D41+[25]BCC!D41+[25]BRD!D41+[25]GDC!D41+[25]NDC!D41</f>
        <v>1740</v>
      </c>
      <c r="E41" s="77">
        <f t="shared" si="0"/>
        <v>1740</v>
      </c>
      <c r="F41" s="79">
        <f>[25]ANC!F41+[25]BCC!F41+[25]BRD!F41+[25]GDC!F41+[25]NDC!F41</f>
        <v>1740</v>
      </c>
      <c r="G41" s="79">
        <f>[25]ANC!G41+[25]BCC!G41+[25]BRD!G41+[25]GDC!G41+[25]NDC!G41</f>
        <v>0</v>
      </c>
      <c r="H41" s="77">
        <f t="shared" si="1"/>
        <v>1740</v>
      </c>
      <c r="I41" s="77">
        <f t="shared" si="2"/>
        <v>0</v>
      </c>
    </row>
    <row r="42" spans="1:9" ht="15.75">
      <c r="A42" s="74" t="s">
        <v>272</v>
      </c>
      <c r="B42" s="75" t="s">
        <v>273</v>
      </c>
      <c r="C42" s="76">
        <v>0</v>
      </c>
      <c r="D42" s="76">
        <f>[25]ANC!D42+[25]BCC!D42+[25]BRD!D42+[25]GDC!D42+[25]NDC!D42</f>
        <v>4011</v>
      </c>
      <c r="E42" s="77">
        <f t="shared" si="0"/>
        <v>4011</v>
      </c>
      <c r="F42" s="76">
        <f>[25]ANC!F42+[25]BCC!F42+[25]BRD!F42+[25]GDC!F42+[25]NDC!F42</f>
        <v>4011</v>
      </c>
      <c r="G42" s="76">
        <f>[25]ANC!G42+[25]BCC!G42+[25]BRD!G42+[25]GDC!G42+[25]NDC!G42</f>
        <v>0</v>
      </c>
      <c r="H42" s="77">
        <f t="shared" si="1"/>
        <v>4011</v>
      </c>
      <c r="I42" s="77">
        <f t="shared" si="2"/>
        <v>0</v>
      </c>
    </row>
    <row r="43" spans="1:9" ht="31.5">
      <c r="A43" s="74" t="s">
        <v>274</v>
      </c>
      <c r="B43" s="75" t="s">
        <v>275</v>
      </c>
      <c r="C43" s="76">
        <v>0</v>
      </c>
      <c r="D43" s="76">
        <f>[25]ANC!D43+[25]BCC!D43+[25]BRD!D43+[25]GDC!D43+[25]NDC!D43</f>
        <v>48</v>
      </c>
      <c r="E43" s="77">
        <f t="shared" si="0"/>
        <v>48</v>
      </c>
      <c r="F43" s="76">
        <f>[25]ANC!F43+[25]BCC!F43+[25]BRD!F43+[25]GDC!F43+[25]NDC!F43</f>
        <v>48</v>
      </c>
      <c r="G43" s="76">
        <f>[25]ANC!G43+[25]BCC!G43+[25]BRD!G43+[25]GDC!G43+[25]NDC!G43</f>
        <v>0</v>
      </c>
      <c r="H43" s="77">
        <f t="shared" si="1"/>
        <v>48</v>
      </c>
      <c r="I43" s="77">
        <f t="shared" si="2"/>
        <v>0</v>
      </c>
    </row>
    <row r="44" spans="1:9" ht="15.75">
      <c r="A44" s="74" t="s">
        <v>276</v>
      </c>
      <c r="B44" s="75" t="s">
        <v>277</v>
      </c>
      <c r="C44" s="76">
        <v>0</v>
      </c>
      <c r="D44" s="76">
        <f>[25]ANC!D44+[25]BCC!D44+[25]BRD!D44+[25]GDC!D44+[25]NDC!D44</f>
        <v>58</v>
      </c>
      <c r="E44" s="77">
        <f t="shared" si="0"/>
        <v>58</v>
      </c>
      <c r="F44" s="76">
        <f>[25]ANC!F44+[25]BCC!F44+[25]BRD!F44+[25]GDC!F44+[25]NDC!F44</f>
        <v>58</v>
      </c>
      <c r="G44" s="76">
        <f>[25]ANC!G44+[25]BCC!G44+[25]BRD!G44+[25]GDC!G44+[25]NDC!G44</f>
        <v>0</v>
      </c>
      <c r="H44" s="77">
        <f t="shared" si="1"/>
        <v>58</v>
      </c>
      <c r="I44" s="77">
        <f t="shared" si="2"/>
        <v>0</v>
      </c>
    </row>
    <row r="45" spans="1:9" s="73" customFormat="1" ht="31.5">
      <c r="A45" s="70" t="s">
        <v>278</v>
      </c>
      <c r="B45" s="71" t="s">
        <v>279</v>
      </c>
      <c r="C45" s="72">
        <v>0</v>
      </c>
      <c r="D45" s="72">
        <f>[25]ANC!D45+[25]BCC!D45+[25]BRD!D45+[25]GDC!D45+[25]NDC!D45</f>
        <v>6066</v>
      </c>
      <c r="E45" s="72">
        <f t="shared" si="0"/>
        <v>6066</v>
      </c>
      <c r="F45" s="72">
        <f>[25]ANC!F45+[25]BCC!F45+[25]BRD!F45+[25]GDC!F45+[25]NDC!F45</f>
        <v>6066</v>
      </c>
      <c r="G45" s="72">
        <f>[25]ANC!G45+[25]BCC!G45+[25]BRD!G45+[25]GDC!G45+[25]NDC!G45</f>
        <v>0</v>
      </c>
      <c r="H45" s="72">
        <f t="shared" si="1"/>
        <v>6066</v>
      </c>
      <c r="I45" s="72">
        <f t="shared" si="2"/>
        <v>0</v>
      </c>
    </row>
    <row r="46" spans="1:9" s="73" customFormat="1" ht="31.5">
      <c r="A46" s="70" t="s">
        <v>280</v>
      </c>
      <c r="B46" s="71" t="s">
        <v>281</v>
      </c>
      <c r="C46" s="72">
        <v>0</v>
      </c>
      <c r="D46" s="72">
        <f>[25]ANC!D46+[25]BCC!D46+[25]BRD!D46+[25]GDC!D46+[25]NDC!D46</f>
        <v>847</v>
      </c>
      <c r="E46" s="72">
        <f t="shared" si="0"/>
        <v>847</v>
      </c>
      <c r="F46" s="78">
        <f>[25]ANC!F46+[25]BCC!F46+[25]BRD!F46+[25]GDC!F46+[25]NDC!F46</f>
        <v>847</v>
      </c>
      <c r="G46" s="78">
        <f>[25]ANC!G46+[25]BCC!G46+[25]BRD!G46+[25]GDC!G46+[25]NDC!G46</f>
        <v>0</v>
      </c>
      <c r="H46" s="72">
        <f t="shared" si="1"/>
        <v>847</v>
      </c>
      <c r="I46" s="72">
        <f t="shared" si="2"/>
        <v>0</v>
      </c>
    </row>
    <row r="47" spans="1:9" s="73" customFormat="1" ht="15.75">
      <c r="A47" s="70" t="s">
        <v>228</v>
      </c>
      <c r="B47" s="71" t="s">
        <v>282</v>
      </c>
      <c r="C47" s="72">
        <v>0</v>
      </c>
      <c r="D47" s="72">
        <f>[25]ANC!D47+[25]BCC!D47+[25]BRD!D47+[25]GDC!D47+[25]NDC!D47</f>
        <v>939</v>
      </c>
      <c r="E47" s="72">
        <f t="shared" si="0"/>
        <v>939</v>
      </c>
      <c r="F47" s="72">
        <f>[25]ANC!F47+[25]BCC!F47+[25]BRD!F47+[25]GDC!F47+[25]NDC!F47</f>
        <v>939</v>
      </c>
      <c r="G47" s="72">
        <f>[25]ANC!G47+[25]BCC!G47+[25]BRD!G47+[25]GDC!G47+[25]NDC!G47</f>
        <v>0</v>
      </c>
      <c r="H47" s="72">
        <f t="shared" si="1"/>
        <v>939</v>
      </c>
      <c r="I47" s="72">
        <f t="shared" si="2"/>
        <v>0</v>
      </c>
    </row>
    <row r="48" spans="1:9" s="73" customFormat="1" ht="15.75">
      <c r="A48" s="70" t="s">
        <v>283</v>
      </c>
      <c r="B48" s="71" t="s">
        <v>284</v>
      </c>
      <c r="C48" s="72">
        <v>0</v>
      </c>
      <c r="D48" s="72">
        <f>[25]ANC!D48+[25]BCC!D48+[25]BRD!D48+[25]GDC!D48+[25]NDC!D48</f>
        <v>21838</v>
      </c>
      <c r="E48" s="72">
        <f t="shared" si="0"/>
        <v>21838</v>
      </c>
      <c r="F48" s="72">
        <f>[25]ANC!F48+[25]BCC!F48+[25]BRD!F48+[25]GDC!F48+[25]NDC!F48</f>
        <v>21838</v>
      </c>
      <c r="G48" s="72">
        <f>[25]ANC!G48+[25]BCC!G48+[25]BRD!G48+[25]GDC!G48+[25]NDC!G48</f>
        <v>0</v>
      </c>
      <c r="H48" s="72">
        <f t="shared" si="1"/>
        <v>21838</v>
      </c>
      <c r="I48" s="72">
        <f t="shared" si="2"/>
        <v>0</v>
      </c>
    </row>
    <row r="49" spans="1:12" s="73" customFormat="1" ht="15.75">
      <c r="A49" s="264" t="s">
        <v>4</v>
      </c>
      <c r="B49" s="265"/>
      <c r="C49" s="72">
        <f>SUM(C48,C47,C46,C45,C35,C30,C27,C20,C14,C8)</f>
        <v>0</v>
      </c>
      <c r="D49" s="72">
        <f>SUM(D48,D47,D46,D45,D35,D30,D27,D20,D14,D8)</f>
        <v>297253</v>
      </c>
      <c r="E49" s="72">
        <f>SUM(E48,E47,E46,E45,E35,E30,E27,E20,E14,E8)</f>
        <v>297253</v>
      </c>
      <c r="F49" s="78">
        <f>SUM(F48,F47,F46,F45,F35,F30,F27,F20,F14,F8)</f>
        <v>297253</v>
      </c>
      <c r="G49" s="78">
        <f>SUM(G48,G47,G46,G45,G35,G30,G27,G20,G14,G8)</f>
        <v>0</v>
      </c>
      <c r="H49" s="72">
        <f t="shared" si="1"/>
        <v>297253</v>
      </c>
      <c r="I49" s="72">
        <f t="shared" si="2"/>
        <v>0</v>
      </c>
    </row>
    <row r="50" spans="1:12" s="80" customFormat="1" ht="108" customHeight="1">
      <c r="A50" s="266" t="s">
        <v>285</v>
      </c>
      <c r="B50" s="266"/>
      <c r="C50" s="266"/>
      <c r="D50" s="266"/>
      <c r="E50" s="266"/>
      <c r="F50" s="266"/>
      <c r="G50" s="266"/>
      <c r="H50" s="266"/>
      <c r="I50" s="266"/>
    </row>
    <row r="53" spans="1:12">
      <c r="H53" s="81"/>
      <c r="L53" s="81"/>
    </row>
  </sheetData>
  <mergeCells count="12">
    <mergeCell ref="A49:B49"/>
    <mergeCell ref="A50:I50"/>
    <mergeCell ref="A1:I1"/>
    <mergeCell ref="A2:I2"/>
    <mergeCell ref="A3:I3"/>
    <mergeCell ref="A4:A6"/>
    <mergeCell ref="B4:B6"/>
    <mergeCell ref="C4:C6"/>
    <mergeCell ref="D4:D6"/>
    <mergeCell ref="E4:E6"/>
    <mergeCell ref="F4:H5"/>
    <mergeCell ref="I4:I6"/>
  </mergeCells>
  <printOptions horizontalCentered="1" verticalCentered="1"/>
  <pageMargins left="0.45" right="0.45" top="0.5" bottom="0.5" header="0.3" footer="0.3"/>
  <pageSetup paperSize="9" scale="50" orientation="landscape"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tabSelected="1" view="pageBreakPreview" zoomScaleSheetLayoutView="100" workbookViewId="0">
      <selection activeCell="A10" sqref="A10"/>
    </sheetView>
  </sheetViews>
  <sheetFormatPr defaultRowHeight="15.75"/>
  <cols>
    <col min="1" max="1" width="7" style="82" customWidth="1"/>
    <col min="2" max="2" width="64.85546875" style="82" customWidth="1"/>
    <col min="3" max="3" width="24.5703125" style="82" customWidth="1"/>
    <col min="4" max="4" width="11.5703125" style="82" customWidth="1"/>
    <col min="5" max="16384" width="9.140625" style="82"/>
  </cols>
  <sheetData>
    <row r="1" spans="1:9">
      <c r="A1" s="278" t="str">
        <f>'MG COVER PAGE'!A1</f>
        <v>Name of Distribution Licensee: M.G.V.C.L.</v>
      </c>
      <c r="B1" s="279"/>
      <c r="C1" s="279"/>
      <c r="D1" s="279"/>
    </row>
    <row r="2" spans="1:9">
      <c r="A2" s="278" t="str">
        <f>'MG SoP 03B '!A2:I2</f>
        <v>Quarter of the year :   Q-III  (Oct-Nov-Dec-2025)</v>
      </c>
      <c r="B2" s="279"/>
      <c r="C2" s="279"/>
      <c r="D2" s="279"/>
    </row>
    <row r="3" spans="1:9">
      <c r="A3" s="278" t="str">
        <f>'MG COVER PAGE'!A3</f>
        <v>Year: 2025-26</v>
      </c>
      <c r="B3" s="279"/>
      <c r="C3" s="279"/>
      <c r="D3" s="279"/>
    </row>
    <row r="4" spans="1:9" ht="37.5" customHeight="1">
      <c r="A4" s="280" t="s">
        <v>286</v>
      </c>
      <c r="B4" s="281"/>
      <c r="C4" s="281"/>
      <c r="D4" s="281"/>
      <c r="E4" s="83"/>
      <c r="F4" s="83"/>
      <c r="G4" s="83"/>
      <c r="H4" s="83"/>
    </row>
    <row r="5" spans="1:9" ht="31.5" customHeight="1">
      <c r="A5" s="282" t="s">
        <v>287</v>
      </c>
      <c r="B5" s="283"/>
      <c r="C5" s="283"/>
      <c r="D5" s="283"/>
      <c r="E5" s="84"/>
      <c r="F5" s="84"/>
      <c r="G5" s="84"/>
    </row>
    <row r="6" spans="1:9" ht="42" customHeight="1">
      <c r="A6" s="282"/>
      <c r="B6" s="283"/>
      <c r="C6" s="283"/>
      <c r="D6" s="283"/>
      <c r="E6" s="85"/>
      <c r="F6" s="84"/>
      <c r="G6" s="84"/>
      <c r="H6" s="86"/>
      <c r="I6" s="86"/>
    </row>
    <row r="7" spans="1:9" ht="63">
      <c r="A7" s="87" t="s">
        <v>288</v>
      </c>
      <c r="B7" s="87" t="s">
        <v>289</v>
      </c>
      <c r="C7" s="87" t="s">
        <v>290</v>
      </c>
      <c r="D7" s="87" t="s">
        <v>291</v>
      </c>
      <c r="E7" s="86"/>
    </row>
    <row r="8" spans="1:9" ht="48.75" hidden="1" customHeight="1">
      <c r="A8" s="74"/>
      <c r="B8" s="74"/>
      <c r="C8" s="74"/>
      <c r="D8" s="88" t="s">
        <v>292</v>
      </c>
    </row>
    <row r="9" spans="1:9" ht="39.950000000000003" customHeight="1">
      <c r="A9" s="74">
        <v>1</v>
      </c>
      <c r="B9" s="89" t="s">
        <v>293</v>
      </c>
      <c r="C9" s="218">
        <v>3740194</v>
      </c>
      <c r="D9" s="219" t="s">
        <v>205</v>
      </c>
      <c r="F9" s="90"/>
      <c r="G9" s="91"/>
      <c r="H9" s="91"/>
      <c r="I9" s="91"/>
    </row>
    <row r="10" spans="1:9" ht="39.950000000000003" customHeight="1">
      <c r="A10" s="74">
        <v>2</v>
      </c>
      <c r="B10" s="89" t="s">
        <v>294</v>
      </c>
      <c r="C10" s="218">
        <v>3740194</v>
      </c>
      <c r="D10" s="92" t="s">
        <v>205</v>
      </c>
      <c r="F10" s="90"/>
      <c r="G10" s="91"/>
      <c r="H10" s="91"/>
      <c r="I10" s="91"/>
    </row>
    <row r="11" spans="1:9" ht="39.950000000000003" customHeight="1">
      <c r="A11" s="74">
        <v>3</v>
      </c>
      <c r="B11" s="89" t="s">
        <v>295</v>
      </c>
      <c r="C11" s="218">
        <v>3740194</v>
      </c>
      <c r="D11" s="92" t="s">
        <v>296</v>
      </c>
      <c r="F11" s="90"/>
      <c r="G11" s="91"/>
      <c r="H11" s="91"/>
      <c r="I11" s="91"/>
    </row>
    <row r="12" spans="1:9" ht="47.25">
      <c r="A12" s="74">
        <v>4</v>
      </c>
      <c r="B12" s="89" t="s">
        <v>297</v>
      </c>
      <c r="C12" s="92">
        <f>7221+9249+11053</f>
        <v>27523</v>
      </c>
      <c r="D12" s="92" t="s">
        <v>298</v>
      </c>
    </row>
    <row r="13" spans="1:9" ht="153.75" customHeight="1">
      <c r="A13" s="277" t="s">
        <v>299</v>
      </c>
      <c r="B13" s="277"/>
      <c r="C13" s="277"/>
      <c r="D13" s="277"/>
    </row>
  </sheetData>
  <mergeCells count="6">
    <mergeCell ref="A13:D13"/>
    <mergeCell ref="A1:D1"/>
    <mergeCell ref="A2:D2"/>
    <mergeCell ref="A3:D3"/>
    <mergeCell ref="A4:D4"/>
    <mergeCell ref="A5:D6"/>
  </mergeCells>
  <printOptions horizontalCentered="1" verticalCentered="1"/>
  <pageMargins left="0.45" right="0.45" top="0.5" bottom="0.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12"/>
  <sheetViews>
    <sheetView view="pageBreakPreview" zoomScale="90" zoomScaleSheetLayoutView="90" workbookViewId="0">
      <selection activeCell="A10" sqref="A10"/>
    </sheetView>
  </sheetViews>
  <sheetFormatPr defaultRowHeight="15"/>
  <cols>
    <col min="1" max="1" width="7.5703125" style="94" customWidth="1"/>
    <col min="2" max="2" width="15" style="94" customWidth="1"/>
    <col min="3" max="3" width="17.85546875" style="94" customWidth="1"/>
    <col min="4" max="4" width="22" style="94" bestFit="1" customWidth="1"/>
    <col min="5" max="5" width="23.7109375" style="94" customWidth="1"/>
    <col min="6" max="6" width="23.42578125" style="94" customWidth="1"/>
    <col min="7" max="14" width="17.85546875" style="94" customWidth="1"/>
    <col min="15" max="250" width="9.140625" style="94"/>
    <col min="251" max="251" width="6.42578125" style="94" customWidth="1"/>
    <col min="252" max="252" width="13.5703125" style="94" customWidth="1"/>
    <col min="253" max="253" width="17.85546875" style="94" customWidth="1"/>
    <col min="254" max="254" width="16.42578125" style="94" customWidth="1"/>
    <col min="255" max="255" width="15.7109375" style="94" customWidth="1"/>
    <col min="256" max="256" width="15.42578125" style="94" customWidth="1"/>
    <col min="257" max="257" width="15.140625" style="94" customWidth="1"/>
    <col min="258" max="258" width="4.140625" style="94" customWidth="1"/>
    <col min="259" max="259" width="7.85546875" style="94" customWidth="1"/>
    <col min="260" max="506" width="9.140625" style="94"/>
    <col min="507" max="507" width="6.42578125" style="94" customWidth="1"/>
    <col min="508" max="508" width="13.5703125" style="94" customWidth="1"/>
    <col min="509" max="509" width="17.85546875" style="94" customWidth="1"/>
    <col min="510" max="510" width="16.42578125" style="94" customWidth="1"/>
    <col min="511" max="511" width="15.7109375" style="94" customWidth="1"/>
    <col min="512" max="512" width="15.42578125" style="94" customWidth="1"/>
    <col min="513" max="513" width="15.140625" style="94" customWidth="1"/>
    <col min="514" max="514" width="4.140625" style="94" customWidth="1"/>
    <col min="515" max="515" width="7.85546875" style="94" customWidth="1"/>
    <col min="516" max="762" width="9.140625" style="94"/>
    <col min="763" max="763" width="6.42578125" style="94" customWidth="1"/>
    <col min="764" max="764" width="13.5703125" style="94" customWidth="1"/>
    <col min="765" max="765" width="17.85546875" style="94" customWidth="1"/>
    <col min="766" max="766" width="16.42578125" style="94" customWidth="1"/>
    <col min="767" max="767" width="15.7109375" style="94" customWidth="1"/>
    <col min="768" max="768" width="15.42578125" style="94" customWidth="1"/>
    <col min="769" max="769" width="15.140625" style="94" customWidth="1"/>
    <col min="770" max="770" width="4.140625" style="94" customWidth="1"/>
    <col min="771" max="771" width="7.85546875" style="94" customWidth="1"/>
    <col min="772" max="1018" width="9.140625" style="94"/>
    <col min="1019" max="1019" width="6.42578125" style="94" customWidth="1"/>
    <col min="1020" max="1020" width="13.5703125" style="94" customWidth="1"/>
    <col min="1021" max="1021" width="17.85546875" style="94" customWidth="1"/>
    <col min="1022" max="1022" width="16.42578125" style="94" customWidth="1"/>
    <col min="1023" max="1023" width="15.7109375" style="94" customWidth="1"/>
    <col min="1024" max="1024" width="15.42578125" style="94" customWidth="1"/>
    <col min="1025" max="1025" width="15.140625" style="94" customWidth="1"/>
    <col min="1026" max="1026" width="4.140625" style="94" customWidth="1"/>
    <col min="1027" max="1027" width="7.85546875" style="94" customWidth="1"/>
    <col min="1028" max="1274" width="9.140625" style="94"/>
    <col min="1275" max="1275" width="6.42578125" style="94" customWidth="1"/>
    <col min="1276" max="1276" width="13.5703125" style="94" customWidth="1"/>
    <col min="1277" max="1277" width="17.85546875" style="94" customWidth="1"/>
    <col min="1278" max="1278" width="16.42578125" style="94" customWidth="1"/>
    <col min="1279" max="1279" width="15.7109375" style="94" customWidth="1"/>
    <col min="1280" max="1280" width="15.42578125" style="94" customWidth="1"/>
    <col min="1281" max="1281" width="15.140625" style="94" customWidth="1"/>
    <col min="1282" max="1282" width="4.140625" style="94" customWidth="1"/>
    <col min="1283" max="1283" width="7.85546875" style="94" customWidth="1"/>
    <col min="1284" max="1530" width="9.140625" style="94"/>
    <col min="1531" max="1531" width="6.42578125" style="94" customWidth="1"/>
    <col min="1532" max="1532" width="13.5703125" style="94" customWidth="1"/>
    <col min="1533" max="1533" width="17.85546875" style="94" customWidth="1"/>
    <col min="1534" max="1534" width="16.42578125" style="94" customWidth="1"/>
    <col min="1535" max="1535" width="15.7109375" style="94" customWidth="1"/>
    <col min="1536" max="1536" width="15.42578125" style="94" customWidth="1"/>
    <col min="1537" max="1537" width="15.140625" style="94" customWidth="1"/>
    <col min="1538" max="1538" width="4.140625" style="94" customWidth="1"/>
    <col min="1539" max="1539" width="7.85546875" style="94" customWidth="1"/>
    <col min="1540" max="1786" width="9.140625" style="94"/>
    <col min="1787" max="1787" width="6.42578125" style="94" customWidth="1"/>
    <col min="1788" max="1788" width="13.5703125" style="94" customWidth="1"/>
    <col min="1789" max="1789" width="17.85546875" style="94" customWidth="1"/>
    <col min="1790" max="1790" width="16.42578125" style="94" customWidth="1"/>
    <col min="1791" max="1791" width="15.7109375" style="94" customWidth="1"/>
    <col min="1792" max="1792" width="15.42578125" style="94" customWidth="1"/>
    <col min="1793" max="1793" width="15.140625" style="94" customWidth="1"/>
    <col min="1794" max="1794" width="4.140625" style="94" customWidth="1"/>
    <col min="1795" max="1795" width="7.85546875" style="94" customWidth="1"/>
    <col min="1796" max="2042" width="9.140625" style="94"/>
    <col min="2043" max="2043" width="6.42578125" style="94" customWidth="1"/>
    <col min="2044" max="2044" width="13.5703125" style="94" customWidth="1"/>
    <col min="2045" max="2045" width="17.85546875" style="94" customWidth="1"/>
    <col min="2046" max="2046" width="16.42578125" style="94" customWidth="1"/>
    <col min="2047" max="2047" width="15.7109375" style="94" customWidth="1"/>
    <col min="2048" max="2048" width="15.42578125" style="94" customWidth="1"/>
    <col min="2049" max="2049" width="15.140625" style="94" customWidth="1"/>
    <col min="2050" max="2050" width="4.140625" style="94" customWidth="1"/>
    <col min="2051" max="2051" width="7.85546875" style="94" customWidth="1"/>
    <col min="2052" max="2298" width="9.140625" style="94"/>
    <col min="2299" max="2299" width="6.42578125" style="94" customWidth="1"/>
    <col min="2300" max="2300" width="13.5703125" style="94" customWidth="1"/>
    <col min="2301" max="2301" width="17.85546875" style="94" customWidth="1"/>
    <col min="2302" max="2302" width="16.42578125" style="94" customWidth="1"/>
    <col min="2303" max="2303" width="15.7109375" style="94" customWidth="1"/>
    <col min="2304" max="2304" width="15.42578125" style="94" customWidth="1"/>
    <col min="2305" max="2305" width="15.140625" style="94" customWidth="1"/>
    <col min="2306" max="2306" width="4.140625" style="94" customWidth="1"/>
    <col min="2307" max="2307" width="7.85546875" style="94" customWidth="1"/>
    <col min="2308" max="2554" width="9.140625" style="94"/>
    <col min="2555" max="2555" width="6.42578125" style="94" customWidth="1"/>
    <col min="2556" max="2556" width="13.5703125" style="94" customWidth="1"/>
    <col min="2557" max="2557" width="17.85546875" style="94" customWidth="1"/>
    <col min="2558" max="2558" width="16.42578125" style="94" customWidth="1"/>
    <col min="2559" max="2559" width="15.7109375" style="94" customWidth="1"/>
    <col min="2560" max="2560" width="15.42578125" style="94" customWidth="1"/>
    <col min="2561" max="2561" width="15.140625" style="94" customWidth="1"/>
    <col min="2562" max="2562" width="4.140625" style="94" customWidth="1"/>
    <col min="2563" max="2563" width="7.85546875" style="94" customWidth="1"/>
    <col min="2564" max="2810" width="9.140625" style="94"/>
    <col min="2811" max="2811" width="6.42578125" style="94" customWidth="1"/>
    <col min="2812" max="2812" width="13.5703125" style="94" customWidth="1"/>
    <col min="2813" max="2813" width="17.85546875" style="94" customWidth="1"/>
    <col min="2814" max="2814" width="16.42578125" style="94" customWidth="1"/>
    <col min="2815" max="2815" width="15.7109375" style="94" customWidth="1"/>
    <col min="2816" max="2816" width="15.42578125" style="94" customWidth="1"/>
    <col min="2817" max="2817" width="15.140625" style="94" customWidth="1"/>
    <col min="2818" max="2818" width="4.140625" style="94" customWidth="1"/>
    <col min="2819" max="2819" width="7.85546875" style="94" customWidth="1"/>
    <col min="2820" max="3066" width="9.140625" style="94"/>
    <col min="3067" max="3067" width="6.42578125" style="94" customWidth="1"/>
    <col min="3068" max="3068" width="13.5703125" style="94" customWidth="1"/>
    <col min="3069" max="3069" width="17.85546875" style="94" customWidth="1"/>
    <col min="3070" max="3070" width="16.42578125" style="94" customWidth="1"/>
    <col min="3071" max="3071" width="15.7109375" style="94" customWidth="1"/>
    <col min="3072" max="3072" width="15.42578125" style="94" customWidth="1"/>
    <col min="3073" max="3073" width="15.140625" style="94" customWidth="1"/>
    <col min="3074" max="3074" width="4.140625" style="94" customWidth="1"/>
    <col min="3075" max="3075" width="7.85546875" style="94" customWidth="1"/>
    <col min="3076" max="3322" width="9.140625" style="94"/>
    <col min="3323" max="3323" width="6.42578125" style="94" customWidth="1"/>
    <col min="3324" max="3324" width="13.5703125" style="94" customWidth="1"/>
    <col min="3325" max="3325" width="17.85546875" style="94" customWidth="1"/>
    <col min="3326" max="3326" width="16.42578125" style="94" customWidth="1"/>
    <col min="3327" max="3327" width="15.7109375" style="94" customWidth="1"/>
    <col min="3328" max="3328" width="15.42578125" style="94" customWidth="1"/>
    <col min="3329" max="3329" width="15.140625" style="94" customWidth="1"/>
    <col min="3330" max="3330" width="4.140625" style="94" customWidth="1"/>
    <col min="3331" max="3331" width="7.85546875" style="94" customWidth="1"/>
    <col min="3332" max="3578" width="9.140625" style="94"/>
    <col min="3579" max="3579" width="6.42578125" style="94" customWidth="1"/>
    <col min="3580" max="3580" width="13.5703125" style="94" customWidth="1"/>
    <col min="3581" max="3581" width="17.85546875" style="94" customWidth="1"/>
    <col min="3582" max="3582" width="16.42578125" style="94" customWidth="1"/>
    <col min="3583" max="3583" width="15.7109375" style="94" customWidth="1"/>
    <col min="3584" max="3584" width="15.42578125" style="94" customWidth="1"/>
    <col min="3585" max="3585" width="15.140625" style="94" customWidth="1"/>
    <col min="3586" max="3586" width="4.140625" style="94" customWidth="1"/>
    <col min="3587" max="3587" width="7.85546875" style="94" customWidth="1"/>
    <col min="3588" max="3834" width="9.140625" style="94"/>
    <col min="3835" max="3835" width="6.42578125" style="94" customWidth="1"/>
    <col min="3836" max="3836" width="13.5703125" style="94" customWidth="1"/>
    <col min="3837" max="3837" width="17.85546875" style="94" customWidth="1"/>
    <col min="3838" max="3838" width="16.42578125" style="94" customWidth="1"/>
    <col min="3839" max="3839" width="15.7109375" style="94" customWidth="1"/>
    <col min="3840" max="3840" width="15.42578125" style="94" customWidth="1"/>
    <col min="3841" max="3841" width="15.140625" style="94" customWidth="1"/>
    <col min="3842" max="3842" width="4.140625" style="94" customWidth="1"/>
    <col min="3843" max="3843" width="7.85546875" style="94" customWidth="1"/>
    <col min="3844" max="4090" width="9.140625" style="94"/>
    <col min="4091" max="4091" width="6.42578125" style="94" customWidth="1"/>
    <col min="4092" max="4092" width="13.5703125" style="94" customWidth="1"/>
    <col min="4093" max="4093" width="17.85546875" style="94" customWidth="1"/>
    <col min="4094" max="4094" width="16.42578125" style="94" customWidth="1"/>
    <col min="4095" max="4095" width="15.7109375" style="94" customWidth="1"/>
    <col min="4096" max="4096" width="15.42578125" style="94" customWidth="1"/>
    <col min="4097" max="4097" width="15.140625" style="94" customWidth="1"/>
    <col min="4098" max="4098" width="4.140625" style="94" customWidth="1"/>
    <col min="4099" max="4099" width="7.85546875" style="94" customWidth="1"/>
    <col min="4100" max="4346" width="9.140625" style="94"/>
    <col min="4347" max="4347" width="6.42578125" style="94" customWidth="1"/>
    <col min="4348" max="4348" width="13.5703125" style="94" customWidth="1"/>
    <col min="4349" max="4349" width="17.85546875" style="94" customWidth="1"/>
    <col min="4350" max="4350" width="16.42578125" style="94" customWidth="1"/>
    <col min="4351" max="4351" width="15.7109375" style="94" customWidth="1"/>
    <col min="4352" max="4352" width="15.42578125" style="94" customWidth="1"/>
    <col min="4353" max="4353" width="15.140625" style="94" customWidth="1"/>
    <col min="4354" max="4354" width="4.140625" style="94" customWidth="1"/>
    <col min="4355" max="4355" width="7.85546875" style="94" customWidth="1"/>
    <col min="4356" max="4602" width="9.140625" style="94"/>
    <col min="4603" max="4603" width="6.42578125" style="94" customWidth="1"/>
    <col min="4604" max="4604" width="13.5703125" style="94" customWidth="1"/>
    <col min="4605" max="4605" width="17.85546875" style="94" customWidth="1"/>
    <col min="4606" max="4606" width="16.42578125" style="94" customWidth="1"/>
    <col min="4607" max="4607" width="15.7109375" style="94" customWidth="1"/>
    <col min="4608" max="4608" width="15.42578125" style="94" customWidth="1"/>
    <col min="4609" max="4609" width="15.140625" style="94" customWidth="1"/>
    <col min="4610" max="4610" width="4.140625" style="94" customWidth="1"/>
    <col min="4611" max="4611" width="7.85546875" style="94" customWidth="1"/>
    <col min="4612" max="4858" width="9.140625" style="94"/>
    <col min="4859" max="4859" width="6.42578125" style="94" customWidth="1"/>
    <col min="4860" max="4860" width="13.5703125" style="94" customWidth="1"/>
    <col min="4861" max="4861" width="17.85546875" style="94" customWidth="1"/>
    <col min="4862" max="4862" width="16.42578125" style="94" customWidth="1"/>
    <col min="4863" max="4863" width="15.7109375" style="94" customWidth="1"/>
    <col min="4864" max="4864" width="15.42578125" style="94" customWidth="1"/>
    <col min="4865" max="4865" width="15.140625" style="94" customWidth="1"/>
    <col min="4866" max="4866" width="4.140625" style="94" customWidth="1"/>
    <col min="4867" max="4867" width="7.85546875" style="94" customWidth="1"/>
    <col min="4868" max="5114" width="9.140625" style="94"/>
    <col min="5115" max="5115" width="6.42578125" style="94" customWidth="1"/>
    <col min="5116" max="5116" width="13.5703125" style="94" customWidth="1"/>
    <col min="5117" max="5117" width="17.85546875" style="94" customWidth="1"/>
    <col min="5118" max="5118" width="16.42578125" style="94" customWidth="1"/>
    <col min="5119" max="5119" width="15.7109375" style="94" customWidth="1"/>
    <col min="5120" max="5120" width="15.42578125" style="94" customWidth="1"/>
    <col min="5121" max="5121" width="15.140625" style="94" customWidth="1"/>
    <col min="5122" max="5122" width="4.140625" style="94" customWidth="1"/>
    <col min="5123" max="5123" width="7.85546875" style="94" customWidth="1"/>
    <col min="5124" max="5370" width="9.140625" style="94"/>
    <col min="5371" max="5371" width="6.42578125" style="94" customWidth="1"/>
    <col min="5372" max="5372" width="13.5703125" style="94" customWidth="1"/>
    <col min="5373" max="5373" width="17.85546875" style="94" customWidth="1"/>
    <col min="5374" max="5374" width="16.42578125" style="94" customWidth="1"/>
    <col min="5375" max="5375" width="15.7109375" style="94" customWidth="1"/>
    <col min="5376" max="5376" width="15.42578125" style="94" customWidth="1"/>
    <col min="5377" max="5377" width="15.140625" style="94" customWidth="1"/>
    <col min="5378" max="5378" width="4.140625" style="94" customWidth="1"/>
    <col min="5379" max="5379" width="7.85546875" style="94" customWidth="1"/>
    <col min="5380" max="5626" width="9.140625" style="94"/>
    <col min="5627" max="5627" width="6.42578125" style="94" customWidth="1"/>
    <col min="5628" max="5628" width="13.5703125" style="94" customWidth="1"/>
    <col min="5629" max="5629" width="17.85546875" style="94" customWidth="1"/>
    <col min="5630" max="5630" width="16.42578125" style="94" customWidth="1"/>
    <col min="5631" max="5631" width="15.7109375" style="94" customWidth="1"/>
    <col min="5632" max="5632" width="15.42578125" style="94" customWidth="1"/>
    <col min="5633" max="5633" width="15.140625" style="94" customWidth="1"/>
    <col min="5634" max="5634" width="4.140625" style="94" customWidth="1"/>
    <col min="5635" max="5635" width="7.85546875" style="94" customWidth="1"/>
    <col min="5636" max="5882" width="9.140625" style="94"/>
    <col min="5883" max="5883" width="6.42578125" style="94" customWidth="1"/>
    <col min="5884" max="5884" width="13.5703125" style="94" customWidth="1"/>
    <col min="5885" max="5885" width="17.85546875" style="94" customWidth="1"/>
    <col min="5886" max="5886" width="16.42578125" style="94" customWidth="1"/>
    <col min="5887" max="5887" width="15.7109375" style="94" customWidth="1"/>
    <col min="5888" max="5888" width="15.42578125" style="94" customWidth="1"/>
    <col min="5889" max="5889" width="15.140625" style="94" customWidth="1"/>
    <col min="5890" max="5890" width="4.140625" style="94" customWidth="1"/>
    <col min="5891" max="5891" width="7.85546875" style="94" customWidth="1"/>
    <col min="5892" max="6138" width="9.140625" style="94"/>
    <col min="6139" max="6139" width="6.42578125" style="94" customWidth="1"/>
    <col min="6140" max="6140" width="13.5703125" style="94" customWidth="1"/>
    <col min="6141" max="6141" width="17.85546875" style="94" customWidth="1"/>
    <col min="6142" max="6142" width="16.42578125" style="94" customWidth="1"/>
    <col min="6143" max="6143" width="15.7109375" style="94" customWidth="1"/>
    <col min="6144" max="6144" width="15.42578125" style="94" customWidth="1"/>
    <col min="6145" max="6145" width="15.140625" style="94" customWidth="1"/>
    <col min="6146" max="6146" width="4.140625" style="94" customWidth="1"/>
    <col min="6147" max="6147" width="7.85546875" style="94" customWidth="1"/>
    <col min="6148" max="6394" width="9.140625" style="94"/>
    <col min="6395" max="6395" width="6.42578125" style="94" customWidth="1"/>
    <col min="6396" max="6396" width="13.5703125" style="94" customWidth="1"/>
    <col min="6397" max="6397" width="17.85546875" style="94" customWidth="1"/>
    <col min="6398" max="6398" width="16.42578125" style="94" customWidth="1"/>
    <col min="6399" max="6399" width="15.7109375" style="94" customWidth="1"/>
    <col min="6400" max="6400" width="15.42578125" style="94" customWidth="1"/>
    <col min="6401" max="6401" width="15.140625" style="94" customWidth="1"/>
    <col min="6402" max="6402" width="4.140625" style="94" customWidth="1"/>
    <col min="6403" max="6403" width="7.85546875" style="94" customWidth="1"/>
    <col min="6404" max="6650" width="9.140625" style="94"/>
    <col min="6651" max="6651" width="6.42578125" style="94" customWidth="1"/>
    <col min="6652" max="6652" width="13.5703125" style="94" customWidth="1"/>
    <col min="6653" max="6653" width="17.85546875" style="94" customWidth="1"/>
    <col min="6654" max="6654" width="16.42578125" style="94" customWidth="1"/>
    <col min="6655" max="6655" width="15.7109375" style="94" customWidth="1"/>
    <col min="6656" max="6656" width="15.42578125" style="94" customWidth="1"/>
    <col min="6657" max="6657" width="15.140625" style="94" customWidth="1"/>
    <col min="6658" max="6658" width="4.140625" style="94" customWidth="1"/>
    <col min="6659" max="6659" width="7.85546875" style="94" customWidth="1"/>
    <col min="6660" max="6906" width="9.140625" style="94"/>
    <col min="6907" max="6907" width="6.42578125" style="94" customWidth="1"/>
    <col min="6908" max="6908" width="13.5703125" style="94" customWidth="1"/>
    <col min="6909" max="6909" width="17.85546875" style="94" customWidth="1"/>
    <col min="6910" max="6910" width="16.42578125" style="94" customWidth="1"/>
    <col min="6911" max="6911" width="15.7109375" style="94" customWidth="1"/>
    <col min="6912" max="6912" width="15.42578125" style="94" customWidth="1"/>
    <col min="6913" max="6913" width="15.140625" style="94" customWidth="1"/>
    <col min="6914" max="6914" width="4.140625" style="94" customWidth="1"/>
    <col min="6915" max="6915" width="7.85546875" style="94" customWidth="1"/>
    <col min="6916" max="7162" width="9.140625" style="94"/>
    <col min="7163" max="7163" width="6.42578125" style="94" customWidth="1"/>
    <col min="7164" max="7164" width="13.5703125" style="94" customWidth="1"/>
    <col min="7165" max="7165" width="17.85546875" style="94" customWidth="1"/>
    <col min="7166" max="7166" width="16.42578125" style="94" customWidth="1"/>
    <col min="7167" max="7167" width="15.7109375" style="94" customWidth="1"/>
    <col min="7168" max="7168" width="15.42578125" style="94" customWidth="1"/>
    <col min="7169" max="7169" width="15.140625" style="94" customWidth="1"/>
    <col min="7170" max="7170" width="4.140625" style="94" customWidth="1"/>
    <col min="7171" max="7171" width="7.85546875" style="94" customWidth="1"/>
    <col min="7172" max="7418" width="9.140625" style="94"/>
    <col min="7419" max="7419" width="6.42578125" style="94" customWidth="1"/>
    <col min="7420" max="7420" width="13.5703125" style="94" customWidth="1"/>
    <col min="7421" max="7421" width="17.85546875" style="94" customWidth="1"/>
    <col min="7422" max="7422" width="16.42578125" style="94" customWidth="1"/>
    <col min="7423" max="7423" width="15.7109375" style="94" customWidth="1"/>
    <col min="7424" max="7424" width="15.42578125" style="94" customWidth="1"/>
    <col min="7425" max="7425" width="15.140625" style="94" customWidth="1"/>
    <col min="7426" max="7426" width="4.140625" style="94" customWidth="1"/>
    <col min="7427" max="7427" width="7.85546875" style="94" customWidth="1"/>
    <col min="7428" max="7674" width="9.140625" style="94"/>
    <col min="7675" max="7675" width="6.42578125" style="94" customWidth="1"/>
    <col min="7676" max="7676" width="13.5703125" style="94" customWidth="1"/>
    <col min="7677" max="7677" width="17.85546875" style="94" customWidth="1"/>
    <col min="7678" max="7678" width="16.42578125" style="94" customWidth="1"/>
    <col min="7679" max="7679" width="15.7109375" style="94" customWidth="1"/>
    <col min="7680" max="7680" width="15.42578125" style="94" customWidth="1"/>
    <col min="7681" max="7681" width="15.140625" style="94" customWidth="1"/>
    <col min="7682" max="7682" width="4.140625" style="94" customWidth="1"/>
    <col min="7683" max="7683" width="7.85546875" style="94" customWidth="1"/>
    <col min="7684" max="7930" width="9.140625" style="94"/>
    <col min="7931" max="7931" width="6.42578125" style="94" customWidth="1"/>
    <col min="7932" max="7932" width="13.5703125" style="94" customWidth="1"/>
    <col min="7933" max="7933" width="17.85546875" style="94" customWidth="1"/>
    <col min="7934" max="7934" width="16.42578125" style="94" customWidth="1"/>
    <col min="7935" max="7935" width="15.7109375" style="94" customWidth="1"/>
    <col min="7936" max="7936" width="15.42578125" style="94" customWidth="1"/>
    <col min="7937" max="7937" width="15.140625" style="94" customWidth="1"/>
    <col min="7938" max="7938" width="4.140625" style="94" customWidth="1"/>
    <col min="7939" max="7939" width="7.85546875" style="94" customWidth="1"/>
    <col min="7940" max="8186" width="9.140625" style="94"/>
    <col min="8187" max="8187" width="6.42578125" style="94" customWidth="1"/>
    <col min="8188" max="8188" width="13.5703125" style="94" customWidth="1"/>
    <col min="8189" max="8189" width="17.85546875" style="94" customWidth="1"/>
    <col min="8190" max="8190" width="16.42578125" style="94" customWidth="1"/>
    <col min="8191" max="8191" width="15.7109375" style="94" customWidth="1"/>
    <col min="8192" max="8192" width="15.42578125" style="94" customWidth="1"/>
    <col min="8193" max="8193" width="15.140625" style="94" customWidth="1"/>
    <col min="8194" max="8194" width="4.140625" style="94" customWidth="1"/>
    <col min="8195" max="8195" width="7.85546875" style="94" customWidth="1"/>
    <col min="8196" max="8442" width="9.140625" style="94"/>
    <col min="8443" max="8443" width="6.42578125" style="94" customWidth="1"/>
    <col min="8444" max="8444" width="13.5703125" style="94" customWidth="1"/>
    <col min="8445" max="8445" width="17.85546875" style="94" customWidth="1"/>
    <col min="8446" max="8446" width="16.42578125" style="94" customWidth="1"/>
    <col min="8447" max="8447" width="15.7109375" style="94" customWidth="1"/>
    <col min="8448" max="8448" width="15.42578125" style="94" customWidth="1"/>
    <col min="8449" max="8449" width="15.140625" style="94" customWidth="1"/>
    <col min="8450" max="8450" width="4.140625" style="94" customWidth="1"/>
    <col min="8451" max="8451" width="7.85546875" style="94" customWidth="1"/>
    <col min="8452" max="8698" width="9.140625" style="94"/>
    <col min="8699" max="8699" width="6.42578125" style="94" customWidth="1"/>
    <col min="8700" max="8700" width="13.5703125" style="94" customWidth="1"/>
    <col min="8701" max="8701" width="17.85546875" style="94" customWidth="1"/>
    <col min="8702" max="8702" width="16.42578125" style="94" customWidth="1"/>
    <col min="8703" max="8703" width="15.7109375" style="94" customWidth="1"/>
    <col min="8704" max="8704" width="15.42578125" style="94" customWidth="1"/>
    <col min="8705" max="8705" width="15.140625" style="94" customWidth="1"/>
    <col min="8706" max="8706" width="4.140625" style="94" customWidth="1"/>
    <col min="8707" max="8707" width="7.85546875" style="94" customWidth="1"/>
    <col min="8708" max="8954" width="9.140625" style="94"/>
    <col min="8955" max="8955" width="6.42578125" style="94" customWidth="1"/>
    <col min="8956" max="8956" width="13.5703125" style="94" customWidth="1"/>
    <col min="8957" max="8957" width="17.85546875" style="94" customWidth="1"/>
    <col min="8958" max="8958" width="16.42578125" style="94" customWidth="1"/>
    <col min="8959" max="8959" width="15.7109375" style="94" customWidth="1"/>
    <col min="8960" max="8960" width="15.42578125" style="94" customWidth="1"/>
    <col min="8961" max="8961" width="15.140625" style="94" customWidth="1"/>
    <col min="8962" max="8962" width="4.140625" style="94" customWidth="1"/>
    <col min="8963" max="8963" width="7.85546875" style="94" customWidth="1"/>
    <col min="8964" max="9210" width="9.140625" style="94"/>
    <col min="9211" max="9211" width="6.42578125" style="94" customWidth="1"/>
    <col min="9212" max="9212" width="13.5703125" style="94" customWidth="1"/>
    <col min="9213" max="9213" width="17.85546875" style="94" customWidth="1"/>
    <col min="9214" max="9214" width="16.42578125" style="94" customWidth="1"/>
    <col min="9215" max="9215" width="15.7109375" style="94" customWidth="1"/>
    <col min="9216" max="9216" width="15.42578125" style="94" customWidth="1"/>
    <col min="9217" max="9217" width="15.140625" style="94" customWidth="1"/>
    <col min="9218" max="9218" width="4.140625" style="94" customWidth="1"/>
    <col min="9219" max="9219" width="7.85546875" style="94" customWidth="1"/>
    <col min="9220" max="9466" width="9.140625" style="94"/>
    <col min="9467" max="9467" width="6.42578125" style="94" customWidth="1"/>
    <col min="9468" max="9468" width="13.5703125" style="94" customWidth="1"/>
    <col min="9469" max="9469" width="17.85546875" style="94" customWidth="1"/>
    <col min="9470" max="9470" width="16.42578125" style="94" customWidth="1"/>
    <col min="9471" max="9471" width="15.7109375" style="94" customWidth="1"/>
    <col min="9472" max="9472" width="15.42578125" style="94" customWidth="1"/>
    <col min="9473" max="9473" width="15.140625" style="94" customWidth="1"/>
    <col min="9474" max="9474" width="4.140625" style="94" customWidth="1"/>
    <col min="9475" max="9475" width="7.85546875" style="94" customWidth="1"/>
    <col min="9476" max="9722" width="9.140625" style="94"/>
    <col min="9723" max="9723" width="6.42578125" style="94" customWidth="1"/>
    <col min="9724" max="9724" width="13.5703125" style="94" customWidth="1"/>
    <col min="9725" max="9725" width="17.85546875" style="94" customWidth="1"/>
    <col min="9726" max="9726" width="16.42578125" style="94" customWidth="1"/>
    <col min="9727" max="9727" width="15.7109375" style="94" customWidth="1"/>
    <col min="9728" max="9728" width="15.42578125" style="94" customWidth="1"/>
    <col min="9729" max="9729" width="15.140625" style="94" customWidth="1"/>
    <col min="9730" max="9730" width="4.140625" style="94" customWidth="1"/>
    <col min="9731" max="9731" width="7.85546875" style="94" customWidth="1"/>
    <col min="9732" max="9978" width="9.140625" style="94"/>
    <col min="9979" max="9979" width="6.42578125" style="94" customWidth="1"/>
    <col min="9980" max="9980" width="13.5703125" style="94" customWidth="1"/>
    <col min="9981" max="9981" width="17.85546875" style="94" customWidth="1"/>
    <col min="9982" max="9982" width="16.42578125" style="94" customWidth="1"/>
    <col min="9983" max="9983" width="15.7109375" style="94" customWidth="1"/>
    <col min="9984" max="9984" width="15.42578125" style="94" customWidth="1"/>
    <col min="9985" max="9985" width="15.140625" style="94" customWidth="1"/>
    <col min="9986" max="9986" width="4.140625" style="94" customWidth="1"/>
    <col min="9987" max="9987" width="7.85546875" style="94" customWidth="1"/>
    <col min="9988" max="10234" width="9.140625" style="94"/>
    <col min="10235" max="10235" width="6.42578125" style="94" customWidth="1"/>
    <col min="10236" max="10236" width="13.5703125" style="94" customWidth="1"/>
    <col min="10237" max="10237" width="17.85546875" style="94" customWidth="1"/>
    <col min="10238" max="10238" width="16.42578125" style="94" customWidth="1"/>
    <col min="10239" max="10239" width="15.7109375" style="94" customWidth="1"/>
    <col min="10240" max="10240" width="15.42578125" style="94" customWidth="1"/>
    <col min="10241" max="10241" width="15.140625" style="94" customWidth="1"/>
    <col min="10242" max="10242" width="4.140625" style="94" customWidth="1"/>
    <col min="10243" max="10243" width="7.85546875" style="94" customWidth="1"/>
    <col min="10244" max="10490" width="9.140625" style="94"/>
    <col min="10491" max="10491" width="6.42578125" style="94" customWidth="1"/>
    <col min="10492" max="10492" width="13.5703125" style="94" customWidth="1"/>
    <col min="10493" max="10493" width="17.85546875" style="94" customWidth="1"/>
    <col min="10494" max="10494" width="16.42578125" style="94" customWidth="1"/>
    <col min="10495" max="10495" width="15.7109375" style="94" customWidth="1"/>
    <col min="10496" max="10496" width="15.42578125" style="94" customWidth="1"/>
    <col min="10497" max="10497" width="15.140625" style="94" customWidth="1"/>
    <col min="10498" max="10498" width="4.140625" style="94" customWidth="1"/>
    <col min="10499" max="10499" width="7.85546875" style="94" customWidth="1"/>
    <col min="10500" max="10746" width="9.140625" style="94"/>
    <col min="10747" max="10747" width="6.42578125" style="94" customWidth="1"/>
    <col min="10748" max="10748" width="13.5703125" style="94" customWidth="1"/>
    <col min="10749" max="10749" width="17.85546875" style="94" customWidth="1"/>
    <col min="10750" max="10750" width="16.42578125" style="94" customWidth="1"/>
    <col min="10751" max="10751" width="15.7109375" style="94" customWidth="1"/>
    <col min="10752" max="10752" width="15.42578125" style="94" customWidth="1"/>
    <col min="10753" max="10753" width="15.140625" style="94" customWidth="1"/>
    <col min="10754" max="10754" width="4.140625" style="94" customWidth="1"/>
    <col min="10755" max="10755" width="7.85546875" style="94" customWidth="1"/>
    <col min="10756" max="11002" width="9.140625" style="94"/>
    <col min="11003" max="11003" width="6.42578125" style="94" customWidth="1"/>
    <col min="11004" max="11004" width="13.5703125" style="94" customWidth="1"/>
    <col min="11005" max="11005" width="17.85546875" style="94" customWidth="1"/>
    <col min="11006" max="11006" width="16.42578125" style="94" customWidth="1"/>
    <col min="11007" max="11007" width="15.7109375" style="94" customWidth="1"/>
    <col min="11008" max="11008" width="15.42578125" style="94" customWidth="1"/>
    <col min="11009" max="11009" width="15.140625" style="94" customWidth="1"/>
    <col min="11010" max="11010" width="4.140625" style="94" customWidth="1"/>
    <col min="11011" max="11011" width="7.85546875" style="94" customWidth="1"/>
    <col min="11012" max="11258" width="9.140625" style="94"/>
    <col min="11259" max="11259" width="6.42578125" style="94" customWidth="1"/>
    <col min="11260" max="11260" width="13.5703125" style="94" customWidth="1"/>
    <col min="11261" max="11261" width="17.85546875" style="94" customWidth="1"/>
    <col min="11262" max="11262" width="16.42578125" style="94" customWidth="1"/>
    <col min="11263" max="11263" width="15.7109375" style="94" customWidth="1"/>
    <col min="11264" max="11264" width="15.42578125" style="94" customWidth="1"/>
    <col min="11265" max="11265" width="15.140625" style="94" customWidth="1"/>
    <col min="11266" max="11266" width="4.140625" style="94" customWidth="1"/>
    <col min="11267" max="11267" width="7.85546875" style="94" customWidth="1"/>
    <col min="11268" max="11514" width="9.140625" style="94"/>
    <col min="11515" max="11515" width="6.42578125" style="94" customWidth="1"/>
    <col min="11516" max="11516" width="13.5703125" style="94" customWidth="1"/>
    <col min="11517" max="11517" width="17.85546875" style="94" customWidth="1"/>
    <col min="11518" max="11518" width="16.42578125" style="94" customWidth="1"/>
    <col min="11519" max="11519" width="15.7109375" style="94" customWidth="1"/>
    <col min="11520" max="11520" width="15.42578125" style="94" customWidth="1"/>
    <col min="11521" max="11521" width="15.140625" style="94" customWidth="1"/>
    <col min="11522" max="11522" width="4.140625" style="94" customWidth="1"/>
    <col min="11523" max="11523" width="7.85546875" style="94" customWidth="1"/>
    <col min="11524" max="11770" width="9.140625" style="94"/>
    <col min="11771" max="11771" width="6.42578125" style="94" customWidth="1"/>
    <col min="11772" max="11772" width="13.5703125" style="94" customWidth="1"/>
    <col min="11773" max="11773" width="17.85546875" style="94" customWidth="1"/>
    <col min="11774" max="11774" width="16.42578125" style="94" customWidth="1"/>
    <col min="11775" max="11775" width="15.7109375" style="94" customWidth="1"/>
    <col min="11776" max="11776" width="15.42578125" style="94" customWidth="1"/>
    <col min="11777" max="11777" width="15.140625" style="94" customWidth="1"/>
    <col min="11778" max="11778" width="4.140625" style="94" customWidth="1"/>
    <col min="11779" max="11779" width="7.85546875" style="94" customWidth="1"/>
    <col min="11780" max="12026" width="9.140625" style="94"/>
    <col min="12027" max="12027" width="6.42578125" style="94" customWidth="1"/>
    <col min="12028" max="12028" width="13.5703125" style="94" customWidth="1"/>
    <col min="12029" max="12029" width="17.85546875" style="94" customWidth="1"/>
    <col min="12030" max="12030" width="16.42578125" style="94" customWidth="1"/>
    <col min="12031" max="12031" width="15.7109375" style="94" customWidth="1"/>
    <col min="12032" max="12032" width="15.42578125" style="94" customWidth="1"/>
    <col min="12033" max="12033" width="15.140625" style="94" customWidth="1"/>
    <col min="12034" max="12034" width="4.140625" style="94" customWidth="1"/>
    <col min="12035" max="12035" width="7.85546875" style="94" customWidth="1"/>
    <col min="12036" max="12282" width="9.140625" style="94"/>
    <col min="12283" max="12283" width="6.42578125" style="94" customWidth="1"/>
    <col min="12284" max="12284" width="13.5703125" style="94" customWidth="1"/>
    <col min="12285" max="12285" width="17.85546875" style="94" customWidth="1"/>
    <col min="12286" max="12286" width="16.42578125" style="94" customWidth="1"/>
    <col min="12287" max="12287" width="15.7109375" style="94" customWidth="1"/>
    <col min="12288" max="12288" width="15.42578125" style="94" customWidth="1"/>
    <col min="12289" max="12289" width="15.140625" style="94" customWidth="1"/>
    <col min="12290" max="12290" width="4.140625" style="94" customWidth="1"/>
    <col min="12291" max="12291" width="7.85546875" style="94" customWidth="1"/>
    <col min="12292" max="12538" width="9.140625" style="94"/>
    <col min="12539" max="12539" width="6.42578125" style="94" customWidth="1"/>
    <col min="12540" max="12540" width="13.5703125" style="94" customWidth="1"/>
    <col min="12541" max="12541" width="17.85546875" style="94" customWidth="1"/>
    <col min="12542" max="12542" width="16.42578125" style="94" customWidth="1"/>
    <col min="12543" max="12543" width="15.7109375" style="94" customWidth="1"/>
    <col min="12544" max="12544" width="15.42578125" style="94" customWidth="1"/>
    <col min="12545" max="12545" width="15.140625" style="94" customWidth="1"/>
    <col min="12546" max="12546" width="4.140625" style="94" customWidth="1"/>
    <col min="12547" max="12547" width="7.85546875" style="94" customWidth="1"/>
    <col min="12548" max="12794" width="9.140625" style="94"/>
    <col min="12795" max="12795" width="6.42578125" style="94" customWidth="1"/>
    <col min="12796" max="12796" width="13.5703125" style="94" customWidth="1"/>
    <col min="12797" max="12797" width="17.85546875" style="94" customWidth="1"/>
    <col min="12798" max="12798" width="16.42578125" style="94" customWidth="1"/>
    <col min="12799" max="12799" width="15.7109375" style="94" customWidth="1"/>
    <col min="12800" max="12800" width="15.42578125" style="94" customWidth="1"/>
    <col min="12801" max="12801" width="15.140625" style="94" customWidth="1"/>
    <col min="12802" max="12802" width="4.140625" style="94" customWidth="1"/>
    <col min="12803" max="12803" width="7.85546875" style="94" customWidth="1"/>
    <col min="12804" max="13050" width="9.140625" style="94"/>
    <col min="13051" max="13051" width="6.42578125" style="94" customWidth="1"/>
    <col min="13052" max="13052" width="13.5703125" style="94" customWidth="1"/>
    <col min="13053" max="13053" width="17.85546875" style="94" customWidth="1"/>
    <col min="13054" max="13054" width="16.42578125" style="94" customWidth="1"/>
    <col min="13055" max="13055" width="15.7109375" style="94" customWidth="1"/>
    <col min="13056" max="13056" width="15.42578125" style="94" customWidth="1"/>
    <col min="13057" max="13057" width="15.140625" style="94" customWidth="1"/>
    <col min="13058" max="13058" width="4.140625" style="94" customWidth="1"/>
    <col min="13059" max="13059" width="7.85546875" style="94" customWidth="1"/>
    <col min="13060" max="13306" width="9.140625" style="94"/>
    <col min="13307" max="13307" width="6.42578125" style="94" customWidth="1"/>
    <col min="13308" max="13308" width="13.5703125" style="94" customWidth="1"/>
    <col min="13309" max="13309" width="17.85546875" style="94" customWidth="1"/>
    <col min="13310" max="13310" width="16.42578125" style="94" customWidth="1"/>
    <col min="13311" max="13311" width="15.7109375" style="94" customWidth="1"/>
    <col min="13312" max="13312" width="15.42578125" style="94" customWidth="1"/>
    <col min="13313" max="13313" width="15.140625" style="94" customWidth="1"/>
    <col min="13314" max="13314" width="4.140625" style="94" customWidth="1"/>
    <col min="13315" max="13315" width="7.85546875" style="94" customWidth="1"/>
    <col min="13316" max="13562" width="9.140625" style="94"/>
    <col min="13563" max="13563" width="6.42578125" style="94" customWidth="1"/>
    <col min="13564" max="13564" width="13.5703125" style="94" customWidth="1"/>
    <col min="13565" max="13565" width="17.85546875" style="94" customWidth="1"/>
    <col min="13566" max="13566" width="16.42578125" style="94" customWidth="1"/>
    <col min="13567" max="13567" width="15.7109375" style="94" customWidth="1"/>
    <col min="13568" max="13568" width="15.42578125" style="94" customWidth="1"/>
    <col min="13569" max="13569" width="15.140625" style="94" customWidth="1"/>
    <col min="13570" max="13570" width="4.140625" style="94" customWidth="1"/>
    <col min="13571" max="13571" width="7.85546875" style="94" customWidth="1"/>
    <col min="13572" max="13818" width="9.140625" style="94"/>
    <col min="13819" max="13819" width="6.42578125" style="94" customWidth="1"/>
    <col min="13820" max="13820" width="13.5703125" style="94" customWidth="1"/>
    <col min="13821" max="13821" width="17.85546875" style="94" customWidth="1"/>
    <col min="13822" max="13822" width="16.42578125" style="94" customWidth="1"/>
    <col min="13823" max="13823" width="15.7109375" style="94" customWidth="1"/>
    <col min="13824" max="13824" width="15.42578125" style="94" customWidth="1"/>
    <col min="13825" max="13825" width="15.140625" style="94" customWidth="1"/>
    <col min="13826" max="13826" width="4.140625" style="94" customWidth="1"/>
    <col min="13827" max="13827" width="7.85546875" style="94" customWidth="1"/>
    <col min="13828" max="14074" width="9.140625" style="94"/>
    <col min="14075" max="14075" width="6.42578125" style="94" customWidth="1"/>
    <col min="14076" max="14076" width="13.5703125" style="94" customWidth="1"/>
    <col min="14077" max="14077" width="17.85546875" style="94" customWidth="1"/>
    <col min="14078" max="14078" width="16.42578125" style="94" customWidth="1"/>
    <col min="14079" max="14079" width="15.7109375" style="94" customWidth="1"/>
    <col min="14080" max="14080" width="15.42578125" style="94" customWidth="1"/>
    <col min="14081" max="14081" width="15.140625" style="94" customWidth="1"/>
    <col min="14082" max="14082" width="4.140625" style="94" customWidth="1"/>
    <col min="14083" max="14083" width="7.85546875" style="94" customWidth="1"/>
    <col min="14084" max="14330" width="9.140625" style="94"/>
    <col min="14331" max="14331" width="6.42578125" style="94" customWidth="1"/>
    <col min="14332" max="14332" width="13.5703125" style="94" customWidth="1"/>
    <col min="14333" max="14333" width="17.85546875" style="94" customWidth="1"/>
    <col min="14334" max="14334" width="16.42578125" style="94" customWidth="1"/>
    <col min="14335" max="14335" width="15.7109375" style="94" customWidth="1"/>
    <col min="14336" max="14336" width="15.42578125" style="94" customWidth="1"/>
    <col min="14337" max="14337" width="15.140625" style="94" customWidth="1"/>
    <col min="14338" max="14338" width="4.140625" style="94" customWidth="1"/>
    <col min="14339" max="14339" width="7.85546875" style="94" customWidth="1"/>
    <col min="14340" max="14586" width="9.140625" style="94"/>
    <col min="14587" max="14587" width="6.42578125" style="94" customWidth="1"/>
    <col min="14588" max="14588" width="13.5703125" style="94" customWidth="1"/>
    <col min="14589" max="14589" width="17.85546875" style="94" customWidth="1"/>
    <col min="14590" max="14590" width="16.42578125" style="94" customWidth="1"/>
    <col min="14591" max="14591" width="15.7109375" style="94" customWidth="1"/>
    <col min="14592" max="14592" width="15.42578125" style="94" customWidth="1"/>
    <col min="14593" max="14593" width="15.140625" style="94" customWidth="1"/>
    <col min="14594" max="14594" width="4.140625" style="94" customWidth="1"/>
    <col min="14595" max="14595" width="7.85546875" style="94" customWidth="1"/>
    <col min="14596" max="14842" width="9.140625" style="94"/>
    <col min="14843" max="14843" width="6.42578125" style="94" customWidth="1"/>
    <col min="14844" max="14844" width="13.5703125" style="94" customWidth="1"/>
    <col min="14845" max="14845" width="17.85546875" style="94" customWidth="1"/>
    <col min="14846" max="14846" width="16.42578125" style="94" customWidth="1"/>
    <col min="14847" max="14847" width="15.7109375" style="94" customWidth="1"/>
    <col min="14848" max="14848" width="15.42578125" style="94" customWidth="1"/>
    <col min="14849" max="14849" width="15.140625" style="94" customWidth="1"/>
    <col min="14850" max="14850" width="4.140625" style="94" customWidth="1"/>
    <col min="14851" max="14851" width="7.85546875" style="94" customWidth="1"/>
    <col min="14852" max="15098" width="9.140625" style="94"/>
    <col min="15099" max="15099" width="6.42578125" style="94" customWidth="1"/>
    <col min="15100" max="15100" width="13.5703125" style="94" customWidth="1"/>
    <col min="15101" max="15101" width="17.85546875" style="94" customWidth="1"/>
    <col min="15102" max="15102" width="16.42578125" style="94" customWidth="1"/>
    <col min="15103" max="15103" width="15.7109375" style="94" customWidth="1"/>
    <col min="15104" max="15104" width="15.42578125" style="94" customWidth="1"/>
    <col min="15105" max="15105" width="15.140625" style="94" customWidth="1"/>
    <col min="15106" max="15106" width="4.140625" style="94" customWidth="1"/>
    <col min="15107" max="15107" width="7.85546875" style="94" customWidth="1"/>
    <col min="15108" max="15354" width="9.140625" style="94"/>
    <col min="15355" max="15355" width="6.42578125" style="94" customWidth="1"/>
    <col min="15356" max="15356" width="13.5703125" style="94" customWidth="1"/>
    <col min="15357" max="15357" width="17.85546875" style="94" customWidth="1"/>
    <col min="15358" max="15358" width="16.42578125" style="94" customWidth="1"/>
    <col min="15359" max="15359" width="15.7109375" style="94" customWidth="1"/>
    <col min="15360" max="15360" width="15.42578125" style="94" customWidth="1"/>
    <col min="15361" max="15361" width="15.140625" style="94" customWidth="1"/>
    <col min="15362" max="15362" width="4.140625" style="94" customWidth="1"/>
    <col min="15363" max="15363" width="7.85546875" style="94" customWidth="1"/>
    <col min="15364" max="15610" width="9.140625" style="94"/>
    <col min="15611" max="15611" width="6.42578125" style="94" customWidth="1"/>
    <col min="15612" max="15612" width="13.5703125" style="94" customWidth="1"/>
    <col min="15613" max="15613" width="17.85546875" style="94" customWidth="1"/>
    <col min="15614" max="15614" width="16.42578125" style="94" customWidth="1"/>
    <col min="15615" max="15615" width="15.7109375" style="94" customWidth="1"/>
    <col min="15616" max="15616" width="15.42578125" style="94" customWidth="1"/>
    <col min="15617" max="15617" width="15.140625" style="94" customWidth="1"/>
    <col min="15618" max="15618" width="4.140625" style="94" customWidth="1"/>
    <col min="15619" max="15619" width="7.85546875" style="94" customWidth="1"/>
    <col min="15620" max="15866" width="9.140625" style="94"/>
    <col min="15867" max="15867" width="6.42578125" style="94" customWidth="1"/>
    <col min="15868" max="15868" width="13.5703125" style="94" customWidth="1"/>
    <col min="15869" max="15869" width="17.85546875" style="94" customWidth="1"/>
    <col min="15870" max="15870" width="16.42578125" style="94" customWidth="1"/>
    <col min="15871" max="15871" width="15.7109375" style="94" customWidth="1"/>
    <col min="15872" max="15872" width="15.42578125" style="94" customWidth="1"/>
    <col min="15873" max="15873" width="15.140625" style="94" customWidth="1"/>
    <col min="15874" max="15874" width="4.140625" style="94" customWidth="1"/>
    <col min="15875" max="15875" width="7.85546875" style="94" customWidth="1"/>
    <col min="15876" max="16122" width="9.140625" style="94"/>
    <col min="16123" max="16123" width="6.42578125" style="94" customWidth="1"/>
    <col min="16124" max="16124" width="13.5703125" style="94" customWidth="1"/>
    <col min="16125" max="16125" width="17.85546875" style="94" customWidth="1"/>
    <col min="16126" max="16126" width="16.42578125" style="94" customWidth="1"/>
    <col min="16127" max="16127" width="15.7109375" style="94" customWidth="1"/>
    <col min="16128" max="16128" width="15.42578125" style="94" customWidth="1"/>
    <col min="16129" max="16129" width="15.140625" style="94" customWidth="1"/>
    <col min="16130" max="16130" width="4.140625" style="94" customWidth="1"/>
    <col min="16131" max="16131" width="7.85546875" style="94" customWidth="1"/>
    <col min="16132" max="16384" width="9.140625" style="94"/>
  </cols>
  <sheetData>
    <row r="1" spans="1:7" s="93" customFormat="1" ht="23.25" customHeight="1">
      <c r="A1" s="284" t="s">
        <v>33</v>
      </c>
      <c r="B1" s="284"/>
      <c r="C1" s="284"/>
      <c r="D1" s="284"/>
      <c r="E1" s="284"/>
      <c r="F1" s="284"/>
      <c r="G1" s="284"/>
    </row>
    <row r="2" spans="1:7" s="93" customFormat="1" ht="23.25" customHeight="1">
      <c r="A2" s="284" t="s">
        <v>300</v>
      </c>
      <c r="B2" s="284"/>
      <c r="C2" s="284"/>
      <c r="D2" s="284"/>
      <c r="E2" s="284"/>
      <c r="F2" s="284"/>
      <c r="G2" s="284"/>
    </row>
    <row r="3" spans="1:7" s="93" customFormat="1" ht="23.25" customHeight="1" thickBot="1">
      <c r="A3" s="285" t="s">
        <v>301</v>
      </c>
      <c r="B3" s="285"/>
      <c r="C3" s="285"/>
      <c r="D3" s="285"/>
      <c r="E3" s="285"/>
      <c r="F3" s="285"/>
      <c r="G3" s="285"/>
    </row>
    <row r="4" spans="1:7" ht="23.25" customHeight="1">
      <c r="A4" s="286" t="s">
        <v>302</v>
      </c>
      <c r="B4" s="286"/>
      <c r="C4" s="286"/>
      <c r="D4" s="286"/>
      <c r="E4" s="286"/>
      <c r="F4" s="286"/>
      <c r="G4" s="286"/>
    </row>
    <row r="5" spans="1:7" ht="82.5" customHeight="1">
      <c r="A5" s="287" t="s">
        <v>303</v>
      </c>
      <c r="B5" s="287" t="s">
        <v>304</v>
      </c>
      <c r="C5" s="95" t="s">
        <v>305</v>
      </c>
      <c r="D5" s="95" t="s">
        <v>306</v>
      </c>
      <c r="E5" s="95" t="s">
        <v>307</v>
      </c>
      <c r="F5" s="95" t="s">
        <v>308</v>
      </c>
      <c r="G5" s="95" t="s">
        <v>309</v>
      </c>
    </row>
    <row r="6" spans="1:7" ht="15.75">
      <c r="A6" s="287"/>
      <c r="B6" s="287"/>
      <c r="C6" s="95" t="s">
        <v>226</v>
      </c>
      <c r="D6" s="95" t="s">
        <v>310</v>
      </c>
      <c r="E6" s="95" t="s">
        <v>311</v>
      </c>
      <c r="F6" s="95" t="s">
        <v>312</v>
      </c>
      <c r="G6" s="95" t="s">
        <v>313</v>
      </c>
    </row>
    <row r="7" spans="1:7" ht="33" customHeight="1">
      <c r="A7" s="96">
        <v>1</v>
      </c>
      <c r="B7" s="97" t="s">
        <v>314</v>
      </c>
      <c r="C7" s="95">
        <v>66874</v>
      </c>
      <c r="D7" s="98">
        <f>E7-C7</f>
        <v>1756</v>
      </c>
      <c r="E7" s="95">
        <v>68630</v>
      </c>
      <c r="F7" s="95">
        <v>1560</v>
      </c>
      <c r="G7" s="99">
        <f>F7*100/E7</f>
        <v>2.273058429258342</v>
      </c>
    </row>
    <row r="8" spans="1:7" ht="33" customHeight="1">
      <c r="A8" s="96">
        <v>2</v>
      </c>
      <c r="B8" s="97" t="s">
        <v>9</v>
      </c>
      <c r="C8" s="95">
        <v>11748</v>
      </c>
      <c r="D8" s="98">
        <f>E8-C8</f>
        <v>171</v>
      </c>
      <c r="E8" s="95">
        <v>11919</v>
      </c>
      <c r="F8" s="95">
        <v>20</v>
      </c>
      <c r="G8" s="99">
        <f>F8*100/E8</f>
        <v>0.1677993120228207</v>
      </c>
    </row>
    <row r="9" spans="1:7" ht="33" customHeight="1">
      <c r="A9" s="96">
        <v>3</v>
      </c>
      <c r="B9" s="97" t="s">
        <v>10</v>
      </c>
      <c r="C9" s="95">
        <v>29260</v>
      </c>
      <c r="D9" s="98">
        <f>E9-C9</f>
        <v>470</v>
      </c>
      <c r="E9" s="95">
        <v>29730</v>
      </c>
      <c r="F9" s="95">
        <v>305</v>
      </c>
      <c r="G9" s="99">
        <f>F9*100/E9</f>
        <v>1.0258997645475951</v>
      </c>
    </row>
    <row r="10" spans="1:7" ht="33" customHeight="1">
      <c r="A10" s="96">
        <v>4</v>
      </c>
      <c r="B10" s="97" t="s">
        <v>11</v>
      </c>
      <c r="C10" s="95">
        <v>38168</v>
      </c>
      <c r="D10" s="98">
        <f>E10-C10</f>
        <v>787</v>
      </c>
      <c r="E10" s="95">
        <v>38955</v>
      </c>
      <c r="F10" s="95">
        <v>381</v>
      </c>
      <c r="G10" s="99">
        <f>F10*100/E10</f>
        <v>0.97805159799768959</v>
      </c>
    </row>
    <row r="11" spans="1:7" ht="33" customHeight="1">
      <c r="A11" s="96">
        <v>5</v>
      </c>
      <c r="B11" s="97" t="s">
        <v>12</v>
      </c>
      <c r="C11" s="95">
        <v>71120</v>
      </c>
      <c r="D11" s="98">
        <f>E11-C11</f>
        <v>1306</v>
      </c>
      <c r="E11" s="95">
        <v>72426</v>
      </c>
      <c r="F11" s="95">
        <v>1429</v>
      </c>
      <c r="G11" s="99">
        <f>F11*100/E11</f>
        <v>1.9730483528014802</v>
      </c>
    </row>
    <row r="12" spans="1:7" ht="31.5" customHeight="1">
      <c r="A12" s="96"/>
      <c r="B12" s="100" t="s">
        <v>315</v>
      </c>
      <c r="C12" s="95">
        <f>SUM(C7:C11)</f>
        <v>217170</v>
      </c>
      <c r="D12" s="95">
        <f t="shared" ref="D12:E12" si="0">SUM(D7:D11)</f>
        <v>4490</v>
      </c>
      <c r="E12" s="95">
        <f t="shared" si="0"/>
        <v>221660</v>
      </c>
      <c r="F12" s="95">
        <f>SUM(F7:F11)</f>
        <v>3695</v>
      </c>
      <c r="G12" s="101">
        <f>F12/E12*100</f>
        <v>1.6669674275918072</v>
      </c>
    </row>
  </sheetData>
  <mergeCells count="6">
    <mergeCell ref="A1:G1"/>
    <mergeCell ref="A2:G2"/>
    <mergeCell ref="A3:G3"/>
    <mergeCell ref="A4:G4"/>
    <mergeCell ref="A5:A6"/>
    <mergeCell ref="B5:B6"/>
  </mergeCells>
  <printOptions horizontalCentered="1" verticalCentered="1"/>
  <pageMargins left="0.45" right="0.45" top="0.5" bottom="0.5" header="0.3" footer="0.3"/>
  <pageSetup paperSize="9" scale="107"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view="pageBreakPreview" topLeftCell="A6" zoomScale="60" zoomScaleNormal="100" workbookViewId="0">
      <selection activeCell="A10" sqref="A10"/>
    </sheetView>
  </sheetViews>
  <sheetFormatPr defaultRowHeight="15"/>
  <cols>
    <col min="1" max="1" width="6.5703125" customWidth="1"/>
    <col min="2" max="2" width="21.7109375" customWidth="1"/>
    <col min="3" max="4" width="13.7109375" style="133" customWidth="1"/>
    <col min="5" max="5" width="12.85546875" style="133" customWidth="1"/>
    <col min="6" max="6" width="15.28515625" style="133" customWidth="1"/>
    <col min="257" max="257" width="6.5703125" customWidth="1"/>
    <col min="258" max="258" width="21.7109375" customWidth="1"/>
    <col min="259" max="260" width="13.7109375" customWidth="1"/>
    <col min="261" max="261" width="12.85546875" customWidth="1"/>
    <col min="262" max="262" width="15.28515625" customWidth="1"/>
    <col min="513" max="513" width="6.5703125" customWidth="1"/>
    <col min="514" max="514" width="21.7109375" customWidth="1"/>
    <col min="515" max="516" width="13.7109375" customWidth="1"/>
    <col min="517" max="517" width="12.85546875" customWidth="1"/>
    <col min="518" max="518" width="15.28515625" customWidth="1"/>
    <col min="769" max="769" width="6.5703125" customWidth="1"/>
    <col min="770" max="770" width="21.7109375" customWidth="1"/>
    <col min="771" max="772" width="13.7109375" customWidth="1"/>
    <col min="773" max="773" width="12.85546875" customWidth="1"/>
    <col min="774" max="774" width="15.28515625" customWidth="1"/>
    <col min="1025" max="1025" width="6.5703125" customWidth="1"/>
    <col min="1026" max="1026" width="21.7109375" customWidth="1"/>
    <col min="1027" max="1028" width="13.7109375" customWidth="1"/>
    <col min="1029" max="1029" width="12.85546875" customWidth="1"/>
    <col min="1030" max="1030" width="15.28515625" customWidth="1"/>
    <col min="1281" max="1281" width="6.5703125" customWidth="1"/>
    <col min="1282" max="1282" width="21.7109375" customWidth="1"/>
    <col min="1283" max="1284" width="13.7109375" customWidth="1"/>
    <col min="1285" max="1285" width="12.85546875" customWidth="1"/>
    <col min="1286" max="1286" width="15.28515625" customWidth="1"/>
    <col min="1537" max="1537" width="6.5703125" customWidth="1"/>
    <col min="1538" max="1538" width="21.7109375" customWidth="1"/>
    <col min="1539" max="1540" width="13.7109375" customWidth="1"/>
    <col min="1541" max="1541" width="12.85546875" customWidth="1"/>
    <col min="1542" max="1542" width="15.28515625" customWidth="1"/>
    <col min="1793" max="1793" width="6.5703125" customWidth="1"/>
    <col min="1794" max="1794" width="21.7109375" customWidth="1"/>
    <col min="1795" max="1796" width="13.7109375" customWidth="1"/>
    <col min="1797" max="1797" width="12.85546875" customWidth="1"/>
    <col min="1798" max="1798" width="15.28515625" customWidth="1"/>
    <col min="2049" max="2049" width="6.5703125" customWidth="1"/>
    <col min="2050" max="2050" width="21.7109375" customWidth="1"/>
    <col min="2051" max="2052" width="13.7109375" customWidth="1"/>
    <col min="2053" max="2053" width="12.85546875" customWidth="1"/>
    <col min="2054" max="2054" width="15.28515625" customWidth="1"/>
    <col min="2305" max="2305" width="6.5703125" customWidth="1"/>
    <col min="2306" max="2306" width="21.7109375" customWidth="1"/>
    <col min="2307" max="2308" width="13.7109375" customWidth="1"/>
    <col min="2309" max="2309" width="12.85546875" customWidth="1"/>
    <col min="2310" max="2310" width="15.28515625" customWidth="1"/>
    <col min="2561" max="2561" width="6.5703125" customWidth="1"/>
    <col min="2562" max="2562" width="21.7109375" customWidth="1"/>
    <col min="2563" max="2564" width="13.7109375" customWidth="1"/>
    <col min="2565" max="2565" width="12.85546875" customWidth="1"/>
    <col min="2566" max="2566" width="15.28515625" customWidth="1"/>
    <col min="2817" max="2817" width="6.5703125" customWidth="1"/>
    <col min="2818" max="2818" width="21.7109375" customWidth="1"/>
    <col min="2819" max="2820" width="13.7109375" customWidth="1"/>
    <col min="2821" max="2821" width="12.85546875" customWidth="1"/>
    <col min="2822" max="2822" width="15.28515625" customWidth="1"/>
    <col min="3073" max="3073" width="6.5703125" customWidth="1"/>
    <col min="3074" max="3074" width="21.7109375" customWidth="1"/>
    <col min="3075" max="3076" width="13.7109375" customWidth="1"/>
    <col min="3077" max="3077" width="12.85546875" customWidth="1"/>
    <col min="3078" max="3078" width="15.28515625" customWidth="1"/>
    <col min="3329" max="3329" width="6.5703125" customWidth="1"/>
    <col min="3330" max="3330" width="21.7109375" customWidth="1"/>
    <col min="3331" max="3332" width="13.7109375" customWidth="1"/>
    <col min="3333" max="3333" width="12.85546875" customWidth="1"/>
    <col min="3334" max="3334" width="15.28515625" customWidth="1"/>
    <col min="3585" max="3585" width="6.5703125" customWidth="1"/>
    <col min="3586" max="3586" width="21.7109375" customWidth="1"/>
    <col min="3587" max="3588" width="13.7109375" customWidth="1"/>
    <col min="3589" max="3589" width="12.85546875" customWidth="1"/>
    <col min="3590" max="3590" width="15.28515625" customWidth="1"/>
    <col min="3841" max="3841" width="6.5703125" customWidth="1"/>
    <col min="3842" max="3842" width="21.7109375" customWidth="1"/>
    <col min="3843" max="3844" width="13.7109375" customWidth="1"/>
    <col min="3845" max="3845" width="12.85546875" customWidth="1"/>
    <col min="3846" max="3846" width="15.28515625" customWidth="1"/>
    <col min="4097" max="4097" width="6.5703125" customWidth="1"/>
    <col min="4098" max="4098" width="21.7109375" customWidth="1"/>
    <col min="4099" max="4100" width="13.7109375" customWidth="1"/>
    <col min="4101" max="4101" width="12.85546875" customWidth="1"/>
    <col min="4102" max="4102" width="15.28515625" customWidth="1"/>
    <col min="4353" max="4353" width="6.5703125" customWidth="1"/>
    <col min="4354" max="4354" width="21.7109375" customWidth="1"/>
    <col min="4355" max="4356" width="13.7109375" customWidth="1"/>
    <col min="4357" max="4357" width="12.85546875" customWidth="1"/>
    <col min="4358" max="4358" width="15.28515625" customWidth="1"/>
    <col min="4609" max="4609" width="6.5703125" customWidth="1"/>
    <col min="4610" max="4610" width="21.7109375" customWidth="1"/>
    <col min="4611" max="4612" width="13.7109375" customWidth="1"/>
    <col min="4613" max="4613" width="12.85546875" customWidth="1"/>
    <col min="4614" max="4614" width="15.28515625" customWidth="1"/>
    <col min="4865" max="4865" width="6.5703125" customWidth="1"/>
    <col min="4866" max="4866" width="21.7109375" customWidth="1"/>
    <col min="4867" max="4868" width="13.7109375" customWidth="1"/>
    <col min="4869" max="4869" width="12.85546875" customWidth="1"/>
    <col min="4870" max="4870" width="15.28515625" customWidth="1"/>
    <col min="5121" max="5121" width="6.5703125" customWidth="1"/>
    <col min="5122" max="5122" width="21.7109375" customWidth="1"/>
    <col min="5123" max="5124" width="13.7109375" customWidth="1"/>
    <col min="5125" max="5125" width="12.85546875" customWidth="1"/>
    <col min="5126" max="5126" width="15.28515625" customWidth="1"/>
    <col min="5377" max="5377" width="6.5703125" customWidth="1"/>
    <col min="5378" max="5378" width="21.7109375" customWidth="1"/>
    <col min="5379" max="5380" width="13.7109375" customWidth="1"/>
    <col min="5381" max="5381" width="12.85546875" customWidth="1"/>
    <col min="5382" max="5382" width="15.28515625" customWidth="1"/>
    <col min="5633" max="5633" width="6.5703125" customWidth="1"/>
    <col min="5634" max="5634" width="21.7109375" customWidth="1"/>
    <col min="5635" max="5636" width="13.7109375" customWidth="1"/>
    <col min="5637" max="5637" width="12.85546875" customWidth="1"/>
    <col min="5638" max="5638" width="15.28515625" customWidth="1"/>
    <col min="5889" max="5889" width="6.5703125" customWidth="1"/>
    <col min="5890" max="5890" width="21.7109375" customWidth="1"/>
    <col min="5891" max="5892" width="13.7109375" customWidth="1"/>
    <col min="5893" max="5893" width="12.85546875" customWidth="1"/>
    <col min="5894" max="5894" width="15.28515625" customWidth="1"/>
    <col min="6145" max="6145" width="6.5703125" customWidth="1"/>
    <col min="6146" max="6146" width="21.7109375" customWidth="1"/>
    <col min="6147" max="6148" width="13.7109375" customWidth="1"/>
    <col min="6149" max="6149" width="12.85546875" customWidth="1"/>
    <col min="6150" max="6150" width="15.28515625" customWidth="1"/>
    <col min="6401" max="6401" width="6.5703125" customWidth="1"/>
    <col min="6402" max="6402" width="21.7109375" customWidth="1"/>
    <col min="6403" max="6404" width="13.7109375" customWidth="1"/>
    <col min="6405" max="6405" width="12.85546875" customWidth="1"/>
    <col min="6406" max="6406" width="15.28515625" customWidth="1"/>
    <col min="6657" max="6657" width="6.5703125" customWidth="1"/>
    <col min="6658" max="6658" width="21.7109375" customWidth="1"/>
    <col min="6659" max="6660" width="13.7109375" customWidth="1"/>
    <col min="6661" max="6661" width="12.85546875" customWidth="1"/>
    <col min="6662" max="6662" width="15.28515625" customWidth="1"/>
    <col min="6913" max="6913" width="6.5703125" customWidth="1"/>
    <col min="6914" max="6914" width="21.7109375" customWidth="1"/>
    <col min="6915" max="6916" width="13.7109375" customWidth="1"/>
    <col min="6917" max="6917" width="12.85546875" customWidth="1"/>
    <col min="6918" max="6918" width="15.28515625" customWidth="1"/>
    <col min="7169" max="7169" width="6.5703125" customWidth="1"/>
    <col min="7170" max="7170" width="21.7109375" customWidth="1"/>
    <col min="7171" max="7172" width="13.7109375" customWidth="1"/>
    <col min="7173" max="7173" width="12.85546875" customWidth="1"/>
    <col min="7174" max="7174" width="15.28515625" customWidth="1"/>
    <col min="7425" max="7425" width="6.5703125" customWidth="1"/>
    <col min="7426" max="7426" width="21.7109375" customWidth="1"/>
    <col min="7427" max="7428" width="13.7109375" customWidth="1"/>
    <col min="7429" max="7429" width="12.85546875" customWidth="1"/>
    <col min="7430" max="7430" width="15.28515625" customWidth="1"/>
    <col min="7681" max="7681" width="6.5703125" customWidth="1"/>
    <col min="7682" max="7682" width="21.7109375" customWidth="1"/>
    <col min="7683" max="7684" width="13.7109375" customWidth="1"/>
    <col min="7685" max="7685" width="12.85546875" customWidth="1"/>
    <col min="7686" max="7686" width="15.28515625" customWidth="1"/>
    <col min="7937" max="7937" width="6.5703125" customWidth="1"/>
    <col min="7938" max="7938" width="21.7109375" customWidth="1"/>
    <col min="7939" max="7940" width="13.7109375" customWidth="1"/>
    <col min="7941" max="7941" width="12.85546875" customWidth="1"/>
    <col min="7942" max="7942" width="15.28515625" customWidth="1"/>
    <col min="8193" max="8193" width="6.5703125" customWidth="1"/>
    <col min="8194" max="8194" width="21.7109375" customWidth="1"/>
    <col min="8195" max="8196" width="13.7109375" customWidth="1"/>
    <col min="8197" max="8197" width="12.85546875" customWidth="1"/>
    <col min="8198" max="8198" width="15.28515625" customWidth="1"/>
    <col min="8449" max="8449" width="6.5703125" customWidth="1"/>
    <col min="8450" max="8450" width="21.7109375" customWidth="1"/>
    <col min="8451" max="8452" width="13.7109375" customWidth="1"/>
    <col min="8453" max="8453" width="12.85546875" customWidth="1"/>
    <col min="8454" max="8454" width="15.28515625" customWidth="1"/>
    <col min="8705" max="8705" width="6.5703125" customWidth="1"/>
    <col min="8706" max="8706" width="21.7109375" customWidth="1"/>
    <col min="8707" max="8708" width="13.7109375" customWidth="1"/>
    <col min="8709" max="8709" width="12.85546875" customWidth="1"/>
    <col min="8710" max="8710" width="15.28515625" customWidth="1"/>
    <col min="8961" max="8961" width="6.5703125" customWidth="1"/>
    <col min="8962" max="8962" width="21.7109375" customWidth="1"/>
    <col min="8963" max="8964" width="13.7109375" customWidth="1"/>
    <col min="8965" max="8965" width="12.85546875" customWidth="1"/>
    <col min="8966" max="8966" width="15.28515625" customWidth="1"/>
    <col min="9217" max="9217" width="6.5703125" customWidth="1"/>
    <col min="9218" max="9218" width="21.7109375" customWidth="1"/>
    <col min="9219" max="9220" width="13.7109375" customWidth="1"/>
    <col min="9221" max="9221" width="12.85546875" customWidth="1"/>
    <col min="9222" max="9222" width="15.28515625" customWidth="1"/>
    <col min="9473" max="9473" width="6.5703125" customWidth="1"/>
    <col min="9474" max="9474" width="21.7109375" customWidth="1"/>
    <col min="9475" max="9476" width="13.7109375" customWidth="1"/>
    <col min="9477" max="9477" width="12.85546875" customWidth="1"/>
    <col min="9478" max="9478" width="15.28515625" customWidth="1"/>
    <col min="9729" max="9729" width="6.5703125" customWidth="1"/>
    <col min="9730" max="9730" width="21.7109375" customWidth="1"/>
    <col min="9731" max="9732" width="13.7109375" customWidth="1"/>
    <col min="9733" max="9733" width="12.85546875" customWidth="1"/>
    <col min="9734" max="9734" width="15.28515625" customWidth="1"/>
    <col min="9985" max="9985" width="6.5703125" customWidth="1"/>
    <col min="9986" max="9986" width="21.7109375" customWidth="1"/>
    <col min="9987" max="9988" width="13.7109375" customWidth="1"/>
    <col min="9989" max="9989" width="12.85546875" customWidth="1"/>
    <col min="9990" max="9990" width="15.28515625" customWidth="1"/>
    <col min="10241" max="10241" width="6.5703125" customWidth="1"/>
    <col min="10242" max="10242" width="21.7109375" customWidth="1"/>
    <col min="10243" max="10244" width="13.7109375" customWidth="1"/>
    <col min="10245" max="10245" width="12.85546875" customWidth="1"/>
    <col min="10246" max="10246" width="15.28515625" customWidth="1"/>
    <col min="10497" max="10497" width="6.5703125" customWidth="1"/>
    <col min="10498" max="10498" width="21.7109375" customWidth="1"/>
    <col min="10499" max="10500" width="13.7109375" customWidth="1"/>
    <col min="10501" max="10501" width="12.85546875" customWidth="1"/>
    <col min="10502" max="10502" width="15.28515625" customWidth="1"/>
    <col min="10753" max="10753" width="6.5703125" customWidth="1"/>
    <col min="10754" max="10754" width="21.7109375" customWidth="1"/>
    <col min="10755" max="10756" width="13.7109375" customWidth="1"/>
    <col min="10757" max="10757" width="12.85546875" customWidth="1"/>
    <col min="10758" max="10758" width="15.28515625" customWidth="1"/>
    <col min="11009" max="11009" width="6.5703125" customWidth="1"/>
    <col min="11010" max="11010" width="21.7109375" customWidth="1"/>
    <col min="11011" max="11012" width="13.7109375" customWidth="1"/>
    <col min="11013" max="11013" width="12.85546875" customWidth="1"/>
    <col min="11014" max="11014" width="15.28515625" customWidth="1"/>
    <col min="11265" max="11265" width="6.5703125" customWidth="1"/>
    <col min="11266" max="11266" width="21.7109375" customWidth="1"/>
    <col min="11267" max="11268" width="13.7109375" customWidth="1"/>
    <col min="11269" max="11269" width="12.85546875" customWidth="1"/>
    <col min="11270" max="11270" width="15.28515625" customWidth="1"/>
    <col min="11521" max="11521" width="6.5703125" customWidth="1"/>
    <col min="11522" max="11522" width="21.7109375" customWidth="1"/>
    <col min="11523" max="11524" width="13.7109375" customWidth="1"/>
    <col min="11525" max="11525" width="12.85546875" customWidth="1"/>
    <col min="11526" max="11526" width="15.28515625" customWidth="1"/>
    <col min="11777" max="11777" width="6.5703125" customWidth="1"/>
    <col min="11778" max="11778" width="21.7109375" customWidth="1"/>
    <col min="11779" max="11780" width="13.7109375" customWidth="1"/>
    <col min="11781" max="11781" width="12.85546875" customWidth="1"/>
    <col min="11782" max="11782" width="15.28515625" customWidth="1"/>
    <col min="12033" max="12033" width="6.5703125" customWidth="1"/>
    <col min="12034" max="12034" width="21.7109375" customWidth="1"/>
    <col min="12035" max="12036" width="13.7109375" customWidth="1"/>
    <col min="12037" max="12037" width="12.85546875" customWidth="1"/>
    <col min="12038" max="12038" width="15.28515625" customWidth="1"/>
    <col min="12289" max="12289" width="6.5703125" customWidth="1"/>
    <col min="12290" max="12290" width="21.7109375" customWidth="1"/>
    <col min="12291" max="12292" width="13.7109375" customWidth="1"/>
    <col min="12293" max="12293" width="12.85546875" customWidth="1"/>
    <col min="12294" max="12294" width="15.28515625" customWidth="1"/>
    <col min="12545" max="12545" width="6.5703125" customWidth="1"/>
    <col min="12546" max="12546" width="21.7109375" customWidth="1"/>
    <col min="12547" max="12548" width="13.7109375" customWidth="1"/>
    <col min="12549" max="12549" width="12.85546875" customWidth="1"/>
    <col min="12550" max="12550" width="15.28515625" customWidth="1"/>
    <col min="12801" max="12801" width="6.5703125" customWidth="1"/>
    <col min="12802" max="12802" width="21.7109375" customWidth="1"/>
    <col min="12803" max="12804" width="13.7109375" customWidth="1"/>
    <col min="12805" max="12805" width="12.85546875" customWidth="1"/>
    <col min="12806" max="12806" width="15.28515625" customWidth="1"/>
    <col min="13057" max="13057" width="6.5703125" customWidth="1"/>
    <col min="13058" max="13058" width="21.7109375" customWidth="1"/>
    <col min="13059" max="13060" width="13.7109375" customWidth="1"/>
    <col min="13061" max="13061" width="12.85546875" customWidth="1"/>
    <col min="13062" max="13062" width="15.28515625" customWidth="1"/>
    <col min="13313" max="13313" width="6.5703125" customWidth="1"/>
    <col min="13314" max="13314" width="21.7109375" customWidth="1"/>
    <col min="13315" max="13316" width="13.7109375" customWidth="1"/>
    <col min="13317" max="13317" width="12.85546875" customWidth="1"/>
    <col min="13318" max="13318" width="15.28515625" customWidth="1"/>
    <col min="13569" max="13569" width="6.5703125" customWidth="1"/>
    <col min="13570" max="13570" width="21.7109375" customWidth="1"/>
    <col min="13571" max="13572" width="13.7109375" customWidth="1"/>
    <col min="13573" max="13573" width="12.85546875" customWidth="1"/>
    <col min="13574" max="13574" width="15.28515625" customWidth="1"/>
    <col min="13825" max="13825" width="6.5703125" customWidth="1"/>
    <col min="13826" max="13826" width="21.7109375" customWidth="1"/>
    <col min="13827" max="13828" width="13.7109375" customWidth="1"/>
    <col min="13829" max="13829" width="12.85546875" customWidth="1"/>
    <col min="13830" max="13830" width="15.28515625" customWidth="1"/>
    <col min="14081" max="14081" width="6.5703125" customWidth="1"/>
    <col min="14082" max="14082" width="21.7109375" customWidth="1"/>
    <col min="14083" max="14084" width="13.7109375" customWidth="1"/>
    <col min="14085" max="14085" width="12.85546875" customWidth="1"/>
    <col min="14086" max="14086" width="15.28515625" customWidth="1"/>
    <col min="14337" max="14337" width="6.5703125" customWidth="1"/>
    <col min="14338" max="14338" width="21.7109375" customWidth="1"/>
    <col min="14339" max="14340" width="13.7109375" customWidth="1"/>
    <col min="14341" max="14341" width="12.85546875" customWidth="1"/>
    <col min="14342" max="14342" width="15.28515625" customWidth="1"/>
    <col min="14593" max="14593" width="6.5703125" customWidth="1"/>
    <col min="14594" max="14594" width="21.7109375" customWidth="1"/>
    <col min="14595" max="14596" width="13.7109375" customWidth="1"/>
    <col min="14597" max="14597" width="12.85546875" customWidth="1"/>
    <col min="14598" max="14598" width="15.28515625" customWidth="1"/>
    <col min="14849" max="14849" width="6.5703125" customWidth="1"/>
    <col min="14850" max="14850" width="21.7109375" customWidth="1"/>
    <col min="14851" max="14852" width="13.7109375" customWidth="1"/>
    <col min="14853" max="14853" width="12.85546875" customWidth="1"/>
    <col min="14854" max="14854" width="15.28515625" customWidth="1"/>
    <col min="15105" max="15105" width="6.5703125" customWidth="1"/>
    <col min="15106" max="15106" width="21.7109375" customWidth="1"/>
    <col min="15107" max="15108" width="13.7109375" customWidth="1"/>
    <col min="15109" max="15109" width="12.85546875" customWidth="1"/>
    <col min="15110" max="15110" width="15.28515625" customWidth="1"/>
    <col min="15361" max="15361" width="6.5703125" customWidth="1"/>
    <col min="15362" max="15362" width="21.7109375" customWidth="1"/>
    <col min="15363" max="15364" width="13.7109375" customWidth="1"/>
    <col min="15365" max="15365" width="12.85546875" customWidth="1"/>
    <col min="15366" max="15366" width="15.28515625" customWidth="1"/>
    <col min="15617" max="15617" width="6.5703125" customWidth="1"/>
    <col min="15618" max="15618" width="21.7109375" customWidth="1"/>
    <col min="15619" max="15620" width="13.7109375" customWidth="1"/>
    <col min="15621" max="15621" width="12.85546875" customWidth="1"/>
    <col min="15622" max="15622" width="15.28515625" customWidth="1"/>
    <col min="15873" max="15873" width="6.5703125" customWidth="1"/>
    <col min="15874" max="15874" width="21.7109375" customWidth="1"/>
    <col min="15875" max="15876" width="13.7109375" customWidth="1"/>
    <col min="15877" max="15877" width="12.85546875" customWidth="1"/>
    <col min="15878" max="15878" width="15.28515625" customWidth="1"/>
    <col min="16129" max="16129" width="6.5703125" customWidth="1"/>
    <col min="16130" max="16130" width="21.7109375" customWidth="1"/>
    <col min="16131" max="16132" width="13.7109375" customWidth="1"/>
    <col min="16133" max="16133" width="12.85546875" customWidth="1"/>
    <col min="16134" max="16134" width="15.28515625" customWidth="1"/>
  </cols>
  <sheetData>
    <row r="1" spans="1:6" ht="20.25">
      <c r="A1" s="288" t="s">
        <v>33</v>
      </c>
      <c r="B1" s="288"/>
      <c r="C1" s="288"/>
      <c r="D1" s="288"/>
      <c r="E1" s="288"/>
      <c r="F1" s="288"/>
    </row>
    <row r="2" spans="1:6" ht="20.25">
      <c r="A2" s="288" t="s">
        <v>300</v>
      </c>
      <c r="B2" s="288"/>
      <c r="C2" s="288"/>
      <c r="D2" s="288"/>
      <c r="E2" s="288"/>
      <c r="F2" s="288"/>
    </row>
    <row r="3" spans="1:6" ht="20.25">
      <c r="A3" s="288" t="s">
        <v>301</v>
      </c>
      <c r="B3" s="288"/>
      <c r="C3" s="288"/>
      <c r="D3" s="288"/>
      <c r="E3" s="288"/>
      <c r="F3" s="288"/>
    </row>
    <row r="4" spans="1:6" ht="18">
      <c r="A4" s="116" t="s">
        <v>328</v>
      </c>
      <c r="B4" s="117"/>
      <c r="C4" s="118"/>
      <c r="D4" s="118"/>
      <c r="E4" s="118"/>
      <c r="F4" s="118"/>
    </row>
    <row r="5" spans="1:6" ht="18">
      <c r="A5" s="119"/>
      <c r="B5" s="117"/>
      <c r="C5" s="118"/>
      <c r="D5" s="118"/>
      <c r="E5" s="118"/>
      <c r="F5" s="118"/>
    </row>
    <row r="6" spans="1:6" ht="18.75" thickBot="1">
      <c r="A6" s="289" t="s">
        <v>329</v>
      </c>
      <c r="B6" s="290"/>
      <c r="C6" s="290"/>
      <c r="D6" s="290"/>
      <c r="E6" s="290"/>
      <c r="F6" s="291"/>
    </row>
    <row r="7" spans="1:6" ht="18.75" thickBot="1">
      <c r="A7" s="120">
        <v>-1</v>
      </c>
      <c r="B7" s="121">
        <v>-2</v>
      </c>
      <c r="C7" s="121">
        <v>-3</v>
      </c>
      <c r="D7" s="121">
        <v>-4</v>
      </c>
      <c r="E7" s="121">
        <v>-5</v>
      </c>
      <c r="F7" s="121">
        <v>-6</v>
      </c>
    </row>
    <row r="8" spans="1:6" ht="43.5" customHeight="1">
      <c r="A8" s="292" t="s">
        <v>15</v>
      </c>
      <c r="B8" s="292" t="s">
        <v>330</v>
      </c>
      <c r="C8" s="122" t="s">
        <v>331</v>
      </c>
      <c r="D8" s="294" t="s">
        <v>332</v>
      </c>
      <c r="E8" s="294" t="s">
        <v>333</v>
      </c>
      <c r="F8" s="122" t="s">
        <v>334</v>
      </c>
    </row>
    <row r="9" spans="1:6" ht="72" customHeight="1" thickBot="1">
      <c r="A9" s="293"/>
      <c r="B9" s="293"/>
      <c r="C9" s="123" t="s">
        <v>335</v>
      </c>
      <c r="D9" s="295"/>
      <c r="E9" s="295"/>
      <c r="F9" s="123" t="s">
        <v>336</v>
      </c>
    </row>
    <row r="10" spans="1:6" ht="24.95" customHeight="1" thickBot="1">
      <c r="A10" s="124"/>
      <c r="B10" s="125" t="s">
        <v>337</v>
      </c>
      <c r="C10" s="126">
        <f>SUM(C11:C15)</f>
        <v>1441</v>
      </c>
      <c r="D10" s="127" t="s">
        <v>338</v>
      </c>
      <c r="E10" s="127">
        <f>SUM(E11:E15)</f>
        <v>0</v>
      </c>
      <c r="F10" s="128">
        <f>E10*100/C10</f>
        <v>0</v>
      </c>
    </row>
    <row r="11" spans="1:6" ht="24.95" customHeight="1" thickBot="1">
      <c r="A11" s="129">
        <v>1</v>
      </c>
      <c r="B11" s="130" t="s">
        <v>339</v>
      </c>
      <c r="C11" s="127">
        <v>1023</v>
      </c>
      <c r="D11" s="127" t="s">
        <v>340</v>
      </c>
      <c r="E11" s="131">
        <v>0</v>
      </c>
      <c r="F11" s="131">
        <f>E11*100/C11</f>
        <v>0</v>
      </c>
    </row>
    <row r="12" spans="1:6" ht="24.95" customHeight="1" thickBot="1">
      <c r="A12" s="129">
        <v>2</v>
      </c>
      <c r="B12" s="130" t="s">
        <v>341</v>
      </c>
      <c r="C12" s="127">
        <v>242</v>
      </c>
      <c r="D12" s="127" t="s">
        <v>340</v>
      </c>
      <c r="E12" s="131">
        <v>0</v>
      </c>
      <c r="F12" s="131">
        <f>E12*100/C12</f>
        <v>0</v>
      </c>
    </row>
    <row r="13" spans="1:6" ht="24.95" customHeight="1" thickBot="1">
      <c r="A13" s="129">
        <v>3</v>
      </c>
      <c r="B13" s="130" t="s">
        <v>342</v>
      </c>
      <c r="C13" s="127">
        <v>23</v>
      </c>
      <c r="D13" s="127" t="s">
        <v>340</v>
      </c>
      <c r="E13" s="131">
        <v>0</v>
      </c>
      <c r="F13" s="128">
        <f>E13*100/C13</f>
        <v>0</v>
      </c>
    </row>
    <row r="14" spans="1:6" ht="24.95" customHeight="1" thickBot="1">
      <c r="A14" s="129">
        <v>4</v>
      </c>
      <c r="B14" s="130" t="s">
        <v>343</v>
      </c>
      <c r="C14" s="127">
        <v>143</v>
      </c>
      <c r="D14" s="127" t="s">
        <v>340</v>
      </c>
      <c r="E14" s="131">
        <v>0</v>
      </c>
      <c r="F14" s="131">
        <v>0</v>
      </c>
    </row>
    <row r="15" spans="1:6" ht="24.95" customHeight="1" thickBot="1">
      <c r="A15" s="129">
        <v>5</v>
      </c>
      <c r="B15" s="130" t="s">
        <v>344</v>
      </c>
      <c r="C15" s="127">
        <v>10</v>
      </c>
      <c r="D15" s="127" t="s">
        <v>340</v>
      </c>
      <c r="E15" s="131">
        <v>0</v>
      </c>
      <c r="F15" s="131">
        <v>0</v>
      </c>
    </row>
    <row r="16" spans="1:6" ht="24.95" customHeight="1" thickBot="1">
      <c r="A16" s="129"/>
      <c r="B16" s="125" t="s">
        <v>345</v>
      </c>
      <c r="C16" s="126"/>
      <c r="D16" s="127" t="s">
        <v>340</v>
      </c>
      <c r="E16" s="127"/>
      <c r="F16" s="132"/>
    </row>
    <row r="17" spans="1:6" ht="24.95" customHeight="1" thickBot="1">
      <c r="A17" s="129">
        <v>6</v>
      </c>
      <c r="B17" s="130" t="s">
        <v>346</v>
      </c>
      <c r="C17" s="127">
        <v>5</v>
      </c>
      <c r="D17" s="127" t="s">
        <v>340</v>
      </c>
      <c r="E17" s="131">
        <v>0</v>
      </c>
      <c r="F17" s="132">
        <f>E17*100/C17</f>
        <v>0</v>
      </c>
    </row>
  </sheetData>
  <mergeCells count="8">
    <mergeCell ref="A1:F1"/>
    <mergeCell ref="A2:F2"/>
    <mergeCell ref="A3:F3"/>
    <mergeCell ref="A6:F6"/>
    <mergeCell ref="A8:A9"/>
    <mergeCell ref="B8:B9"/>
    <mergeCell ref="D8:D9"/>
    <mergeCell ref="E8:E9"/>
  </mergeCells>
  <printOptions horizontalCentered="1" verticalCentered="1"/>
  <pageMargins left="0.45" right="0.45" top="0.5" bottom="0.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view="pageBreakPreview" zoomScale="60" zoomScaleNormal="100" workbookViewId="0">
      <selection activeCell="A10" sqref="A10"/>
    </sheetView>
  </sheetViews>
  <sheetFormatPr defaultRowHeight="15"/>
  <cols>
    <col min="1" max="1" width="25.28515625" customWidth="1"/>
    <col min="2" max="2" width="14.28515625" customWidth="1"/>
    <col min="3" max="3" width="18.7109375" customWidth="1"/>
    <col min="4" max="4" width="14.140625" customWidth="1"/>
    <col min="5" max="5" width="15.42578125" customWidth="1"/>
    <col min="257" max="257" width="25.28515625" customWidth="1"/>
    <col min="258" max="258" width="14.28515625" customWidth="1"/>
    <col min="259" max="259" width="18.7109375" customWidth="1"/>
    <col min="260" max="260" width="14.140625" customWidth="1"/>
    <col min="261" max="261" width="15.42578125" customWidth="1"/>
    <col min="513" max="513" width="25.28515625" customWidth="1"/>
    <col min="514" max="514" width="14.28515625" customWidth="1"/>
    <col min="515" max="515" width="18.7109375" customWidth="1"/>
    <col min="516" max="516" width="14.140625" customWidth="1"/>
    <col min="517" max="517" width="15.42578125" customWidth="1"/>
    <col min="769" max="769" width="25.28515625" customWidth="1"/>
    <col min="770" max="770" width="14.28515625" customWidth="1"/>
    <col min="771" max="771" width="18.7109375" customWidth="1"/>
    <col min="772" max="772" width="14.140625" customWidth="1"/>
    <col min="773" max="773" width="15.42578125" customWidth="1"/>
    <col min="1025" max="1025" width="25.28515625" customWidth="1"/>
    <col min="1026" max="1026" width="14.28515625" customWidth="1"/>
    <col min="1027" max="1027" width="18.7109375" customWidth="1"/>
    <col min="1028" max="1028" width="14.140625" customWidth="1"/>
    <col min="1029" max="1029" width="15.42578125" customWidth="1"/>
    <col min="1281" max="1281" width="25.28515625" customWidth="1"/>
    <col min="1282" max="1282" width="14.28515625" customWidth="1"/>
    <col min="1283" max="1283" width="18.7109375" customWidth="1"/>
    <col min="1284" max="1284" width="14.140625" customWidth="1"/>
    <col min="1285" max="1285" width="15.42578125" customWidth="1"/>
    <col min="1537" max="1537" width="25.28515625" customWidth="1"/>
    <col min="1538" max="1538" width="14.28515625" customWidth="1"/>
    <col min="1539" max="1539" width="18.7109375" customWidth="1"/>
    <col min="1540" max="1540" width="14.140625" customWidth="1"/>
    <col min="1541" max="1541" width="15.42578125" customWidth="1"/>
    <col min="1793" max="1793" width="25.28515625" customWidth="1"/>
    <col min="1794" max="1794" width="14.28515625" customWidth="1"/>
    <col min="1795" max="1795" width="18.7109375" customWidth="1"/>
    <col min="1796" max="1796" width="14.140625" customWidth="1"/>
    <col min="1797" max="1797" width="15.42578125" customWidth="1"/>
    <col min="2049" max="2049" width="25.28515625" customWidth="1"/>
    <col min="2050" max="2050" width="14.28515625" customWidth="1"/>
    <col min="2051" max="2051" width="18.7109375" customWidth="1"/>
    <col min="2052" max="2052" width="14.140625" customWidth="1"/>
    <col min="2053" max="2053" width="15.42578125" customWidth="1"/>
    <col min="2305" max="2305" width="25.28515625" customWidth="1"/>
    <col min="2306" max="2306" width="14.28515625" customWidth="1"/>
    <col min="2307" max="2307" width="18.7109375" customWidth="1"/>
    <col min="2308" max="2308" width="14.140625" customWidth="1"/>
    <col min="2309" max="2309" width="15.42578125" customWidth="1"/>
    <col min="2561" max="2561" width="25.28515625" customWidth="1"/>
    <col min="2562" max="2562" width="14.28515625" customWidth="1"/>
    <col min="2563" max="2563" width="18.7109375" customWidth="1"/>
    <col min="2564" max="2564" width="14.140625" customWidth="1"/>
    <col min="2565" max="2565" width="15.42578125" customWidth="1"/>
    <col min="2817" max="2817" width="25.28515625" customWidth="1"/>
    <col min="2818" max="2818" width="14.28515625" customWidth="1"/>
    <col min="2819" max="2819" width="18.7109375" customWidth="1"/>
    <col min="2820" max="2820" width="14.140625" customWidth="1"/>
    <col min="2821" max="2821" width="15.42578125" customWidth="1"/>
    <col min="3073" max="3073" width="25.28515625" customWidth="1"/>
    <col min="3074" max="3074" width="14.28515625" customWidth="1"/>
    <col min="3075" max="3075" width="18.7109375" customWidth="1"/>
    <col min="3076" max="3076" width="14.140625" customWidth="1"/>
    <col min="3077" max="3077" width="15.42578125" customWidth="1"/>
    <col min="3329" max="3329" width="25.28515625" customWidth="1"/>
    <col min="3330" max="3330" width="14.28515625" customWidth="1"/>
    <col min="3331" max="3331" width="18.7109375" customWidth="1"/>
    <col min="3332" max="3332" width="14.140625" customWidth="1"/>
    <col min="3333" max="3333" width="15.42578125" customWidth="1"/>
    <col min="3585" max="3585" width="25.28515625" customWidth="1"/>
    <col min="3586" max="3586" width="14.28515625" customWidth="1"/>
    <col min="3587" max="3587" width="18.7109375" customWidth="1"/>
    <col min="3588" max="3588" width="14.140625" customWidth="1"/>
    <col min="3589" max="3589" width="15.42578125" customWidth="1"/>
    <col min="3841" max="3841" width="25.28515625" customWidth="1"/>
    <col min="3842" max="3842" width="14.28515625" customWidth="1"/>
    <col min="3843" max="3843" width="18.7109375" customWidth="1"/>
    <col min="3844" max="3844" width="14.140625" customWidth="1"/>
    <col min="3845" max="3845" width="15.42578125" customWidth="1"/>
    <col min="4097" max="4097" width="25.28515625" customWidth="1"/>
    <col min="4098" max="4098" width="14.28515625" customWidth="1"/>
    <col min="4099" max="4099" width="18.7109375" customWidth="1"/>
    <col min="4100" max="4100" width="14.140625" customWidth="1"/>
    <col min="4101" max="4101" width="15.42578125" customWidth="1"/>
    <col min="4353" max="4353" width="25.28515625" customWidth="1"/>
    <col min="4354" max="4354" width="14.28515625" customWidth="1"/>
    <col min="4355" max="4355" width="18.7109375" customWidth="1"/>
    <col min="4356" max="4356" width="14.140625" customWidth="1"/>
    <col min="4357" max="4357" width="15.42578125" customWidth="1"/>
    <col min="4609" max="4609" width="25.28515625" customWidth="1"/>
    <col min="4610" max="4610" width="14.28515625" customWidth="1"/>
    <col min="4611" max="4611" width="18.7109375" customWidth="1"/>
    <col min="4612" max="4612" width="14.140625" customWidth="1"/>
    <col min="4613" max="4613" width="15.42578125" customWidth="1"/>
    <col min="4865" max="4865" width="25.28515625" customWidth="1"/>
    <col min="4866" max="4866" width="14.28515625" customWidth="1"/>
    <col min="4867" max="4867" width="18.7109375" customWidth="1"/>
    <col min="4868" max="4868" width="14.140625" customWidth="1"/>
    <col min="4869" max="4869" width="15.42578125" customWidth="1"/>
    <col min="5121" max="5121" width="25.28515625" customWidth="1"/>
    <col min="5122" max="5122" width="14.28515625" customWidth="1"/>
    <col min="5123" max="5123" width="18.7109375" customWidth="1"/>
    <col min="5124" max="5124" width="14.140625" customWidth="1"/>
    <col min="5125" max="5125" width="15.42578125" customWidth="1"/>
    <col min="5377" max="5377" width="25.28515625" customWidth="1"/>
    <col min="5378" max="5378" width="14.28515625" customWidth="1"/>
    <col min="5379" max="5379" width="18.7109375" customWidth="1"/>
    <col min="5380" max="5380" width="14.140625" customWidth="1"/>
    <col min="5381" max="5381" width="15.42578125" customWidth="1"/>
    <col min="5633" max="5633" width="25.28515625" customWidth="1"/>
    <col min="5634" max="5634" width="14.28515625" customWidth="1"/>
    <col min="5635" max="5635" width="18.7109375" customWidth="1"/>
    <col min="5636" max="5636" width="14.140625" customWidth="1"/>
    <col min="5637" max="5637" width="15.42578125" customWidth="1"/>
    <col min="5889" max="5889" width="25.28515625" customWidth="1"/>
    <col min="5890" max="5890" width="14.28515625" customWidth="1"/>
    <col min="5891" max="5891" width="18.7109375" customWidth="1"/>
    <col min="5892" max="5892" width="14.140625" customWidth="1"/>
    <col min="5893" max="5893" width="15.42578125" customWidth="1"/>
    <col min="6145" max="6145" width="25.28515625" customWidth="1"/>
    <col min="6146" max="6146" width="14.28515625" customWidth="1"/>
    <col min="6147" max="6147" width="18.7109375" customWidth="1"/>
    <col min="6148" max="6148" width="14.140625" customWidth="1"/>
    <col min="6149" max="6149" width="15.42578125" customWidth="1"/>
    <col min="6401" max="6401" width="25.28515625" customWidth="1"/>
    <col min="6402" max="6402" width="14.28515625" customWidth="1"/>
    <col min="6403" max="6403" width="18.7109375" customWidth="1"/>
    <col min="6404" max="6404" width="14.140625" customWidth="1"/>
    <col min="6405" max="6405" width="15.42578125" customWidth="1"/>
    <col min="6657" max="6657" width="25.28515625" customWidth="1"/>
    <col min="6658" max="6658" width="14.28515625" customWidth="1"/>
    <col min="6659" max="6659" width="18.7109375" customWidth="1"/>
    <col min="6660" max="6660" width="14.140625" customWidth="1"/>
    <col min="6661" max="6661" width="15.42578125" customWidth="1"/>
    <col min="6913" max="6913" width="25.28515625" customWidth="1"/>
    <col min="6914" max="6914" width="14.28515625" customWidth="1"/>
    <col min="6915" max="6915" width="18.7109375" customWidth="1"/>
    <col min="6916" max="6916" width="14.140625" customWidth="1"/>
    <col min="6917" max="6917" width="15.42578125" customWidth="1"/>
    <col min="7169" max="7169" width="25.28515625" customWidth="1"/>
    <col min="7170" max="7170" width="14.28515625" customWidth="1"/>
    <col min="7171" max="7171" width="18.7109375" customWidth="1"/>
    <col min="7172" max="7172" width="14.140625" customWidth="1"/>
    <col min="7173" max="7173" width="15.42578125" customWidth="1"/>
    <col min="7425" max="7425" width="25.28515625" customWidth="1"/>
    <col min="7426" max="7426" width="14.28515625" customWidth="1"/>
    <col min="7427" max="7427" width="18.7109375" customWidth="1"/>
    <col min="7428" max="7428" width="14.140625" customWidth="1"/>
    <col min="7429" max="7429" width="15.42578125" customWidth="1"/>
    <col min="7681" max="7681" width="25.28515625" customWidth="1"/>
    <col min="7682" max="7682" width="14.28515625" customWidth="1"/>
    <col min="7683" max="7683" width="18.7109375" customWidth="1"/>
    <col min="7684" max="7684" width="14.140625" customWidth="1"/>
    <col min="7685" max="7685" width="15.42578125" customWidth="1"/>
    <col min="7937" max="7937" width="25.28515625" customWidth="1"/>
    <col min="7938" max="7938" width="14.28515625" customWidth="1"/>
    <col min="7939" max="7939" width="18.7109375" customWidth="1"/>
    <col min="7940" max="7940" width="14.140625" customWidth="1"/>
    <col min="7941" max="7941" width="15.42578125" customWidth="1"/>
    <col min="8193" max="8193" width="25.28515625" customWidth="1"/>
    <col min="8194" max="8194" width="14.28515625" customWidth="1"/>
    <col min="8195" max="8195" width="18.7109375" customWidth="1"/>
    <col min="8196" max="8196" width="14.140625" customWidth="1"/>
    <col min="8197" max="8197" width="15.42578125" customWidth="1"/>
    <col min="8449" max="8449" width="25.28515625" customWidth="1"/>
    <col min="8450" max="8450" width="14.28515625" customWidth="1"/>
    <col min="8451" max="8451" width="18.7109375" customWidth="1"/>
    <col min="8452" max="8452" width="14.140625" customWidth="1"/>
    <col min="8453" max="8453" width="15.42578125" customWidth="1"/>
    <col min="8705" max="8705" width="25.28515625" customWidth="1"/>
    <col min="8706" max="8706" width="14.28515625" customWidth="1"/>
    <col min="8707" max="8707" width="18.7109375" customWidth="1"/>
    <col min="8708" max="8708" width="14.140625" customWidth="1"/>
    <col min="8709" max="8709" width="15.42578125" customWidth="1"/>
    <col min="8961" max="8961" width="25.28515625" customWidth="1"/>
    <col min="8962" max="8962" width="14.28515625" customWidth="1"/>
    <col min="8963" max="8963" width="18.7109375" customWidth="1"/>
    <col min="8964" max="8964" width="14.140625" customWidth="1"/>
    <col min="8965" max="8965" width="15.42578125" customWidth="1"/>
    <col min="9217" max="9217" width="25.28515625" customWidth="1"/>
    <col min="9218" max="9218" width="14.28515625" customWidth="1"/>
    <col min="9219" max="9219" width="18.7109375" customWidth="1"/>
    <col min="9220" max="9220" width="14.140625" customWidth="1"/>
    <col min="9221" max="9221" width="15.42578125" customWidth="1"/>
    <col min="9473" max="9473" width="25.28515625" customWidth="1"/>
    <col min="9474" max="9474" width="14.28515625" customWidth="1"/>
    <col min="9475" max="9475" width="18.7109375" customWidth="1"/>
    <col min="9476" max="9476" width="14.140625" customWidth="1"/>
    <col min="9477" max="9477" width="15.42578125" customWidth="1"/>
    <col min="9729" max="9729" width="25.28515625" customWidth="1"/>
    <col min="9730" max="9730" width="14.28515625" customWidth="1"/>
    <col min="9731" max="9731" width="18.7109375" customWidth="1"/>
    <col min="9732" max="9732" width="14.140625" customWidth="1"/>
    <col min="9733" max="9733" width="15.42578125" customWidth="1"/>
    <col min="9985" max="9985" width="25.28515625" customWidth="1"/>
    <col min="9986" max="9986" width="14.28515625" customWidth="1"/>
    <col min="9987" max="9987" width="18.7109375" customWidth="1"/>
    <col min="9988" max="9988" width="14.140625" customWidth="1"/>
    <col min="9989" max="9989" width="15.42578125" customWidth="1"/>
    <col min="10241" max="10241" width="25.28515625" customWidth="1"/>
    <col min="10242" max="10242" width="14.28515625" customWidth="1"/>
    <col min="10243" max="10243" width="18.7109375" customWidth="1"/>
    <col min="10244" max="10244" width="14.140625" customWidth="1"/>
    <col min="10245" max="10245" width="15.42578125" customWidth="1"/>
    <col min="10497" max="10497" width="25.28515625" customWidth="1"/>
    <col min="10498" max="10498" width="14.28515625" customWidth="1"/>
    <col min="10499" max="10499" width="18.7109375" customWidth="1"/>
    <col min="10500" max="10500" width="14.140625" customWidth="1"/>
    <col min="10501" max="10501" width="15.42578125" customWidth="1"/>
    <col min="10753" max="10753" width="25.28515625" customWidth="1"/>
    <col min="10754" max="10754" width="14.28515625" customWidth="1"/>
    <col min="10755" max="10755" width="18.7109375" customWidth="1"/>
    <col min="10756" max="10756" width="14.140625" customWidth="1"/>
    <col min="10757" max="10757" width="15.42578125" customWidth="1"/>
    <col min="11009" max="11009" width="25.28515625" customWidth="1"/>
    <col min="11010" max="11010" width="14.28515625" customWidth="1"/>
    <col min="11011" max="11011" width="18.7109375" customWidth="1"/>
    <col min="11012" max="11012" width="14.140625" customWidth="1"/>
    <col min="11013" max="11013" width="15.42578125" customWidth="1"/>
    <col min="11265" max="11265" width="25.28515625" customWidth="1"/>
    <col min="11266" max="11266" width="14.28515625" customWidth="1"/>
    <col min="11267" max="11267" width="18.7109375" customWidth="1"/>
    <col min="11268" max="11268" width="14.140625" customWidth="1"/>
    <col min="11269" max="11269" width="15.42578125" customWidth="1"/>
    <col min="11521" max="11521" width="25.28515625" customWidth="1"/>
    <col min="11522" max="11522" width="14.28515625" customWidth="1"/>
    <col min="11523" max="11523" width="18.7109375" customWidth="1"/>
    <col min="11524" max="11524" width="14.140625" customWidth="1"/>
    <col min="11525" max="11525" width="15.42578125" customWidth="1"/>
    <col min="11777" max="11777" width="25.28515625" customWidth="1"/>
    <col min="11778" max="11778" width="14.28515625" customWidth="1"/>
    <col min="11779" max="11779" width="18.7109375" customWidth="1"/>
    <col min="11780" max="11780" width="14.140625" customWidth="1"/>
    <col min="11781" max="11781" width="15.42578125" customWidth="1"/>
    <col min="12033" max="12033" width="25.28515625" customWidth="1"/>
    <col min="12034" max="12034" width="14.28515625" customWidth="1"/>
    <col min="12035" max="12035" width="18.7109375" customWidth="1"/>
    <col min="12036" max="12036" width="14.140625" customWidth="1"/>
    <col min="12037" max="12037" width="15.42578125" customWidth="1"/>
    <col min="12289" max="12289" width="25.28515625" customWidth="1"/>
    <col min="12290" max="12290" width="14.28515625" customWidth="1"/>
    <col min="12291" max="12291" width="18.7109375" customWidth="1"/>
    <col min="12292" max="12292" width="14.140625" customWidth="1"/>
    <col min="12293" max="12293" width="15.42578125" customWidth="1"/>
    <col min="12545" max="12545" width="25.28515625" customWidth="1"/>
    <col min="12546" max="12546" width="14.28515625" customWidth="1"/>
    <col min="12547" max="12547" width="18.7109375" customWidth="1"/>
    <col min="12548" max="12548" width="14.140625" customWidth="1"/>
    <col min="12549" max="12549" width="15.42578125" customWidth="1"/>
    <col min="12801" max="12801" width="25.28515625" customWidth="1"/>
    <col min="12802" max="12802" width="14.28515625" customWidth="1"/>
    <col min="12803" max="12803" width="18.7109375" customWidth="1"/>
    <col min="12804" max="12804" width="14.140625" customWidth="1"/>
    <col min="12805" max="12805" width="15.42578125" customWidth="1"/>
    <col min="13057" max="13057" width="25.28515625" customWidth="1"/>
    <col min="13058" max="13058" width="14.28515625" customWidth="1"/>
    <col min="13059" max="13059" width="18.7109375" customWidth="1"/>
    <col min="13060" max="13060" width="14.140625" customWidth="1"/>
    <col min="13061" max="13061" width="15.42578125" customWidth="1"/>
    <col min="13313" max="13313" width="25.28515625" customWidth="1"/>
    <col min="13314" max="13314" width="14.28515625" customWidth="1"/>
    <col min="13315" max="13315" width="18.7109375" customWidth="1"/>
    <col min="13316" max="13316" width="14.140625" customWidth="1"/>
    <col min="13317" max="13317" width="15.42578125" customWidth="1"/>
    <col min="13569" max="13569" width="25.28515625" customWidth="1"/>
    <col min="13570" max="13570" width="14.28515625" customWidth="1"/>
    <col min="13571" max="13571" width="18.7109375" customWidth="1"/>
    <col min="13572" max="13572" width="14.140625" customWidth="1"/>
    <col min="13573" max="13573" width="15.42578125" customWidth="1"/>
    <col min="13825" max="13825" width="25.28515625" customWidth="1"/>
    <col min="13826" max="13826" width="14.28515625" customWidth="1"/>
    <col min="13827" max="13827" width="18.7109375" customWidth="1"/>
    <col min="13828" max="13828" width="14.140625" customWidth="1"/>
    <col min="13829" max="13829" width="15.42578125" customWidth="1"/>
    <col min="14081" max="14081" width="25.28515625" customWidth="1"/>
    <col min="14082" max="14082" width="14.28515625" customWidth="1"/>
    <col min="14083" max="14083" width="18.7109375" customWidth="1"/>
    <col min="14084" max="14084" width="14.140625" customWidth="1"/>
    <col min="14085" max="14085" width="15.42578125" customWidth="1"/>
    <col min="14337" max="14337" width="25.28515625" customWidth="1"/>
    <col min="14338" max="14338" width="14.28515625" customWidth="1"/>
    <col min="14339" max="14339" width="18.7109375" customWidth="1"/>
    <col min="14340" max="14340" width="14.140625" customWidth="1"/>
    <col min="14341" max="14341" width="15.42578125" customWidth="1"/>
    <col min="14593" max="14593" width="25.28515625" customWidth="1"/>
    <col min="14594" max="14594" width="14.28515625" customWidth="1"/>
    <col min="14595" max="14595" width="18.7109375" customWidth="1"/>
    <col min="14596" max="14596" width="14.140625" customWidth="1"/>
    <col min="14597" max="14597" width="15.42578125" customWidth="1"/>
    <col min="14849" max="14849" width="25.28515625" customWidth="1"/>
    <col min="14850" max="14850" width="14.28515625" customWidth="1"/>
    <col min="14851" max="14851" width="18.7109375" customWidth="1"/>
    <col min="14852" max="14852" width="14.140625" customWidth="1"/>
    <col min="14853" max="14853" width="15.42578125" customWidth="1"/>
    <col min="15105" max="15105" width="25.28515625" customWidth="1"/>
    <col min="15106" max="15106" width="14.28515625" customWidth="1"/>
    <col min="15107" max="15107" width="18.7109375" customWidth="1"/>
    <col min="15108" max="15108" width="14.140625" customWidth="1"/>
    <col min="15109" max="15109" width="15.42578125" customWidth="1"/>
    <col min="15361" max="15361" width="25.28515625" customWidth="1"/>
    <col min="15362" max="15362" width="14.28515625" customWidth="1"/>
    <col min="15363" max="15363" width="18.7109375" customWidth="1"/>
    <col min="15364" max="15364" width="14.140625" customWidth="1"/>
    <col min="15365" max="15365" width="15.42578125" customWidth="1"/>
    <col min="15617" max="15617" width="25.28515625" customWidth="1"/>
    <col min="15618" max="15618" width="14.28515625" customWidth="1"/>
    <col min="15619" max="15619" width="18.7109375" customWidth="1"/>
    <col min="15620" max="15620" width="14.140625" customWidth="1"/>
    <col min="15621" max="15621" width="15.42578125" customWidth="1"/>
    <col min="15873" max="15873" width="25.28515625" customWidth="1"/>
    <col min="15874" max="15874" width="14.28515625" customWidth="1"/>
    <col min="15875" max="15875" width="18.7109375" customWidth="1"/>
    <col min="15876" max="15876" width="14.140625" customWidth="1"/>
    <col min="15877" max="15877" width="15.42578125" customWidth="1"/>
    <col min="16129" max="16129" width="25.28515625" customWidth="1"/>
    <col min="16130" max="16130" width="14.28515625" customWidth="1"/>
    <col min="16131" max="16131" width="18.7109375" customWidth="1"/>
    <col min="16132" max="16132" width="14.140625" customWidth="1"/>
    <col min="16133" max="16133" width="15.42578125" customWidth="1"/>
  </cols>
  <sheetData>
    <row r="1" spans="1:5" ht="20.25">
      <c r="A1" s="288" t="s">
        <v>33</v>
      </c>
      <c r="B1" s="288"/>
      <c r="C1" s="288"/>
      <c r="D1" s="288"/>
      <c r="E1" s="288"/>
    </row>
    <row r="2" spans="1:5" ht="20.25">
      <c r="A2" s="288" t="s">
        <v>300</v>
      </c>
      <c r="B2" s="288"/>
      <c r="C2" s="288"/>
      <c r="D2" s="288"/>
      <c r="E2" s="288"/>
    </row>
    <row r="3" spans="1:5" ht="20.25">
      <c r="A3" s="288" t="s">
        <v>301</v>
      </c>
      <c r="B3" s="288"/>
      <c r="C3" s="288"/>
      <c r="D3" s="288"/>
      <c r="E3" s="288"/>
    </row>
    <row r="4" spans="1:5" ht="18">
      <c r="A4" s="300" t="s">
        <v>347</v>
      </c>
      <c r="B4" s="300"/>
      <c r="C4" s="300"/>
      <c r="D4" s="300"/>
      <c r="E4" s="300"/>
    </row>
    <row r="5" spans="1:5" ht="22.5" customHeight="1">
      <c r="A5" s="301" t="s">
        <v>348</v>
      </c>
      <c r="B5" s="301"/>
      <c r="C5" s="301"/>
      <c r="D5" s="301"/>
      <c r="E5" s="301"/>
    </row>
    <row r="6" spans="1:5" ht="18">
      <c r="A6" s="134">
        <v>-1</v>
      </c>
      <c r="B6" s="134">
        <v>-2</v>
      </c>
      <c r="C6" s="134">
        <v>-3</v>
      </c>
      <c r="D6" s="134">
        <v>-4</v>
      </c>
      <c r="E6" s="134">
        <v>-5</v>
      </c>
    </row>
    <row r="7" spans="1:5" ht="36">
      <c r="A7" s="296" t="s">
        <v>349</v>
      </c>
      <c r="B7" s="298" t="s">
        <v>350</v>
      </c>
      <c r="C7" s="298" t="s">
        <v>351</v>
      </c>
      <c r="D7" s="298" t="s">
        <v>333</v>
      </c>
      <c r="E7" s="135" t="s">
        <v>352</v>
      </c>
    </row>
    <row r="8" spans="1:5" ht="68.25" customHeight="1" thickBot="1">
      <c r="A8" s="297"/>
      <c r="B8" s="299"/>
      <c r="C8" s="299"/>
      <c r="D8" s="299"/>
      <c r="E8" s="136" t="s">
        <v>353</v>
      </c>
    </row>
    <row r="9" spans="1:5" ht="35.1" customHeight="1">
      <c r="A9" s="137" t="s">
        <v>354</v>
      </c>
      <c r="B9" s="137">
        <v>56</v>
      </c>
      <c r="C9" s="137" t="s">
        <v>355</v>
      </c>
      <c r="D9" s="137">
        <v>0</v>
      </c>
      <c r="E9" s="138">
        <f>D9*100/B9</f>
        <v>0</v>
      </c>
    </row>
    <row r="10" spans="1:5" ht="35.1" customHeight="1">
      <c r="A10" s="139" t="s">
        <v>356</v>
      </c>
      <c r="B10" s="139">
        <v>24</v>
      </c>
      <c r="C10" s="139" t="s">
        <v>357</v>
      </c>
      <c r="D10" s="139">
        <v>0</v>
      </c>
      <c r="E10" s="139">
        <v>0</v>
      </c>
    </row>
    <row r="11" spans="1:5" ht="35.1" customHeight="1">
      <c r="A11" s="139" t="s">
        <v>358</v>
      </c>
      <c r="B11" s="139">
        <v>1</v>
      </c>
      <c r="C11" s="139" t="s">
        <v>359</v>
      </c>
      <c r="D11" s="139">
        <v>0</v>
      </c>
      <c r="E11" s="139">
        <v>0</v>
      </c>
    </row>
  </sheetData>
  <mergeCells count="9">
    <mergeCell ref="A7:A8"/>
    <mergeCell ref="B7:B8"/>
    <mergeCell ref="C7:C8"/>
    <mergeCell ref="D7:D8"/>
    <mergeCell ref="A1:E1"/>
    <mergeCell ref="A2:E2"/>
    <mergeCell ref="A3:E3"/>
    <mergeCell ref="A4:E4"/>
    <mergeCell ref="A5:E5"/>
  </mergeCells>
  <printOptions horizontalCentered="1" verticalCentered="1"/>
  <pageMargins left="0.45" right="0.45"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10</vt:i4>
      </vt:variant>
    </vt:vector>
  </HeadingPairs>
  <TitlesOfParts>
    <vt:vector size="29" baseType="lpstr">
      <vt:lpstr>MG COVER PAGE</vt:lpstr>
      <vt:lpstr>MG SoP 01 </vt:lpstr>
      <vt:lpstr>MG SoP 01 (GERC)</vt:lpstr>
      <vt:lpstr>SoP 002</vt:lpstr>
      <vt:lpstr>MG SoP 03B </vt:lpstr>
      <vt:lpstr>MG SoP 04</vt:lpstr>
      <vt:lpstr>MG SoP - 05 </vt:lpstr>
      <vt:lpstr>SoP007</vt:lpstr>
      <vt:lpstr>SoP008</vt:lpstr>
      <vt:lpstr>SoP009</vt:lpstr>
      <vt:lpstr>010</vt:lpstr>
      <vt:lpstr>011</vt:lpstr>
      <vt:lpstr>012</vt:lpstr>
      <vt:lpstr>013</vt:lpstr>
      <vt:lpstr>MG SoP - 15 </vt:lpstr>
      <vt:lpstr>MG SoP 16</vt:lpstr>
      <vt:lpstr>MG SoP 17</vt:lpstr>
      <vt:lpstr>SOP 18</vt:lpstr>
      <vt:lpstr>SOP 19</vt:lpstr>
      <vt:lpstr>'011'!Print_Area</vt:lpstr>
      <vt:lpstr>'012'!Print_Area</vt:lpstr>
      <vt:lpstr>'013'!Print_Area</vt:lpstr>
      <vt:lpstr>'MG SoP - 05 '!Print_Area</vt:lpstr>
      <vt:lpstr>'MG SoP - 15 '!Print_Area</vt:lpstr>
      <vt:lpstr>'MG SoP 03B '!Print_Area</vt:lpstr>
      <vt:lpstr>'MG SoP 04'!Print_Area</vt:lpstr>
      <vt:lpstr>'MG SoP 16'!Print_Area</vt:lpstr>
      <vt:lpstr>'SoP 002'!Print_Area</vt:lpstr>
      <vt:lpstr>'011'!TT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pnshah3912</dc:creator>
  <cp:lastModifiedBy>Mr.Dileep N. Yadav</cp:lastModifiedBy>
  <cp:lastPrinted>2026-03-10T08:24:07Z</cp:lastPrinted>
  <dcterms:created xsi:type="dcterms:W3CDTF">2016-01-19T10:22:37Z</dcterms:created>
  <dcterms:modified xsi:type="dcterms:W3CDTF">2026-03-10T09:47:57Z</dcterms:modified>
</cp:coreProperties>
</file>